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/"/>
    </mc:Choice>
  </mc:AlternateContent>
  <xr:revisionPtr revIDLastSave="0" documentId="8_{C39CB0F9-A379-5C49-A6B1-AB53CAE9DC8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5" i="1" l="1"/>
  <c r="AX285" i="1"/>
  <c r="AV285" i="1"/>
  <c r="AW285" i="1" s="1"/>
  <c r="AU285" i="1"/>
  <c r="AS285" i="1"/>
  <c r="AF285" i="1" s="1"/>
  <c r="AL285" i="1"/>
  <c r="AG285" i="1"/>
  <c r="J285" i="1" s="1"/>
  <c r="Y285" i="1"/>
  <c r="X285" i="1"/>
  <c r="W285" i="1"/>
  <c r="S285" i="1"/>
  <c r="P285" i="1"/>
  <c r="I285" i="1"/>
  <c r="H285" i="1"/>
  <c r="AA285" i="1" s="1"/>
  <c r="AY284" i="1"/>
  <c r="AX284" i="1"/>
  <c r="AW284" i="1" s="1"/>
  <c r="AV284" i="1"/>
  <c r="AU284" i="1"/>
  <c r="AS284" i="1" s="1"/>
  <c r="AL284" i="1"/>
  <c r="AG284" i="1"/>
  <c r="AA284" i="1"/>
  <c r="Y284" i="1"/>
  <c r="X284" i="1"/>
  <c r="W284" i="1"/>
  <c r="S284" i="1"/>
  <c r="T284" i="1" s="1"/>
  <c r="U284" i="1" s="1"/>
  <c r="P284" i="1"/>
  <c r="J284" i="1"/>
  <c r="I284" i="1"/>
  <c r="H284" i="1" s="1"/>
  <c r="AY283" i="1"/>
  <c r="S283" i="1" s="1"/>
  <c r="AX283" i="1"/>
  <c r="AV283" i="1"/>
  <c r="AU283" i="1"/>
  <c r="AS283" i="1" s="1"/>
  <c r="AL283" i="1"/>
  <c r="I283" i="1" s="1"/>
  <c r="H283" i="1" s="1"/>
  <c r="AG283" i="1"/>
  <c r="Y283" i="1"/>
  <c r="X283" i="1"/>
  <c r="W283" i="1" s="1"/>
  <c r="T283" i="1"/>
  <c r="U283" i="1" s="1"/>
  <c r="P283" i="1"/>
  <c r="J283" i="1"/>
  <c r="AY282" i="1"/>
  <c r="AX282" i="1"/>
  <c r="AW282" i="1"/>
  <c r="AV282" i="1"/>
  <c r="AU282" i="1"/>
  <c r="AS282" i="1" s="1"/>
  <c r="N282" i="1" s="1"/>
  <c r="AL282" i="1"/>
  <c r="I282" i="1" s="1"/>
  <c r="H282" i="1" s="1"/>
  <c r="T282" i="1" s="1"/>
  <c r="U282" i="1" s="1"/>
  <c r="AB282" i="1" s="1"/>
  <c r="AG282" i="1"/>
  <c r="AA282" i="1"/>
  <c r="Y282" i="1"/>
  <c r="X282" i="1"/>
  <c r="W282" i="1" s="1"/>
  <c r="S282" i="1"/>
  <c r="P282" i="1"/>
  <c r="J282" i="1"/>
  <c r="AY281" i="1"/>
  <c r="S281" i="1" s="1"/>
  <c r="AX281" i="1"/>
  <c r="AW281" i="1"/>
  <c r="AV281" i="1"/>
  <c r="AU281" i="1"/>
  <c r="AS281" i="1"/>
  <c r="AL281" i="1"/>
  <c r="AG281" i="1"/>
  <c r="J281" i="1" s="1"/>
  <c r="Y281" i="1"/>
  <c r="X281" i="1"/>
  <c r="W281" i="1"/>
  <c r="P281" i="1"/>
  <c r="K281" i="1"/>
  <c r="I281" i="1"/>
  <c r="H281" i="1" s="1"/>
  <c r="AY280" i="1"/>
  <c r="AX280" i="1"/>
  <c r="AW280" i="1"/>
  <c r="AV280" i="1"/>
  <c r="AU280" i="1"/>
  <c r="AS280" i="1" s="1"/>
  <c r="AT280" i="1"/>
  <c r="AL280" i="1"/>
  <c r="AG280" i="1"/>
  <c r="J280" i="1" s="1"/>
  <c r="Y280" i="1"/>
  <c r="W280" i="1" s="1"/>
  <c r="X280" i="1"/>
  <c r="S280" i="1"/>
  <c r="P280" i="1"/>
  <c r="I280" i="1"/>
  <c r="H280" i="1" s="1"/>
  <c r="AY279" i="1"/>
  <c r="AX279" i="1"/>
  <c r="AW279" i="1" s="1"/>
  <c r="AV279" i="1"/>
  <c r="AU279" i="1"/>
  <c r="AS279" i="1" s="1"/>
  <c r="N279" i="1" s="1"/>
  <c r="AT279" i="1"/>
  <c r="AL279" i="1"/>
  <c r="AG279" i="1"/>
  <c r="J279" i="1" s="1"/>
  <c r="AF279" i="1"/>
  <c r="Y279" i="1"/>
  <c r="X279" i="1"/>
  <c r="W279" i="1"/>
  <c r="S279" i="1"/>
  <c r="T279" i="1" s="1"/>
  <c r="U279" i="1" s="1"/>
  <c r="P279" i="1"/>
  <c r="K279" i="1"/>
  <c r="I279" i="1"/>
  <c r="H279" i="1" s="1"/>
  <c r="AA279" i="1" s="1"/>
  <c r="AY278" i="1"/>
  <c r="AX278" i="1"/>
  <c r="AV278" i="1"/>
  <c r="AW278" i="1" s="1"/>
  <c r="AU278" i="1"/>
  <c r="AS278" i="1" s="1"/>
  <c r="AL278" i="1"/>
  <c r="I278" i="1" s="1"/>
  <c r="H278" i="1" s="1"/>
  <c r="AG278" i="1"/>
  <c r="AA278" i="1"/>
  <c r="Y278" i="1"/>
  <c r="X278" i="1"/>
  <c r="W278" i="1" s="1"/>
  <c r="P278" i="1"/>
  <c r="N278" i="1"/>
  <c r="J278" i="1"/>
  <c r="AY277" i="1"/>
  <c r="AX277" i="1"/>
  <c r="AV277" i="1"/>
  <c r="AW277" i="1" s="1"/>
  <c r="AU277" i="1"/>
  <c r="AS277" i="1" s="1"/>
  <c r="AE277" i="1" s="1"/>
  <c r="AL277" i="1"/>
  <c r="I277" i="1" s="1"/>
  <c r="AG277" i="1"/>
  <c r="Y277" i="1"/>
  <c r="X277" i="1"/>
  <c r="W277" i="1" s="1"/>
  <c r="P277" i="1"/>
  <c r="J277" i="1"/>
  <c r="H277" i="1"/>
  <c r="AA277" i="1" s="1"/>
  <c r="AY276" i="1"/>
  <c r="AX276" i="1"/>
  <c r="AW276" i="1"/>
  <c r="AV276" i="1"/>
  <c r="AU276" i="1"/>
  <c r="AS276" i="1"/>
  <c r="AT276" i="1" s="1"/>
  <c r="AL276" i="1"/>
  <c r="I276" i="1" s="1"/>
  <c r="H276" i="1" s="1"/>
  <c r="AG276" i="1"/>
  <c r="J276" i="1" s="1"/>
  <c r="AF276" i="1"/>
  <c r="AE276" i="1"/>
  <c r="Y276" i="1"/>
  <c r="W276" i="1" s="1"/>
  <c r="X276" i="1"/>
  <c r="S276" i="1"/>
  <c r="P276" i="1"/>
  <c r="N276" i="1"/>
  <c r="AY275" i="1"/>
  <c r="AX275" i="1"/>
  <c r="AW275" i="1"/>
  <c r="AV275" i="1"/>
  <c r="AU275" i="1"/>
  <c r="AS275" i="1" s="1"/>
  <c r="AL275" i="1"/>
  <c r="AG275" i="1"/>
  <c r="J275" i="1" s="1"/>
  <c r="Y275" i="1"/>
  <c r="W275" i="1" s="1"/>
  <c r="X275" i="1"/>
  <c r="S275" i="1"/>
  <c r="P275" i="1"/>
  <c r="I275" i="1"/>
  <c r="H275" i="1" s="1"/>
  <c r="AY274" i="1"/>
  <c r="AX274" i="1"/>
  <c r="AW274" i="1"/>
  <c r="AV274" i="1"/>
  <c r="AU274" i="1"/>
  <c r="AS274" i="1" s="1"/>
  <c r="N274" i="1" s="1"/>
  <c r="AT274" i="1"/>
  <c r="AL274" i="1"/>
  <c r="AG274" i="1"/>
  <c r="J274" i="1" s="1"/>
  <c r="AF274" i="1"/>
  <c r="Y274" i="1"/>
  <c r="X274" i="1"/>
  <c r="W274" i="1"/>
  <c r="S274" i="1"/>
  <c r="P274" i="1"/>
  <c r="K274" i="1"/>
  <c r="I274" i="1"/>
  <c r="H274" i="1" s="1"/>
  <c r="AY273" i="1"/>
  <c r="AX273" i="1"/>
  <c r="AV273" i="1"/>
  <c r="AW273" i="1" s="1"/>
  <c r="AU273" i="1"/>
  <c r="AS273" i="1"/>
  <c r="AF273" i="1" s="1"/>
  <c r="AL273" i="1"/>
  <c r="I273" i="1" s="1"/>
  <c r="H273" i="1" s="1"/>
  <c r="AG273" i="1"/>
  <c r="J273" i="1" s="1"/>
  <c r="AA273" i="1"/>
  <c r="Y273" i="1"/>
  <c r="X273" i="1"/>
  <c r="W273" i="1"/>
  <c r="P273" i="1"/>
  <c r="N273" i="1"/>
  <c r="AY272" i="1"/>
  <c r="AX272" i="1"/>
  <c r="AV272" i="1"/>
  <c r="AU272" i="1"/>
  <c r="AS272" i="1"/>
  <c r="AL272" i="1"/>
  <c r="AG272" i="1"/>
  <c r="Y272" i="1"/>
  <c r="X272" i="1"/>
  <c r="P272" i="1"/>
  <c r="J272" i="1"/>
  <c r="I272" i="1"/>
  <c r="H272" i="1" s="1"/>
  <c r="AY271" i="1"/>
  <c r="AX271" i="1"/>
  <c r="AV271" i="1"/>
  <c r="AW271" i="1" s="1"/>
  <c r="AU271" i="1"/>
  <c r="AS271" i="1"/>
  <c r="AT271" i="1" s="1"/>
  <c r="AL271" i="1"/>
  <c r="I271" i="1" s="1"/>
  <c r="AG271" i="1"/>
  <c r="J271" i="1" s="1"/>
  <c r="AF271" i="1"/>
  <c r="AE271" i="1"/>
  <c r="Y271" i="1"/>
  <c r="X271" i="1"/>
  <c r="W271" i="1"/>
  <c r="P271" i="1"/>
  <c r="H271" i="1"/>
  <c r="AY270" i="1"/>
  <c r="AX270" i="1"/>
  <c r="AW270" i="1"/>
  <c r="AV270" i="1"/>
  <c r="AU270" i="1"/>
  <c r="AS270" i="1"/>
  <c r="AL270" i="1"/>
  <c r="AG270" i="1"/>
  <c r="J270" i="1" s="1"/>
  <c r="AF270" i="1"/>
  <c r="AA270" i="1"/>
  <c r="Y270" i="1"/>
  <c r="X270" i="1"/>
  <c r="W270" i="1"/>
  <c r="S270" i="1"/>
  <c r="P270" i="1"/>
  <c r="I270" i="1"/>
  <c r="H270" i="1"/>
  <c r="AY269" i="1"/>
  <c r="AX269" i="1"/>
  <c r="AW269" i="1"/>
  <c r="AV269" i="1"/>
  <c r="AU269" i="1"/>
  <c r="AS269" i="1" s="1"/>
  <c r="AL269" i="1"/>
  <c r="AG269" i="1"/>
  <c r="J269" i="1" s="1"/>
  <c r="AA269" i="1"/>
  <c r="Y269" i="1"/>
  <c r="X269" i="1"/>
  <c r="W269" i="1"/>
  <c r="S269" i="1"/>
  <c r="T269" i="1" s="1"/>
  <c r="U269" i="1" s="1"/>
  <c r="P269" i="1"/>
  <c r="I269" i="1"/>
  <c r="H269" i="1" s="1"/>
  <c r="AY268" i="1"/>
  <c r="AX268" i="1"/>
  <c r="AV268" i="1"/>
  <c r="AW268" i="1" s="1"/>
  <c r="AU268" i="1"/>
  <c r="AS268" i="1" s="1"/>
  <c r="AT268" i="1" s="1"/>
  <c r="AL268" i="1"/>
  <c r="I268" i="1" s="1"/>
  <c r="H268" i="1" s="1"/>
  <c r="AG268" i="1"/>
  <c r="J268" i="1" s="1"/>
  <c r="Y268" i="1"/>
  <c r="X268" i="1"/>
  <c r="W268" i="1"/>
  <c r="P268" i="1"/>
  <c r="AY267" i="1"/>
  <c r="AX267" i="1"/>
  <c r="AW267" i="1"/>
  <c r="AV267" i="1"/>
  <c r="S267" i="1" s="1"/>
  <c r="AU267" i="1"/>
  <c r="AS267" i="1"/>
  <c r="AL267" i="1"/>
  <c r="I267" i="1" s="1"/>
  <c r="H267" i="1" s="1"/>
  <c r="AG267" i="1"/>
  <c r="AE267" i="1"/>
  <c r="AA267" i="1"/>
  <c r="Y267" i="1"/>
  <c r="X267" i="1"/>
  <c r="P267" i="1"/>
  <c r="N267" i="1"/>
  <c r="K267" i="1"/>
  <c r="J267" i="1"/>
  <c r="AY266" i="1"/>
  <c r="AX266" i="1"/>
  <c r="AV266" i="1"/>
  <c r="AU266" i="1"/>
  <c r="AS266" i="1"/>
  <c r="AL266" i="1"/>
  <c r="I266" i="1" s="1"/>
  <c r="H266" i="1" s="1"/>
  <c r="AG266" i="1"/>
  <c r="J266" i="1" s="1"/>
  <c r="Y266" i="1"/>
  <c r="X266" i="1"/>
  <c r="W266" i="1" s="1"/>
  <c r="P266" i="1"/>
  <c r="AY265" i="1"/>
  <c r="AX265" i="1"/>
  <c r="AV265" i="1"/>
  <c r="AW265" i="1" s="1"/>
  <c r="AU265" i="1"/>
  <c r="AS265" i="1"/>
  <c r="AL265" i="1"/>
  <c r="AG265" i="1"/>
  <c r="J265" i="1" s="1"/>
  <c r="AF265" i="1"/>
  <c r="Y265" i="1"/>
  <c r="X265" i="1"/>
  <c r="W265" i="1"/>
  <c r="S265" i="1"/>
  <c r="P265" i="1"/>
  <c r="I265" i="1"/>
  <c r="H265" i="1"/>
  <c r="AY264" i="1"/>
  <c r="AX264" i="1"/>
  <c r="AW264" i="1"/>
  <c r="AV264" i="1"/>
  <c r="AU264" i="1"/>
  <c r="AS264" i="1" s="1"/>
  <c r="N264" i="1" s="1"/>
  <c r="AT264" i="1"/>
  <c r="AL264" i="1"/>
  <c r="AG264" i="1"/>
  <c r="J264" i="1" s="1"/>
  <c r="AF264" i="1"/>
  <c r="AE264" i="1"/>
  <c r="AA264" i="1"/>
  <c r="Y264" i="1"/>
  <c r="X264" i="1"/>
  <c r="W264" i="1"/>
  <c r="T264" i="1"/>
  <c r="U264" i="1" s="1"/>
  <c r="V264" i="1" s="1"/>
  <c r="Z264" i="1" s="1"/>
  <c r="S264" i="1"/>
  <c r="Q264" i="1"/>
  <c r="O264" i="1" s="1"/>
  <c r="R264" i="1" s="1"/>
  <c r="P264" i="1"/>
  <c r="K264" i="1"/>
  <c r="I264" i="1"/>
  <c r="H264" i="1" s="1"/>
  <c r="AY263" i="1"/>
  <c r="AX263" i="1"/>
  <c r="AV263" i="1"/>
  <c r="AU263" i="1"/>
  <c r="AS263" i="1" s="1"/>
  <c r="AL263" i="1"/>
  <c r="I263" i="1" s="1"/>
  <c r="H263" i="1" s="1"/>
  <c r="AG263" i="1"/>
  <c r="AA263" i="1"/>
  <c r="Y263" i="1"/>
  <c r="X263" i="1"/>
  <c r="W263" i="1"/>
  <c r="P263" i="1"/>
  <c r="J263" i="1"/>
  <c r="AY262" i="1"/>
  <c r="S262" i="1" s="1"/>
  <c r="AX262" i="1"/>
  <c r="AV262" i="1"/>
  <c r="AW262" i="1" s="1"/>
  <c r="AU262" i="1"/>
  <c r="AS262" i="1" s="1"/>
  <c r="AL262" i="1"/>
  <c r="AG262" i="1"/>
  <c r="Y262" i="1"/>
  <c r="X262" i="1"/>
  <c r="W262" i="1" s="1"/>
  <c r="P262" i="1"/>
  <c r="J262" i="1"/>
  <c r="I262" i="1"/>
  <c r="H262" i="1"/>
  <c r="AY261" i="1"/>
  <c r="S261" i="1" s="1"/>
  <c r="AX261" i="1"/>
  <c r="AW261" i="1"/>
  <c r="AV261" i="1"/>
  <c r="AU261" i="1"/>
  <c r="AS261" i="1"/>
  <c r="AT261" i="1" s="1"/>
  <c r="AL261" i="1"/>
  <c r="I261" i="1" s="1"/>
  <c r="H261" i="1" s="1"/>
  <c r="AG261" i="1"/>
  <c r="J261" i="1" s="1"/>
  <c r="AF261" i="1"/>
  <c r="AE261" i="1"/>
  <c r="Y261" i="1"/>
  <c r="X261" i="1"/>
  <c r="P261" i="1"/>
  <c r="AY260" i="1"/>
  <c r="AX260" i="1"/>
  <c r="AW260" i="1"/>
  <c r="AV260" i="1"/>
  <c r="S260" i="1" s="1"/>
  <c r="AU260" i="1"/>
  <c r="AT260" i="1"/>
  <c r="AS260" i="1"/>
  <c r="AL260" i="1"/>
  <c r="AG260" i="1"/>
  <c r="J260" i="1" s="1"/>
  <c r="Y260" i="1"/>
  <c r="X260" i="1"/>
  <c r="W260" i="1"/>
  <c r="P260" i="1"/>
  <c r="I260" i="1"/>
  <c r="H260" i="1" s="1"/>
  <c r="AY259" i="1"/>
  <c r="AX259" i="1"/>
  <c r="AW259" i="1"/>
  <c r="AV259" i="1"/>
  <c r="AU259" i="1"/>
  <c r="AS259" i="1" s="1"/>
  <c r="N259" i="1" s="1"/>
  <c r="AT259" i="1"/>
  <c r="AL259" i="1"/>
  <c r="AG259" i="1"/>
  <c r="AF259" i="1"/>
  <c r="AE259" i="1"/>
  <c r="AA259" i="1"/>
  <c r="Y259" i="1"/>
  <c r="X259" i="1"/>
  <c r="W259" i="1"/>
  <c r="T259" i="1"/>
  <c r="U259" i="1" s="1"/>
  <c r="S259" i="1"/>
  <c r="P259" i="1"/>
  <c r="K259" i="1"/>
  <c r="J259" i="1"/>
  <c r="I259" i="1"/>
  <c r="H259" i="1" s="1"/>
  <c r="AY258" i="1"/>
  <c r="AX258" i="1"/>
  <c r="AV258" i="1"/>
  <c r="AU258" i="1"/>
  <c r="AS258" i="1"/>
  <c r="AL258" i="1"/>
  <c r="I258" i="1" s="1"/>
  <c r="H258" i="1" s="1"/>
  <c r="AA258" i="1" s="1"/>
  <c r="AG258" i="1"/>
  <c r="J258" i="1" s="1"/>
  <c r="AE258" i="1"/>
  <c r="Y258" i="1"/>
  <c r="X258" i="1"/>
  <c r="W258" i="1"/>
  <c r="P258" i="1"/>
  <c r="AY257" i="1"/>
  <c r="AX257" i="1"/>
  <c r="AV257" i="1"/>
  <c r="AW257" i="1" s="1"/>
  <c r="AU257" i="1"/>
  <c r="AS257" i="1" s="1"/>
  <c r="AL257" i="1"/>
  <c r="I257" i="1" s="1"/>
  <c r="AG257" i="1"/>
  <c r="AA257" i="1"/>
  <c r="Y257" i="1"/>
  <c r="X257" i="1"/>
  <c r="W257" i="1" s="1"/>
  <c r="P257" i="1"/>
  <c r="N257" i="1"/>
  <c r="K257" i="1"/>
  <c r="J257" i="1"/>
  <c r="H257" i="1"/>
  <c r="AY256" i="1"/>
  <c r="AX256" i="1"/>
  <c r="AV256" i="1"/>
  <c r="AW256" i="1" s="1"/>
  <c r="AU256" i="1"/>
  <c r="AS256" i="1"/>
  <c r="AL256" i="1"/>
  <c r="AG256" i="1"/>
  <c r="J256" i="1" s="1"/>
  <c r="AE256" i="1"/>
  <c r="Y256" i="1"/>
  <c r="X256" i="1"/>
  <c r="W256" i="1"/>
  <c r="S256" i="1"/>
  <c r="P256" i="1"/>
  <c r="K256" i="1"/>
  <c r="I256" i="1"/>
  <c r="H256" i="1"/>
  <c r="AY255" i="1"/>
  <c r="AX255" i="1"/>
  <c r="AW255" i="1"/>
  <c r="AV255" i="1"/>
  <c r="AU255" i="1"/>
  <c r="AS255" i="1"/>
  <c r="AL255" i="1"/>
  <c r="AG255" i="1"/>
  <c r="J255" i="1" s="1"/>
  <c r="AF255" i="1"/>
  <c r="Y255" i="1"/>
  <c r="X255" i="1"/>
  <c r="W255" i="1"/>
  <c r="S255" i="1"/>
  <c r="P255" i="1"/>
  <c r="I255" i="1"/>
  <c r="H255" i="1"/>
  <c r="AA255" i="1" s="1"/>
  <c r="AY254" i="1"/>
  <c r="S254" i="1" s="1"/>
  <c r="AX254" i="1"/>
  <c r="AW254" i="1"/>
  <c r="AV254" i="1"/>
  <c r="AU254" i="1"/>
  <c r="AS254" i="1" s="1"/>
  <c r="N254" i="1" s="1"/>
  <c r="AT254" i="1"/>
  <c r="AL254" i="1"/>
  <c r="AG254" i="1"/>
  <c r="AF254" i="1"/>
  <c r="AE254" i="1"/>
  <c r="AA254" i="1"/>
  <c r="Y254" i="1"/>
  <c r="X254" i="1"/>
  <c r="W254" i="1"/>
  <c r="P254" i="1"/>
  <c r="K254" i="1"/>
  <c r="J254" i="1"/>
  <c r="I254" i="1"/>
  <c r="H254" i="1" s="1"/>
  <c r="AY253" i="1"/>
  <c r="AX253" i="1"/>
  <c r="AV253" i="1"/>
  <c r="AW253" i="1" s="1"/>
  <c r="AU253" i="1"/>
  <c r="AS253" i="1"/>
  <c r="AF253" i="1" s="1"/>
  <c r="AL253" i="1"/>
  <c r="AG253" i="1"/>
  <c r="J253" i="1" s="1"/>
  <c r="AE253" i="1"/>
  <c r="Y253" i="1"/>
  <c r="W253" i="1" s="1"/>
  <c r="X253" i="1"/>
  <c r="S253" i="1"/>
  <c r="P253" i="1"/>
  <c r="N253" i="1"/>
  <c r="K253" i="1"/>
  <c r="I253" i="1"/>
  <c r="H253" i="1" s="1"/>
  <c r="AA253" i="1" s="1"/>
  <c r="AY252" i="1"/>
  <c r="AX252" i="1"/>
  <c r="AW252" i="1" s="1"/>
  <c r="AV252" i="1"/>
  <c r="AU252" i="1"/>
  <c r="AT252" i="1"/>
  <c r="AS252" i="1"/>
  <c r="AL252" i="1"/>
  <c r="I252" i="1" s="1"/>
  <c r="H252" i="1" s="1"/>
  <c r="AG252" i="1"/>
  <c r="J252" i="1" s="1"/>
  <c r="Y252" i="1"/>
  <c r="X252" i="1"/>
  <c r="W252" i="1"/>
  <c r="S252" i="1"/>
  <c r="P252" i="1"/>
  <c r="AY251" i="1"/>
  <c r="AX251" i="1"/>
  <c r="AW251" i="1"/>
  <c r="AV251" i="1"/>
  <c r="AU251" i="1"/>
  <c r="AS251" i="1" s="1"/>
  <c r="AT251" i="1" s="1"/>
  <c r="AL251" i="1"/>
  <c r="AG251" i="1"/>
  <c r="J251" i="1" s="1"/>
  <c r="AA251" i="1"/>
  <c r="Y251" i="1"/>
  <c r="X251" i="1"/>
  <c r="W251" i="1" s="1"/>
  <c r="S251" i="1"/>
  <c r="T251" i="1" s="1"/>
  <c r="U251" i="1" s="1"/>
  <c r="P251" i="1"/>
  <c r="N251" i="1"/>
  <c r="I251" i="1"/>
  <c r="H251" i="1" s="1"/>
  <c r="AY250" i="1"/>
  <c r="AX250" i="1"/>
  <c r="AV250" i="1"/>
  <c r="AU250" i="1"/>
  <c r="AS250" i="1" s="1"/>
  <c r="AL250" i="1"/>
  <c r="I250" i="1" s="1"/>
  <c r="AG250" i="1"/>
  <c r="J250" i="1" s="1"/>
  <c r="Y250" i="1"/>
  <c r="X250" i="1"/>
  <c r="W250" i="1"/>
  <c r="P250" i="1"/>
  <c r="H250" i="1"/>
  <c r="AY249" i="1"/>
  <c r="AX249" i="1"/>
  <c r="AV249" i="1"/>
  <c r="AU249" i="1"/>
  <c r="AS249" i="1"/>
  <c r="N249" i="1" s="1"/>
  <c r="AL249" i="1"/>
  <c r="I249" i="1" s="1"/>
  <c r="AG249" i="1"/>
  <c r="J249" i="1" s="1"/>
  <c r="AF249" i="1"/>
  <c r="AE249" i="1"/>
  <c r="Y249" i="1"/>
  <c r="X249" i="1"/>
  <c r="W249" i="1" s="1"/>
  <c r="P249" i="1"/>
  <c r="H249" i="1"/>
  <c r="AA249" i="1" s="1"/>
  <c r="AY248" i="1"/>
  <c r="AX248" i="1"/>
  <c r="AW248" i="1"/>
  <c r="AV248" i="1"/>
  <c r="S248" i="1" s="1"/>
  <c r="AU248" i="1"/>
  <c r="AT248" i="1"/>
  <c r="AS248" i="1"/>
  <c r="N248" i="1" s="1"/>
  <c r="AL248" i="1"/>
  <c r="AG248" i="1"/>
  <c r="AF248" i="1"/>
  <c r="AE248" i="1"/>
  <c r="Y248" i="1"/>
  <c r="W248" i="1" s="1"/>
  <c r="X248" i="1"/>
  <c r="P248" i="1"/>
  <c r="K248" i="1"/>
  <c r="J248" i="1"/>
  <c r="I248" i="1"/>
  <c r="H248" i="1" s="1"/>
  <c r="AY247" i="1"/>
  <c r="AX247" i="1"/>
  <c r="AW247" i="1" s="1"/>
  <c r="AV247" i="1"/>
  <c r="AU247" i="1"/>
  <c r="AS247" i="1"/>
  <c r="AL247" i="1"/>
  <c r="AG247" i="1"/>
  <c r="Y247" i="1"/>
  <c r="X247" i="1"/>
  <c r="W247" i="1"/>
  <c r="S247" i="1"/>
  <c r="T247" i="1" s="1"/>
  <c r="U247" i="1" s="1"/>
  <c r="P247" i="1"/>
  <c r="J247" i="1"/>
  <c r="I247" i="1"/>
  <c r="H247" i="1" s="1"/>
  <c r="AY246" i="1"/>
  <c r="AX246" i="1"/>
  <c r="AW246" i="1"/>
  <c r="AV246" i="1"/>
  <c r="AU246" i="1"/>
  <c r="AS246" i="1" s="1"/>
  <c r="AT246" i="1"/>
  <c r="AL246" i="1"/>
  <c r="AG246" i="1"/>
  <c r="J246" i="1" s="1"/>
  <c r="Y246" i="1"/>
  <c r="X246" i="1"/>
  <c r="W246" i="1"/>
  <c r="S246" i="1"/>
  <c r="P246" i="1"/>
  <c r="I246" i="1"/>
  <c r="H246" i="1"/>
  <c r="AA246" i="1" s="1"/>
  <c r="AY245" i="1"/>
  <c r="AX245" i="1"/>
  <c r="AV245" i="1"/>
  <c r="AU245" i="1"/>
  <c r="AS245" i="1" s="1"/>
  <c r="AL245" i="1"/>
  <c r="I245" i="1" s="1"/>
  <c r="H245" i="1" s="1"/>
  <c r="AG245" i="1"/>
  <c r="Y245" i="1"/>
  <c r="X245" i="1"/>
  <c r="W245" i="1"/>
  <c r="P245" i="1"/>
  <c r="J245" i="1"/>
  <c r="AY244" i="1"/>
  <c r="AX244" i="1"/>
  <c r="AV244" i="1"/>
  <c r="AU244" i="1"/>
  <c r="AS244" i="1"/>
  <c r="AL244" i="1"/>
  <c r="I244" i="1" s="1"/>
  <c r="H244" i="1" s="1"/>
  <c r="AA244" i="1" s="1"/>
  <c r="AG244" i="1"/>
  <c r="J244" i="1" s="1"/>
  <c r="Y244" i="1"/>
  <c r="X244" i="1"/>
  <c r="P244" i="1"/>
  <c r="AY243" i="1"/>
  <c r="AX243" i="1"/>
  <c r="AW243" i="1"/>
  <c r="AV243" i="1"/>
  <c r="AU243" i="1"/>
  <c r="AT243" i="1"/>
  <c r="AS243" i="1"/>
  <c r="N243" i="1" s="1"/>
  <c r="AL243" i="1"/>
  <c r="AG243" i="1"/>
  <c r="AE243" i="1"/>
  <c r="Y243" i="1"/>
  <c r="W243" i="1" s="1"/>
  <c r="X243" i="1"/>
  <c r="P243" i="1"/>
  <c r="K243" i="1"/>
  <c r="J243" i="1"/>
  <c r="I243" i="1"/>
  <c r="H243" i="1"/>
  <c r="AY242" i="1"/>
  <c r="AX242" i="1"/>
  <c r="AW242" i="1" s="1"/>
  <c r="AV242" i="1"/>
  <c r="AU242" i="1"/>
  <c r="AS242" i="1" s="1"/>
  <c r="AL242" i="1"/>
  <c r="AG242" i="1"/>
  <c r="AF242" i="1"/>
  <c r="AA242" i="1"/>
  <c r="Y242" i="1"/>
  <c r="X242" i="1"/>
  <c r="W242" i="1" s="1"/>
  <c r="S242" i="1"/>
  <c r="P242" i="1"/>
  <c r="J242" i="1"/>
  <c r="I242" i="1"/>
  <c r="H242" i="1" s="1"/>
  <c r="AY241" i="1"/>
  <c r="AX241" i="1"/>
  <c r="AV241" i="1"/>
  <c r="AU241" i="1"/>
  <c r="AS241" i="1" s="1"/>
  <c r="AL241" i="1"/>
  <c r="I241" i="1" s="1"/>
  <c r="H241" i="1" s="1"/>
  <c r="AA241" i="1" s="1"/>
  <c r="AG241" i="1"/>
  <c r="Y241" i="1"/>
  <c r="W241" i="1" s="1"/>
  <c r="X241" i="1"/>
  <c r="P241" i="1"/>
  <c r="N241" i="1"/>
  <c r="J241" i="1"/>
  <c r="AY240" i="1"/>
  <c r="AX240" i="1"/>
  <c r="AV240" i="1"/>
  <c r="AU240" i="1"/>
  <c r="AS240" i="1" s="1"/>
  <c r="AL240" i="1"/>
  <c r="I240" i="1" s="1"/>
  <c r="H240" i="1" s="1"/>
  <c r="AG240" i="1"/>
  <c r="AA240" i="1"/>
  <c r="Y240" i="1"/>
  <c r="W240" i="1" s="1"/>
  <c r="X240" i="1"/>
  <c r="P240" i="1"/>
  <c r="J240" i="1"/>
  <c r="AY239" i="1"/>
  <c r="AX239" i="1"/>
  <c r="AW239" i="1"/>
  <c r="AV239" i="1"/>
  <c r="AU239" i="1"/>
  <c r="AS239" i="1" s="1"/>
  <c r="AL239" i="1"/>
  <c r="AG239" i="1"/>
  <c r="J239" i="1" s="1"/>
  <c r="AF239" i="1"/>
  <c r="Y239" i="1"/>
  <c r="X239" i="1"/>
  <c r="W239" i="1"/>
  <c r="S239" i="1"/>
  <c r="P239" i="1"/>
  <c r="I239" i="1"/>
  <c r="H239" i="1" s="1"/>
  <c r="AA239" i="1" s="1"/>
  <c r="AY238" i="1"/>
  <c r="AX238" i="1"/>
  <c r="AV238" i="1"/>
  <c r="AW238" i="1" s="1"/>
  <c r="AU238" i="1"/>
  <c r="AS238" i="1"/>
  <c r="N238" i="1" s="1"/>
  <c r="AL238" i="1"/>
  <c r="AG238" i="1"/>
  <c r="AE238" i="1"/>
  <c r="Y238" i="1"/>
  <c r="X238" i="1"/>
  <c r="W238" i="1"/>
  <c r="P238" i="1"/>
  <c r="J238" i="1"/>
  <c r="I238" i="1"/>
  <c r="H238" i="1" s="1"/>
  <c r="AY237" i="1"/>
  <c r="S237" i="1" s="1"/>
  <c r="AX237" i="1"/>
  <c r="AW237" i="1" s="1"/>
  <c r="AV237" i="1"/>
  <c r="AU237" i="1"/>
  <c r="AT237" i="1"/>
  <c r="AS237" i="1"/>
  <c r="AF237" i="1" s="1"/>
  <c r="AL237" i="1"/>
  <c r="I237" i="1" s="1"/>
  <c r="H237" i="1" s="1"/>
  <c r="AG237" i="1"/>
  <c r="J237" i="1" s="1"/>
  <c r="Y237" i="1"/>
  <c r="X237" i="1"/>
  <c r="W237" i="1"/>
  <c r="P237" i="1"/>
  <c r="N237" i="1"/>
  <c r="K237" i="1"/>
  <c r="AY236" i="1"/>
  <c r="AX236" i="1"/>
  <c r="AW236" i="1"/>
  <c r="AV236" i="1"/>
  <c r="AU236" i="1"/>
  <c r="AS236" i="1"/>
  <c r="AL236" i="1"/>
  <c r="I236" i="1" s="1"/>
  <c r="H236" i="1" s="1"/>
  <c r="AG236" i="1"/>
  <c r="Y236" i="1"/>
  <c r="X236" i="1"/>
  <c r="W236" i="1"/>
  <c r="S236" i="1"/>
  <c r="P236" i="1"/>
  <c r="K236" i="1"/>
  <c r="J236" i="1"/>
  <c r="AY235" i="1"/>
  <c r="AX235" i="1"/>
  <c r="AV235" i="1"/>
  <c r="AU235" i="1"/>
  <c r="AS235" i="1"/>
  <c r="AL235" i="1"/>
  <c r="I235" i="1" s="1"/>
  <c r="H235" i="1" s="1"/>
  <c r="AG235" i="1"/>
  <c r="AA235" i="1"/>
  <c r="Y235" i="1"/>
  <c r="X235" i="1"/>
  <c r="W235" i="1"/>
  <c r="P235" i="1"/>
  <c r="N235" i="1"/>
  <c r="J235" i="1"/>
  <c r="AY234" i="1"/>
  <c r="AX234" i="1"/>
  <c r="AV234" i="1"/>
  <c r="AU234" i="1"/>
  <c r="AS234" i="1" s="1"/>
  <c r="AL234" i="1"/>
  <c r="AG234" i="1"/>
  <c r="J234" i="1" s="1"/>
  <c r="Y234" i="1"/>
  <c r="X234" i="1"/>
  <c r="W234" i="1" s="1"/>
  <c r="P234" i="1"/>
  <c r="I234" i="1"/>
  <c r="H234" i="1" s="1"/>
  <c r="AY233" i="1"/>
  <c r="S233" i="1" s="1"/>
  <c r="AX233" i="1"/>
  <c r="AV233" i="1"/>
  <c r="AW233" i="1" s="1"/>
  <c r="AU233" i="1"/>
  <c r="AT233" i="1"/>
  <c r="AS233" i="1"/>
  <c r="N233" i="1" s="1"/>
  <c r="AL233" i="1"/>
  <c r="AG233" i="1"/>
  <c r="AE233" i="1"/>
  <c r="Y233" i="1"/>
  <c r="X233" i="1"/>
  <c r="W233" i="1"/>
  <c r="P233" i="1"/>
  <c r="J233" i="1"/>
  <c r="I233" i="1"/>
  <c r="H233" i="1"/>
  <c r="AY232" i="1"/>
  <c r="S232" i="1" s="1"/>
  <c r="AX232" i="1"/>
  <c r="AW232" i="1"/>
  <c r="AV232" i="1"/>
  <c r="AU232" i="1"/>
  <c r="AS232" i="1" s="1"/>
  <c r="K232" i="1" s="1"/>
  <c r="AT232" i="1"/>
  <c r="AL232" i="1"/>
  <c r="I232" i="1" s="1"/>
  <c r="H232" i="1" s="1"/>
  <c r="AG232" i="1"/>
  <c r="AF232" i="1"/>
  <c r="Y232" i="1"/>
  <c r="W232" i="1" s="1"/>
  <c r="X232" i="1"/>
  <c r="P232" i="1"/>
  <c r="N232" i="1"/>
  <c r="J232" i="1"/>
  <c r="AY231" i="1"/>
  <c r="AX231" i="1"/>
  <c r="AW231" i="1" s="1"/>
  <c r="AV231" i="1"/>
  <c r="AU231" i="1"/>
  <c r="AS231" i="1"/>
  <c r="AL231" i="1"/>
  <c r="I231" i="1" s="1"/>
  <c r="H231" i="1" s="1"/>
  <c r="AG231" i="1"/>
  <c r="J231" i="1" s="1"/>
  <c r="AF231" i="1"/>
  <c r="AA231" i="1"/>
  <c r="Y231" i="1"/>
  <c r="W231" i="1" s="1"/>
  <c r="X231" i="1"/>
  <c r="S231" i="1"/>
  <c r="P231" i="1"/>
  <c r="AY230" i="1"/>
  <c r="AX230" i="1"/>
  <c r="AW230" i="1"/>
  <c r="AV230" i="1"/>
  <c r="AU230" i="1"/>
  <c r="AS230" i="1" s="1"/>
  <c r="AF230" i="1" s="1"/>
  <c r="AT230" i="1"/>
  <c r="AL230" i="1"/>
  <c r="AG230" i="1"/>
  <c r="J230" i="1" s="1"/>
  <c r="AE230" i="1"/>
  <c r="Y230" i="1"/>
  <c r="X230" i="1"/>
  <c r="W230" i="1" s="1"/>
  <c r="S230" i="1"/>
  <c r="P230" i="1"/>
  <c r="N230" i="1"/>
  <c r="K230" i="1"/>
  <c r="I230" i="1"/>
  <c r="H230" i="1" s="1"/>
  <c r="AA230" i="1" s="1"/>
  <c r="AY229" i="1"/>
  <c r="AX229" i="1"/>
  <c r="AV229" i="1"/>
  <c r="AU229" i="1"/>
  <c r="AS229" i="1"/>
  <c r="AL229" i="1"/>
  <c r="I229" i="1" s="1"/>
  <c r="H229" i="1" s="1"/>
  <c r="AG229" i="1"/>
  <c r="J229" i="1" s="1"/>
  <c r="AE229" i="1"/>
  <c r="Y229" i="1"/>
  <c r="W229" i="1" s="1"/>
  <c r="X229" i="1"/>
  <c r="P229" i="1"/>
  <c r="AY228" i="1"/>
  <c r="AX228" i="1"/>
  <c r="AW228" i="1"/>
  <c r="AV228" i="1"/>
  <c r="AU228" i="1"/>
  <c r="AS228" i="1" s="1"/>
  <c r="AL228" i="1"/>
  <c r="AG228" i="1"/>
  <c r="Y228" i="1"/>
  <c r="X228" i="1"/>
  <c r="W228" i="1" s="1"/>
  <c r="S228" i="1"/>
  <c r="P228" i="1"/>
  <c r="J228" i="1"/>
  <c r="I228" i="1"/>
  <c r="H228" i="1" s="1"/>
  <c r="AY227" i="1"/>
  <c r="S227" i="1" s="1"/>
  <c r="T227" i="1" s="1"/>
  <c r="U227" i="1" s="1"/>
  <c r="AX227" i="1"/>
  <c r="AW227" i="1"/>
  <c r="AV227" i="1"/>
  <c r="AU227" i="1"/>
  <c r="AT227" i="1"/>
  <c r="AS227" i="1"/>
  <c r="N227" i="1" s="1"/>
  <c r="AL227" i="1"/>
  <c r="AG227" i="1"/>
  <c r="J227" i="1" s="1"/>
  <c r="AE227" i="1"/>
  <c r="Y227" i="1"/>
  <c r="X227" i="1"/>
  <c r="W227" i="1"/>
  <c r="P227" i="1"/>
  <c r="K227" i="1"/>
  <c r="I227" i="1"/>
  <c r="H227" i="1"/>
  <c r="AY226" i="1"/>
  <c r="AX226" i="1"/>
  <c r="AW226" i="1" s="1"/>
  <c r="AV226" i="1"/>
  <c r="AU226" i="1"/>
  <c r="AS226" i="1" s="1"/>
  <c r="AL226" i="1"/>
  <c r="AG226" i="1"/>
  <c r="Y226" i="1"/>
  <c r="W226" i="1" s="1"/>
  <c r="X226" i="1"/>
  <c r="V226" i="1"/>
  <c r="Z226" i="1" s="1"/>
  <c r="S226" i="1"/>
  <c r="T226" i="1" s="1"/>
  <c r="U226" i="1" s="1"/>
  <c r="P226" i="1"/>
  <c r="J226" i="1"/>
  <c r="I226" i="1"/>
  <c r="H226" i="1" s="1"/>
  <c r="AY225" i="1"/>
  <c r="AX225" i="1"/>
  <c r="AV225" i="1"/>
  <c r="AW225" i="1" s="1"/>
  <c r="AU225" i="1"/>
  <c r="AS225" i="1" s="1"/>
  <c r="AF225" i="1" s="1"/>
  <c r="AT225" i="1"/>
  <c r="AL225" i="1"/>
  <c r="I225" i="1" s="1"/>
  <c r="H225" i="1" s="1"/>
  <c r="AA225" i="1" s="1"/>
  <c r="AG225" i="1"/>
  <c r="J225" i="1" s="1"/>
  <c r="AE225" i="1"/>
  <c r="Y225" i="1"/>
  <c r="X225" i="1"/>
  <c r="W225" i="1"/>
  <c r="S225" i="1"/>
  <c r="P225" i="1"/>
  <c r="N225" i="1"/>
  <c r="K225" i="1"/>
  <c r="AY224" i="1"/>
  <c r="AX224" i="1"/>
  <c r="AV224" i="1"/>
  <c r="AU224" i="1"/>
  <c r="AS224" i="1" s="1"/>
  <c r="AL224" i="1"/>
  <c r="I224" i="1" s="1"/>
  <c r="H224" i="1" s="1"/>
  <c r="AG224" i="1"/>
  <c r="Y224" i="1"/>
  <c r="W224" i="1" s="1"/>
  <c r="X224" i="1"/>
  <c r="P224" i="1"/>
  <c r="J224" i="1"/>
  <c r="AY223" i="1"/>
  <c r="AX223" i="1"/>
  <c r="AW223" i="1"/>
  <c r="AV223" i="1"/>
  <c r="AU223" i="1"/>
  <c r="AS223" i="1"/>
  <c r="AL223" i="1"/>
  <c r="AG223" i="1"/>
  <c r="AA223" i="1"/>
  <c r="Y223" i="1"/>
  <c r="X223" i="1"/>
  <c r="S223" i="1"/>
  <c r="T223" i="1" s="1"/>
  <c r="U223" i="1" s="1"/>
  <c r="P223" i="1"/>
  <c r="K223" i="1"/>
  <c r="J223" i="1"/>
  <c r="I223" i="1"/>
  <c r="H223" i="1" s="1"/>
  <c r="AY222" i="1"/>
  <c r="AX222" i="1"/>
  <c r="AV222" i="1"/>
  <c r="S222" i="1" s="1"/>
  <c r="AU222" i="1"/>
  <c r="AS222" i="1"/>
  <c r="AL222" i="1"/>
  <c r="I222" i="1" s="1"/>
  <c r="H222" i="1" s="1"/>
  <c r="AG222" i="1"/>
  <c r="Y222" i="1"/>
  <c r="W222" i="1" s="1"/>
  <c r="X222" i="1"/>
  <c r="P222" i="1"/>
  <c r="J222" i="1"/>
  <c r="AY221" i="1"/>
  <c r="AX221" i="1"/>
  <c r="AV221" i="1"/>
  <c r="AU221" i="1"/>
  <c r="AS221" i="1"/>
  <c r="AL221" i="1"/>
  <c r="I221" i="1" s="1"/>
  <c r="H221" i="1" s="1"/>
  <c r="AG221" i="1"/>
  <c r="AA221" i="1"/>
  <c r="Y221" i="1"/>
  <c r="X221" i="1"/>
  <c r="W221" i="1" s="1"/>
  <c r="P221" i="1"/>
  <c r="J221" i="1"/>
  <c r="AY220" i="1"/>
  <c r="AX220" i="1"/>
  <c r="AW220" i="1"/>
  <c r="AV220" i="1"/>
  <c r="S220" i="1" s="1"/>
  <c r="AU220" i="1"/>
  <c r="AS220" i="1" s="1"/>
  <c r="AT220" i="1"/>
  <c r="AL220" i="1"/>
  <c r="I220" i="1" s="1"/>
  <c r="H220" i="1" s="1"/>
  <c r="AG220" i="1"/>
  <c r="J220" i="1" s="1"/>
  <c r="Y220" i="1"/>
  <c r="X220" i="1"/>
  <c r="W220" i="1" s="1"/>
  <c r="P220" i="1"/>
  <c r="N220" i="1"/>
  <c r="AY219" i="1"/>
  <c r="AX219" i="1"/>
  <c r="AV219" i="1"/>
  <c r="AU219" i="1"/>
  <c r="AS219" i="1" s="1"/>
  <c r="AL219" i="1"/>
  <c r="I219" i="1" s="1"/>
  <c r="AG219" i="1"/>
  <c r="J219" i="1" s="1"/>
  <c r="AA219" i="1"/>
  <c r="Y219" i="1"/>
  <c r="X219" i="1"/>
  <c r="W219" i="1" s="1"/>
  <c r="P219" i="1"/>
  <c r="H219" i="1"/>
  <c r="AY218" i="1"/>
  <c r="AX218" i="1"/>
  <c r="AV218" i="1"/>
  <c r="S218" i="1" s="1"/>
  <c r="AU218" i="1"/>
  <c r="AS218" i="1" s="1"/>
  <c r="AL218" i="1"/>
  <c r="AG218" i="1"/>
  <c r="AE218" i="1"/>
  <c r="Y218" i="1"/>
  <c r="X218" i="1"/>
  <c r="W218" i="1" s="1"/>
  <c r="P218" i="1"/>
  <c r="J218" i="1"/>
  <c r="I218" i="1"/>
  <c r="H218" i="1" s="1"/>
  <c r="AA218" i="1" s="1"/>
  <c r="AY217" i="1"/>
  <c r="S217" i="1" s="1"/>
  <c r="AX217" i="1"/>
  <c r="AW217" i="1" s="1"/>
  <c r="AV217" i="1"/>
  <c r="AU217" i="1"/>
  <c r="AT217" i="1"/>
  <c r="AS217" i="1"/>
  <c r="AL217" i="1"/>
  <c r="AG217" i="1"/>
  <c r="J217" i="1" s="1"/>
  <c r="AF217" i="1"/>
  <c r="AE217" i="1"/>
  <c r="Y217" i="1"/>
  <c r="X217" i="1"/>
  <c r="W217" i="1"/>
  <c r="P217" i="1"/>
  <c r="N217" i="1"/>
  <c r="K217" i="1"/>
  <c r="I217" i="1"/>
  <c r="H217" i="1" s="1"/>
  <c r="AY216" i="1"/>
  <c r="AX216" i="1"/>
  <c r="AV216" i="1"/>
  <c r="AW216" i="1" s="1"/>
  <c r="AU216" i="1"/>
  <c r="AS216" i="1"/>
  <c r="AL216" i="1"/>
  <c r="AG216" i="1"/>
  <c r="J216" i="1" s="1"/>
  <c r="AF216" i="1"/>
  <c r="Y216" i="1"/>
  <c r="X216" i="1"/>
  <c r="W216" i="1" s="1"/>
  <c r="S216" i="1"/>
  <c r="P216" i="1"/>
  <c r="I216" i="1"/>
  <c r="H216" i="1" s="1"/>
  <c r="T216" i="1" s="1"/>
  <c r="U216" i="1" s="1"/>
  <c r="AY215" i="1"/>
  <c r="AX215" i="1"/>
  <c r="AW215" i="1"/>
  <c r="AV215" i="1"/>
  <c r="S215" i="1" s="1"/>
  <c r="AU215" i="1"/>
  <c r="AS215" i="1" s="1"/>
  <c r="AE215" i="1" s="1"/>
  <c r="AT215" i="1"/>
  <c r="AL215" i="1"/>
  <c r="I215" i="1" s="1"/>
  <c r="H215" i="1" s="1"/>
  <c r="AG215" i="1"/>
  <c r="J215" i="1" s="1"/>
  <c r="AF215" i="1"/>
  <c r="Y215" i="1"/>
  <c r="X215" i="1"/>
  <c r="W215" i="1"/>
  <c r="P215" i="1"/>
  <c r="N215" i="1"/>
  <c r="K215" i="1"/>
  <c r="AY214" i="1"/>
  <c r="AX214" i="1"/>
  <c r="AV214" i="1"/>
  <c r="AU214" i="1"/>
  <c r="AS214" i="1" s="1"/>
  <c r="AL214" i="1"/>
  <c r="I214" i="1" s="1"/>
  <c r="H214" i="1" s="1"/>
  <c r="AG214" i="1"/>
  <c r="J214" i="1" s="1"/>
  <c r="Y214" i="1"/>
  <c r="X214" i="1"/>
  <c r="W214" i="1" s="1"/>
  <c r="P214" i="1"/>
  <c r="AY213" i="1"/>
  <c r="AX213" i="1"/>
  <c r="AV213" i="1"/>
  <c r="AU213" i="1"/>
  <c r="AT213" i="1"/>
  <c r="AS213" i="1"/>
  <c r="AL213" i="1"/>
  <c r="I213" i="1" s="1"/>
  <c r="H213" i="1" s="1"/>
  <c r="AA213" i="1" s="1"/>
  <c r="AG213" i="1"/>
  <c r="Y213" i="1"/>
  <c r="X213" i="1"/>
  <c r="P213" i="1"/>
  <c r="N213" i="1"/>
  <c r="J213" i="1"/>
  <c r="AY212" i="1"/>
  <c r="AX212" i="1"/>
  <c r="AV212" i="1"/>
  <c r="AU212" i="1"/>
  <c r="AT212" i="1"/>
  <c r="AS212" i="1"/>
  <c r="AF212" i="1" s="1"/>
  <c r="AL212" i="1"/>
  <c r="AG212" i="1"/>
  <c r="J212" i="1" s="1"/>
  <c r="AE212" i="1"/>
  <c r="Y212" i="1"/>
  <c r="X212" i="1"/>
  <c r="W212" i="1" s="1"/>
  <c r="S212" i="1"/>
  <c r="P212" i="1"/>
  <c r="N212" i="1"/>
  <c r="K212" i="1"/>
  <c r="I212" i="1"/>
  <c r="H212" i="1"/>
  <c r="AY211" i="1"/>
  <c r="AX211" i="1"/>
  <c r="AW211" i="1" s="1"/>
  <c r="AV211" i="1"/>
  <c r="S211" i="1" s="1"/>
  <c r="AU211" i="1"/>
  <c r="AS211" i="1"/>
  <c r="AL211" i="1"/>
  <c r="AG211" i="1"/>
  <c r="AF211" i="1"/>
  <c r="Y211" i="1"/>
  <c r="X211" i="1"/>
  <c r="W211" i="1" s="1"/>
  <c r="T211" i="1"/>
  <c r="U211" i="1" s="1"/>
  <c r="P211" i="1"/>
  <c r="J211" i="1"/>
  <c r="I211" i="1"/>
  <c r="H211" i="1" s="1"/>
  <c r="AA211" i="1" s="1"/>
  <c r="AY210" i="1"/>
  <c r="AX210" i="1"/>
  <c r="AW210" i="1" s="1"/>
  <c r="AV210" i="1"/>
  <c r="AU210" i="1"/>
  <c r="AS210" i="1" s="1"/>
  <c r="AT210" i="1"/>
  <c r="AL210" i="1"/>
  <c r="AG210" i="1"/>
  <c r="J210" i="1" s="1"/>
  <c r="AF210" i="1"/>
  <c r="AE210" i="1"/>
  <c r="Y210" i="1"/>
  <c r="X210" i="1"/>
  <c r="W210" i="1"/>
  <c r="S210" i="1"/>
  <c r="P210" i="1"/>
  <c r="N210" i="1"/>
  <c r="K210" i="1"/>
  <c r="I210" i="1"/>
  <c r="H210" i="1" s="1"/>
  <c r="AY209" i="1"/>
  <c r="AX209" i="1"/>
  <c r="AV209" i="1"/>
  <c r="AU209" i="1"/>
  <c r="AS209" i="1"/>
  <c r="AT209" i="1" s="1"/>
  <c r="AL209" i="1"/>
  <c r="I209" i="1" s="1"/>
  <c r="H209" i="1" s="1"/>
  <c r="AG209" i="1"/>
  <c r="AF209" i="1"/>
  <c r="AE209" i="1"/>
  <c r="Y209" i="1"/>
  <c r="X209" i="1"/>
  <c r="W209" i="1"/>
  <c r="P209" i="1"/>
  <c r="J209" i="1"/>
  <c r="AY208" i="1"/>
  <c r="AX208" i="1"/>
  <c r="AV208" i="1"/>
  <c r="S208" i="1" s="1"/>
  <c r="AU208" i="1"/>
  <c r="AS208" i="1"/>
  <c r="AL208" i="1"/>
  <c r="AG208" i="1"/>
  <c r="Y208" i="1"/>
  <c r="X208" i="1"/>
  <c r="P208" i="1"/>
  <c r="J208" i="1"/>
  <c r="I208" i="1"/>
  <c r="H208" i="1" s="1"/>
  <c r="AY207" i="1"/>
  <c r="AX207" i="1"/>
  <c r="AV207" i="1"/>
  <c r="S207" i="1" s="1"/>
  <c r="AU207" i="1"/>
  <c r="AS207" i="1"/>
  <c r="AL207" i="1"/>
  <c r="I207" i="1" s="1"/>
  <c r="H207" i="1" s="1"/>
  <c r="AG207" i="1"/>
  <c r="J207" i="1" s="1"/>
  <c r="Y207" i="1"/>
  <c r="X207" i="1"/>
  <c r="W207" i="1"/>
  <c r="P207" i="1"/>
  <c r="AY206" i="1"/>
  <c r="AX206" i="1"/>
  <c r="AW206" i="1"/>
  <c r="AV206" i="1"/>
  <c r="S206" i="1" s="1"/>
  <c r="AU206" i="1"/>
  <c r="AS206" i="1" s="1"/>
  <c r="AT206" i="1"/>
  <c r="AL206" i="1"/>
  <c r="AG206" i="1"/>
  <c r="Y206" i="1"/>
  <c r="X206" i="1"/>
  <c r="P206" i="1"/>
  <c r="J206" i="1"/>
  <c r="I206" i="1"/>
  <c r="H206" i="1" s="1"/>
  <c r="AA206" i="1" s="1"/>
  <c r="AY205" i="1"/>
  <c r="AX205" i="1"/>
  <c r="AV205" i="1"/>
  <c r="S205" i="1" s="1"/>
  <c r="AU205" i="1"/>
  <c r="AS205" i="1" s="1"/>
  <c r="AT205" i="1"/>
  <c r="AL205" i="1"/>
  <c r="AG205" i="1"/>
  <c r="Y205" i="1"/>
  <c r="X205" i="1"/>
  <c r="W205" i="1" s="1"/>
  <c r="P205" i="1"/>
  <c r="N205" i="1"/>
  <c r="J205" i="1"/>
  <c r="I205" i="1"/>
  <c r="H205" i="1" s="1"/>
  <c r="AY204" i="1"/>
  <c r="AX204" i="1"/>
  <c r="AV204" i="1"/>
  <c r="AU204" i="1"/>
  <c r="AS204" i="1" s="1"/>
  <c r="AE204" i="1" s="1"/>
  <c r="AL204" i="1"/>
  <c r="I204" i="1" s="1"/>
  <c r="AG204" i="1"/>
  <c r="AF204" i="1"/>
  <c r="Y204" i="1"/>
  <c r="X204" i="1"/>
  <c r="W204" i="1"/>
  <c r="P204" i="1"/>
  <c r="J204" i="1"/>
  <c r="H204" i="1"/>
  <c r="AA204" i="1" s="1"/>
  <c r="AY203" i="1"/>
  <c r="AX203" i="1"/>
  <c r="AV203" i="1"/>
  <c r="AU203" i="1"/>
  <c r="AS203" i="1"/>
  <c r="AT203" i="1" s="1"/>
  <c r="AL203" i="1"/>
  <c r="AG203" i="1"/>
  <c r="AF203" i="1"/>
  <c r="AE203" i="1"/>
  <c r="Y203" i="1"/>
  <c r="X203" i="1"/>
  <c r="P203" i="1"/>
  <c r="N203" i="1"/>
  <c r="K203" i="1"/>
  <c r="J203" i="1"/>
  <c r="I203" i="1"/>
  <c r="H203" i="1"/>
  <c r="AY202" i="1"/>
  <c r="AX202" i="1"/>
  <c r="AW202" i="1"/>
  <c r="AV202" i="1"/>
  <c r="AU202" i="1"/>
  <c r="AS202" i="1"/>
  <c r="AL202" i="1"/>
  <c r="I202" i="1" s="1"/>
  <c r="H202" i="1" s="1"/>
  <c r="AG202" i="1"/>
  <c r="AF202" i="1"/>
  <c r="AE202" i="1"/>
  <c r="Y202" i="1"/>
  <c r="X202" i="1"/>
  <c r="W202" i="1" s="1"/>
  <c r="S202" i="1"/>
  <c r="P202" i="1"/>
  <c r="K202" i="1"/>
  <c r="J202" i="1"/>
  <c r="AY201" i="1"/>
  <c r="AX201" i="1"/>
  <c r="AW201" i="1"/>
  <c r="AV201" i="1"/>
  <c r="AU201" i="1"/>
  <c r="AT201" i="1"/>
  <c r="AS201" i="1"/>
  <c r="N201" i="1" s="1"/>
  <c r="AL201" i="1"/>
  <c r="I201" i="1" s="1"/>
  <c r="H201" i="1" s="1"/>
  <c r="AG201" i="1"/>
  <c r="J201" i="1" s="1"/>
  <c r="AF201" i="1"/>
  <c r="Y201" i="1"/>
  <c r="W201" i="1" s="1"/>
  <c r="X201" i="1"/>
  <c r="S201" i="1"/>
  <c r="P201" i="1"/>
  <c r="AY200" i="1"/>
  <c r="AX200" i="1"/>
  <c r="AV200" i="1"/>
  <c r="AW200" i="1" s="1"/>
  <c r="AU200" i="1"/>
  <c r="AS200" i="1" s="1"/>
  <c r="AL200" i="1"/>
  <c r="I200" i="1" s="1"/>
  <c r="AG200" i="1"/>
  <c r="J200" i="1" s="1"/>
  <c r="Y200" i="1"/>
  <c r="X200" i="1"/>
  <c r="W200" i="1" s="1"/>
  <c r="P200" i="1"/>
  <c r="H200" i="1"/>
  <c r="AY199" i="1"/>
  <c r="AX199" i="1"/>
  <c r="AV199" i="1"/>
  <c r="AU199" i="1"/>
  <c r="AS199" i="1" s="1"/>
  <c r="AL199" i="1"/>
  <c r="I199" i="1" s="1"/>
  <c r="H199" i="1" s="1"/>
  <c r="AG199" i="1"/>
  <c r="J199" i="1" s="1"/>
  <c r="AA199" i="1"/>
  <c r="Y199" i="1"/>
  <c r="X199" i="1"/>
  <c r="W199" i="1" s="1"/>
  <c r="P199" i="1"/>
  <c r="N199" i="1"/>
  <c r="AY198" i="1"/>
  <c r="AX198" i="1"/>
  <c r="AW198" i="1"/>
  <c r="AV198" i="1"/>
  <c r="AU198" i="1"/>
  <c r="AS198" i="1" s="1"/>
  <c r="AT198" i="1"/>
  <c r="AL198" i="1"/>
  <c r="I198" i="1" s="1"/>
  <c r="H198" i="1" s="1"/>
  <c r="AG198" i="1"/>
  <c r="Y198" i="1"/>
  <c r="X198" i="1"/>
  <c r="S198" i="1"/>
  <c r="P198" i="1"/>
  <c r="J198" i="1"/>
  <c r="AY197" i="1"/>
  <c r="AX197" i="1"/>
  <c r="AW197" i="1" s="1"/>
  <c r="AV197" i="1"/>
  <c r="S197" i="1" s="1"/>
  <c r="AU197" i="1"/>
  <c r="AT197" i="1"/>
  <c r="AS197" i="1"/>
  <c r="AL197" i="1"/>
  <c r="I197" i="1" s="1"/>
  <c r="H197" i="1" s="1"/>
  <c r="AG197" i="1"/>
  <c r="AF197" i="1"/>
  <c r="AE197" i="1"/>
  <c r="Y197" i="1"/>
  <c r="X197" i="1"/>
  <c r="W197" i="1"/>
  <c r="P197" i="1"/>
  <c r="N197" i="1"/>
  <c r="K197" i="1"/>
  <c r="J197" i="1"/>
  <c r="AY196" i="1"/>
  <c r="AX196" i="1"/>
  <c r="AW196" i="1" s="1"/>
  <c r="AV196" i="1"/>
  <c r="S196" i="1" s="1"/>
  <c r="AU196" i="1"/>
  <c r="AS196" i="1" s="1"/>
  <c r="AT196" i="1"/>
  <c r="AL196" i="1"/>
  <c r="I196" i="1" s="1"/>
  <c r="H196" i="1" s="1"/>
  <c r="AG196" i="1"/>
  <c r="J196" i="1" s="1"/>
  <c r="Y196" i="1"/>
  <c r="W196" i="1" s="1"/>
  <c r="X196" i="1"/>
  <c r="P196" i="1"/>
  <c r="N196" i="1"/>
  <c r="AY195" i="1"/>
  <c r="S195" i="1" s="1"/>
  <c r="AX195" i="1"/>
  <c r="AV195" i="1"/>
  <c r="AU195" i="1"/>
  <c r="AS195" i="1" s="1"/>
  <c r="AL195" i="1"/>
  <c r="AG195" i="1"/>
  <c r="J195" i="1" s="1"/>
  <c r="Y195" i="1"/>
  <c r="X195" i="1"/>
  <c r="W195" i="1" s="1"/>
  <c r="P195" i="1"/>
  <c r="I195" i="1"/>
  <c r="H195" i="1"/>
  <c r="AY194" i="1"/>
  <c r="AX194" i="1"/>
  <c r="AV194" i="1"/>
  <c r="AU194" i="1"/>
  <c r="AS194" i="1"/>
  <c r="K194" i="1" s="1"/>
  <c r="AL194" i="1"/>
  <c r="I194" i="1" s="1"/>
  <c r="AG194" i="1"/>
  <c r="AE194" i="1"/>
  <c r="Y194" i="1"/>
  <c r="X194" i="1"/>
  <c r="P194" i="1"/>
  <c r="J194" i="1"/>
  <c r="H194" i="1"/>
  <c r="AA194" i="1" s="1"/>
  <c r="AY193" i="1"/>
  <c r="AX193" i="1"/>
  <c r="AW193" i="1"/>
  <c r="AV193" i="1"/>
  <c r="AU193" i="1"/>
  <c r="AS193" i="1" s="1"/>
  <c r="AT193" i="1"/>
  <c r="AL193" i="1"/>
  <c r="AG193" i="1"/>
  <c r="AF193" i="1"/>
  <c r="Y193" i="1"/>
  <c r="X193" i="1"/>
  <c r="W193" i="1"/>
  <c r="S193" i="1"/>
  <c r="P193" i="1"/>
  <c r="J193" i="1"/>
  <c r="I193" i="1"/>
  <c r="H193" i="1" s="1"/>
  <c r="AY192" i="1"/>
  <c r="AX192" i="1"/>
  <c r="AV192" i="1"/>
  <c r="AW192" i="1" s="1"/>
  <c r="AU192" i="1"/>
  <c r="AS192" i="1" s="1"/>
  <c r="AL192" i="1"/>
  <c r="I192" i="1" s="1"/>
  <c r="H192" i="1" s="1"/>
  <c r="AG192" i="1"/>
  <c r="AA192" i="1"/>
  <c r="Y192" i="1"/>
  <c r="X192" i="1"/>
  <c r="W192" i="1"/>
  <c r="P192" i="1"/>
  <c r="J192" i="1"/>
  <c r="AY191" i="1"/>
  <c r="AX191" i="1"/>
  <c r="AW191" i="1"/>
  <c r="AV191" i="1"/>
  <c r="AU191" i="1"/>
  <c r="AS191" i="1"/>
  <c r="AE191" i="1" s="1"/>
  <c r="AL191" i="1"/>
  <c r="AG191" i="1"/>
  <c r="Y191" i="1"/>
  <c r="X191" i="1"/>
  <c r="W191" i="1" s="1"/>
  <c r="S191" i="1"/>
  <c r="P191" i="1"/>
  <c r="J191" i="1"/>
  <c r="I191" i="1"/>
  <c r="H191" i="1" s="1"/>
  <c r="AA191" i="1" s="1"/>
  <c r="AY190" i="1"/>
  <c r="AX190" i="1"/>
  <c r="AV190" i="1"/>
  <c r="S190" i="1" s="1"/>
  <c r="AU190" i="1"/>
  <c r="AS190" i="1"/>
  <c r="AT190" i="1" s="1"/>
  <c r="AL190" i="1"/>
  <c r="AG190" i="1"/>
  <c r="J190" i="1" s="1"/>
  <c r="AF190" i="1"/>
  <c r="AE190" i="1"/>
  <c r="Y190" i="1"/>
  <c r="X190" i="1"/>
  <c r="P190" i="1"/>
  <c r="I190" i="1"/>
  <c r="H190" i="1" s="1"/>
  <c r="AY189" i="1"/>
  <c r="AX189" i="1"/>
  <c r="AV189" i="1"/>
  <c r="AU189" i="1"/>
  <c r="AS189" i="1"/>
  <c r="AL189" i="1"/>
  <c r="AG189" i="1"/>
  <c r="J189" i="1" s="1"/>
  <c r="Y189" i="1"/>
  <c r="X189" i="1"/>
  <c r="W189" i="1"/>
  <c r="P189" i="1"/>
  <c r="I189" i="1"/>
  <c r="H189" i="1"/>
  <c r="AY188" i="1"/>
  <c r="AX188" i="1"/>
  <c r="AW188" i="1" s="1"/>
  <c r="AV188" i="1"/>
  <c r="AU188" i="1"/>
  <c r="AS188" i="1" s="1"/>
  <c r="N188" i="1" s="1"/>
  <c r="AL188" i="1"/>
  <c r="AG188" i="1"/>
  <c r="AF188" i="1"/>
  <c r="AE188" i="1"/>
  <c r="Y188" i="1"/>
  <c r="X188" i="1"/>
  <c r="W188" i="1"/>
  <c r="T188" i="1"/>
  <c r="U188" i="1" s="1"/>
  <c r="S188" i="1"/>
  <c r="P188" i="1"/>
  <c r="J188" i="1"/>
  <c r="I188" i="1"/>
  <c r="H188" i="1" s="1"/>
  <c r="AA188" i="1" s="1"/>
  <c r="AY187" i="1"/>
  <c r="AX187" i="1"/>
  <c r="AV187" i="1"/>
  <c r="AU187" i="1"/>
  <c r="AS187" i="1"/>
  <c r="AF187" i="1" s="1"/>
  <c r="AL187" i="1"/>
  <c r="I187" i="1" s="1"/>
  <c r="H187" i="1" s="1"/>
  <c r="AG187" i="1"/>
  <c r="J187" i="1" s="1"/>
  <c r="AE187" i="1"/>
  <c r="AA187" i="1"/>
  <c r="Y187" i="1"/>
  <c r="X187" i="1"/>
  <c r="W187" i="1" s="1"/>
  <c r="P187" i="1"/>
  <c r="N187" i="1"/>
  <c r="AY186" i="1"/>
  <c r="AX186" i="1"/>
  <c r="AW186" i="1"/>
  <c r="AV186" i="1"/>
  <c r="AU186" i="1"/>
  <c r="AS186" i="1" s="1"/>
  <c r="AL186" i="1"/>
  <c r="I186" i="1" s="1"/>
  <c r="AG186" i="1"/>
  <c r="Y186" i="1"/>
  <c r="X186" i="1"/>
  <c r="W186" i="1" s="1"/>
  <c r="S186" i="1"/>
  <c r="P186" i="1"/>
  <c r="J186" i="1"/>
  <c r="H186" i="1"/>
  <c r="AY185" i="1"/>
  <c r="AX185" i="1"/>
  <c r="AW185" i="1"/>
  <c r="AV185" i="1"/>
  <c r="AU185" i="1"/>
  <c r="AS185" i="1"/>
  <c r="AT185" i="1" s="1"/>
  <c r="AL185" i="1"/>
  <c r="AG185" i="1"/>
  <c r="J185" i="1" s="1"/>
  <c r="AE185" i="1"/>
  <c r="Y185" i="1"/>
  <c r="X185" i="1"/>
  <c r="W185" i="1"/>
  <c r="S185" i="1"/>
  <c r="P185" i="1"/>
  <c r="I185" i="1"/>
  <c r="H185" i="1" s="1"/>
  <c r="AY184" i="1"/>
  <c r="AX184" i="1"/>
  <c r="AW184" i="1"/>
  <c r="AV184" i="1"/>
  <c r="S184" i="1" s="1"/>
  <c r="AU184" i="1"/>
  <c r="AT184" i="1"/>
  <c r="AS184" i="1"/>
  <c r="AL184" i="1"/>
  <c r="AG184" i="1"/>
  <c r="J184" i="1" s="1"/>
  <c r="AF184" i="1"/>
  <c r="AA184" i="1"/>
  <c r="Y184" i="1"/>
  <c r="X184" i="1"/>
  <c r="W184" i="1"/>
  <c r="P184" i="1"/>
  <c r="I184" i="1"/>
  <c r="H184" i="1" s="1"/>
  <c r="AY183" i="1"/>
  <c r="AX183" i="1"/>
  <c r="AW183" i="1" s="1"/>
  <c r="AV183" i="1"/>
  <c r="AU183" i="1"/>
  <c r="AS183" i="1" s="1"/>
  <c r="N183" i="1" s="1"/>
  <c r="AT183" i="1"/>
  <c r="AL183" i="1"/>
  <c r="AG183" i="1"/>
  <c r="AF183" i="1"/>
  <c r="AA183" i="1"/>
  <c r="Y183" i="1"/>
  <c r="X183" i="1"/>
  <c r="W183" i="1"/>
  <c r="S183" i="1"/>
  <c r="T183" i="1" s="1"/>
  <c r="U183" i="1" s="1"/>
  <c r="P183" i="1"/>
  <c r="K183" i="1"/>
  <c r="J183" i="1"/>
  <c r="I183" i="1"/>
  <c r="H183" i="1" s="1"/>
  <c r="AY182" i="1"/>
  <c r="AX182" i="1"/>
  <c r="AV182" i="1"/>
  <c r="AW182" i="1" s="1"/>
  <c r="AU182" i="1"/>
  <c r="AS182" i="1"/>
  <c r="AE182" i="1" s="1"/>
  <c r="AL182" i="1"/>
  <c r="I182" i="1" s="1"/>
  <c r="H182" i="1" s="1"/>
  <c r="AG182" i="1"/>
  <c r="J182" i="1" s="1"/>
  <c r="AA182" i="1"/>
  <c r="Y182" i="1"/>
  <c r="X182" i="1"/>
  <c r="W182" i="1" s="1"/>
  <c r="P182" i="1"/>
  <c r="AY181" i="1"/>
  <c r="AX181" i="1"/>
  <c r="AV181" i="1"/>
  <c r="AU181" i="1"/>
  <c r="AS181" i="1" s="1"/>
  <c r="AL181" i="1"/>
  <c r="I181" i="1" s="1"/>
  <c r="H181" i="1" s="1"/>
  <c r="AG181" i="1"/>
  <c r="Y181" i="1"/>
  <c r="X181" i="1"/>
  <c r="W181" i="1" s="1"/>
  <c r="P181" i="1"/>
  <c r="J181" i="1"/>
  <c r="AY180" i="1"/>
  <c r="AX180" i="1"/>
  <c r="AW180" i="1"/>
  <c r="AV180" i="1"/>
  <c r="S180" i="1" s="1"/>
  <c r="AU180" i="1"/>
  <c r="AS180" i="1"/>
  <c r="AT180" i="1" s="1"/>
  <c r="AL180" i="1"/>
  <c r="AG180" i="1"/>
  <c r="J180" i="1" s="1"/>
  <c r="AE180" i="1"/>
  <c r="Y180" i="1"/>
  <c r="X180" i="1"/>
  <c r="W180" i="1"/>
  <c r="U180" i="1"/>
  <c r="T180" i="1"/>
  <c r="P180" i="1"/>
  <c r="N180" i="1"/>
  <c r="K180" i="1"/>
  <c r="I180" i="1"/>
  <c r="H180" i="1" s="1"/>
  <c r="AY179" i="1"/>
  <c r="AX179" i="1"/>
  <c r="AV179" i="1"/>
  <c r="AW179" i="1" s="1"/>
  <c r="AU179" i="1"/>
  <c r="AS179" i="1" s="1"/>
  <c r="AT179" i="1"/>
  <c r="AL179" i="1"/>
  <c r="I179" i="1" s="1"/>
  <c r="H179" i="1" s="1"/>
  <c r="AG179" i="1"/>
  <c r="J179" i="1" s="1"/>
  <c r="Y179" i="1"/>
  <c r="X179" i="1"/>
  <c r="W179" i="1" s="1"/>
  <c r="S179" i="1"/>
  <c r="P179" i="1"/>
  <c r="AY178" i="1"/>
  <c r="AX178" i="1"/>
  <c r="AW178" i="1"/>
  <c r="AV178" i="1"/>
  <c r="AU178" i="1"/>
  <c r="AS178" i="1" s="1"/>
  <c r="N178" i="1" s="1"/>
  <c r="AT178" i="1"/>
  <c r="AL178" i="1"/>
  <c r="AG178" i="1"/>
  <c r="J178" i="1" s="1"/>
  <c r="AE178" i="1"/>
  <c r="Y178" i="1"/>
  <c r="X178" i="1"/>
  <c r="W178" i="1"/>
  <c r="P178" i="1"/>
  <c r="K178" i="1"/>
  <c r="I178" i="1"/>
  <c r="H178" i="1"/>
  <c r="AY177" i="1"/>
  <c r="AX177" i="1"/>
  <c r="AV177" i="1"/>
  <c r="AU177" i="1"/>
  <c r="AS177" i="1" s="1"/>
  <c r="AL177" i="1"/>
  <c r="I177" i="1" s="1"/>
  <c r="H177" i="1" s="1"/>
  <c r="AA177" i="1" s="1"/>
  <c r="AG177" i="1"/>
  <c r="AF177" i="1"/>
  <c r="AE177" i="1"/>
  <c r="Y177" i="1"/>
  <c r="X177" i="1"/>
  <c r="W177" i="1" s="1"/>
  <c r="P177" i="1"/>
  <c r="J177" i="1"/>
  <c r="AY176" i="1"/>
  <c r="AX176" i="1"/>
  <c r="AW176" i="1" s="1"/>
  <c r="AV176" i="1"/>
  <c r="AU176" i="1"/>
  <c r="AS176" i="1"/>
  <c r="AF176" i="1" s="1"/>
  <c r="AL176" i="1"/>
  <c r="AG176" i="1"/>
  <c r="AE176" i="1"/>
  <c r="Y176" i="1"/>
  <c r="X176" i="1"/>
  <c r="W176" i="1" s="1"/>
  <c r="S176" i="1"/>
  <c r="P176" i="1"/>
  <c r="J176" i="1"/>
  <c r="I176" i="1"/>
  <c r="H176" i="1" s="1"/>
  <c r="AA176" i="1" s="1"/>
  <c r="AY175" i="1"/>
  <c r="AX175" i="1"/>
  <c r="AV175" i="1"/>
  <c r="S175" i="1" s="1"/>
  <c r="AU175" i="1"/>
  <c r="AS175" i="1"/>
  <c r="AT175" i="1" s="1"/>
  <c r="AL175" i="1"/>
  <c r="AG175" i="1"/>
  <c r="AF175" i="1"/>
  <c r="AE175" i="1"/>
  <c r="Y175" i="1"/>
  <c r="W175" i="1" s="1"/>
  <c r="X175" i="1"/>
  <c r="P175" i="1"/>
  <c r="N175" i="1"/>
  <c r="J175" i="1"/>
  <c r="I175" i="1"/>
  <c r="H175" i="1" s="1"/>
  <c r="AY174" i="1"/>
  <c r="AX174" i="1"/>
  <c r="AV174" i="1"/>
  <c r="S174" i="1" s="1"/>
  <c r="AU174" i="1"/>
  <c r="AT174" i="1"/>
  <c r="AS174" i="1"/>
  <c r="AL174" i="1"/>
  <c r="I174" i="1" s="1"/>
  <c r="H174" i="1" s="1"/>
  <c r="AA174" i="1" s="1"/>
  <c r="AG174" i="1"/>
  <c r="J174" i="1" s="1"/>
  <c r="AF174" i="1"/>
  <c r="Y174" i="1"/>
  <c r="X174" i="1"/>
  <c r="W174" i="1" s="1"/>
  <c r="P174" i="1"/>
  <c r="N174" i="1"/>
  <c r="AY173" i="1"/>
  <c r="S173" i="1" s="1"/>
  <c r="AX173" i="1"/>
  <c r="AW173" i="1"/>
  <c r="AV173" i="1"/>
  <c r="AU173" i="1"/>
  <c r="AS173" i="1" s="1"/>
  <c r="AT173" i="1" s="1"/>
  <c r="AL173" i="1"/>
  <c r="AG173" i="1"/>
  <c r="Y173" i="1"/>
  <c r="X173" i="1"/>
  <c r="W173" i="1"/>
  <c r="P173" i="1"/>
  <c r="J173" i="1"/>
  <c r="I173" i="1"/>
  <c r="H173" i="1" s="1"/>
  <c r="AY172" i="1"/>
  <c r="AX172" i="1"/>
  <c r="AV172" i="1"/>
  <c r="AU172" i="1"/>
  <c r="AS172" i="1" s="1"/>
  <c r="AL172" i="1"/>
  <c r="I172" i="1" s="1"/>
  <c r="AG172" i="1"/>
  <c r="AA172" i="1"/>
  <c r="Y172" i="1"/>
  <c r="X172" i="1"/>
  <c r="W172" i="1" s="1"/>
  <c r="P172" i="1"/>
  <c r="J172" i="1"/>
  <c r="H172" i="1"/>
  <c r="AY171" i="1"/>
  <c r="AX171" i="1"/>
  <c r="AV171" i="1"/>
  <c r="AU171" i="1"/>
  <c r="AT171" i="1"/>
  <c r="AS171" i="1"/>
  <c r="AL171" i="1"/>
  <c r="AG171" i="1"/>
  <c r="AF171" i="1"/>
  <c r="AE171" i="1"/>
  <c r="Y171" i="1"/>
  <c r="X171" i="1"/>
  <c r="W171" i="1" s="1"/>
  <c r="P171" i="1"/>
  <c r="N171" i="1"/>
  <c r="K171" i="1"/>
  <c r="J171" i="1"/>
  <c r="I171" i="1"/>
  <c r="H171" i="1" s="1"/>
  <c r="AA171" i="1" s="1"/>
  <c r="AY170" i="1"/>
  <c r="AX170" i="1"/>
  <c r="AV170" i="1"/>
  <c r="AW170" i="1" s="1"/>
  <c r="AU170" i="1"/>
  <c r="AS170" i="1"/>
  <c r="AT170" i="1" s="1"/>
  <c r="AL170" i="1"/>
  <c r="AG170" i="1"/>
  <c r="J170" i="1" s="1"/>
  <c r="AE170" i="1"/>
  <c r="Y170" i="1"/>
  <c r="X170" i="1"/>
  <c r="W170" i="1" s="1"/>
  <c r="S170" i="1"/>
  <c r="P170" i="1"/>
  <c r="K170" i="1"/>
  <c r="I170" i="1"/>
  <c r="H170" i="1"/>
  <c r="AY169" i="1"/>
  <c r="AX169" i="1"/>
  <c r="AV169" i="1"/>
  <c r="S169" i="1" s="1"/>
  <c r="AU169" i="1"/>
  <c r="AS169" i="1"/>
  <c r="AL169" i="1"/>
  <c r="AG169" i="1"/>
  <c r="Y169" i="1"/>
  <c r="X169" i="1"/>
  <c r="W169" i="1" s="1"/>
  <c r="P169" i="1"/>
  <c r="J169" i="1"/>
  <c r="I169" i="1"/>
  <c r="H169" i="1" s="1"/>
  <c r="AY168" i="1"/>
  <c r="AX168" i="1"/>
  <c r="AV168" i="1"/>
  <c r="S168" i="1" s="1"/>
  <c r="AU168" i="1"/>
  <c r="AS168" i="1" s="1"/>
  <c r="AE168" i="1" s="1"/>
  <c r="AT168" i="1"/>
  <c r="AL168" i="1"/>
  <c r="AG168" i="1"/>
  <c r="J168" i="1" s="1"/>
  <c r="AF168" i="1"/>
  <c r="Y168" i="1"/>
  <c r="X168" i="1"/>
  <c r="W168" i="1"/>
  <c r="P168" i="1"/>
  <c r="N168" i="1"/>
  <c r="K168" i="1"/>
  <c r="I168" i="1"/>
  <c r="H168" i="1" s="1"/>
  <c r="AY167" i="1"/>
  <c r="AX167" i="1"/>
  <c r="AV167" i="1"/>
  <c r="AU167" i="1"/>
  <c r="AS167" i="1"/>
  <c r="AL167" i="1"/>
  <c r="I167" i="1" s="1"/>
  <c r="H167" i="1" s="1"/>
  <c r="AG167" i="1"/>
  <c r="Y167" i="1"/>
  <c r="X167" i="1"/>
  <c r="W167" i="1" s="1"/>
  <c r="P167" i="1"/>
  <c r="J167" i="1"/>
  <c r="AY166" i="1"/>
  <c r="AX166" i="1"/>
  <c r="AV166" i="1"/>
  <c r="AU166" i="1"/>
  <c r="AS166" i="1"/>
  <c r="AL166" i="1"/>
  <c r="AG166" i="1"/>
  <c r="Y166" i="1"/>
  <c r="X166" i="1"/>
  <c r="P166" i="1"/>
  <c r="J166" i="1"/>
  <c r="I166" i="1"/>
  <c r="H166" i="1" s="1"/>
  <c r="AA166" i="1" s="1"/>
  <c r="AY165" i="1"/>
  <c r="AX165" i="1"/>
  <c r="AV165" i="1"/>
  <c r="AW165" i="1" s="1"/>
  <c r="AU165" i="1"/>
  <c r="AS165" i="1"/>
  <c r="AT165" i="1" s="1"/>
  <c r="AL165" i="1"/>
  <c r="AG165" i="1"/>
  <c r="AF165" i="1"/>
  <c r="AE165" i="1"/>
  <c r="Y165" i="1"/>
  <c r="X165" i="1"/>
  <c r="W165" i="1" s="1"/>
  <c r="P165" i="1"/>
  <c r="K165" i="1"/>
  <c r="J165" i="1"/>
  <c r="I165" i="1"/>
  <c r="H165" i="1"/>
  <c r="AY164" i="1"/>
  <c r="AX164" i="1"/>
  <c r="AW164" i="1" s="1"/>
  <c r="AV164" i="1"/>
  <c r="AU164" i="1"/>
  <c r="AS164" i="1"/>
  <c r="AL164" i="1"/>
  <c r="AG164" i="1"/>
  <c r="AF164" i="1"/>
  <c r="Y164" i="1"/>
  <c r="X164" i="1"/>
  <c r="W164" i="1"/>
  <c r="T164" i="1"/>
  <c r="U164" i="1" s="1"/>
  <c r="S164" i="1"/>
  <c r="Q164" i="1"/>
  <c r="O164" i="1" s="1"/>
  <c r="R164" i="1" s="1"/>
  <c r="P164" i="1"/>
  <c r="J164" i="1"/>
  <c r="I164" i="1"/>
  <c r="H164" i="1" s="1"/>
  <c r="AA164" i="1" s="1"/>
  <c r="AY163" i="1"/>
  <c r="AX163" i="1"/>
  <c r="AV163" i="1"/>
  <c r="AW163" i="1" s="1"/>
  <c r="AU163" i="1"/>
  <c r="AS163" i="1" s="1"/>
  <c r="AT163" i="1"/>
  <c r="AL163" i="1"/>
  <c r="AG163" i="1"/>
  <c r="J163" i="1" s="1"/>
  <c r="AF163" i="1"/>
  <c r="AE163" i="1"/>
  <c r="Y163" i="1"/>
  <c r="X163" i="1"/>
  <c r="W163" i="1" s="1"/>
  <c r="S163" i="1"/>
  <c r="P163" i="1"/>
  <c r="N163" i="1"/>
  <c r="K163" i="1"/>
  <c r="I163" i="1"/>
  <c r="H163" i="1"/>
  <c r="AY162" i="1"/>
  <c r="AX162" i="1"/>
  <c r="AV162" i="1"/>
  <c r="AU162" i="1"/>
  <c r="AS162" i="1" s="1"/>
  <c r="AL162" i="1"/>
  <c r="I162" i="1" s="1"/>
  <c r="H162" i="1" s="1"/>
  <c r="AG162" i="1"/>
  <c r="Y162" i="1"/>
  <c r="X162" i="1"/>
  <c r="W162" i="1"/>
  <c r="P162" i="1"/>
  <c r="J162" i="1"/>
  <c r="AY161" i="1"/>
  <c r="AX161" i="1"/>
  <c r="AV161" i="1"/>
  <c r="S161" i="1" s="1"/>
  <c r="AU161" i="1"/>
  <c r="AS161" i="1"/>
  <c r="AL161" i="1"/>
  <c r="I161" i="1" s="1"/>
  <c r="H161" i="1" s="1"/>
  <c r="AG161" i="1"/>
  <c r="AF161" i="1"/>
  <c r="Y161" i="1"/>
  <c r="X161" i="1"/>
  <c r="P161" i="1"/>
  <c r="K161" i="1"/>
  <c r="J161" i="1"/>
  <c r="AY160" i="1"/>
  <c r="AX160" i="1"/>
  <c r="AW160" i="1"/>
  <c r="AV160" i="1"/>
  <c r="AU160" i="1"/>
  <c r="AS160" i="1"/>
  <c r="AL160" i="1"/>
  <c r="I160" i="1" s="1"/>
  <c r="H160" i="1" s="1"/>
  <c r="AG160" i="1"/>
  <c r="Y160" i="1"/>
  <c r="X160" i="1"/>
  <c r="W160" i="1"/>
  <c r="S160" i="1"/>
  <c r="T160" i="1" s="1"/>
  <c r="U160" i="1" s="1"/>
  <c r="P160" i="1"/>
  <c r="J160" i="1"/>
  <c r="AY159" i="1"/>
  <c r="AX159" i="1"/>
  <c r="AW159" i="1"/>
  <c r="AV159" i="1"/>
  <c r="AU159" i="1"/>
  <c r="AS159" i="1" s="1"/>
  <c r="AL159" i="1"/>
  <c r="AG159" i="1"/>
  <c r="Y159" i="1"/>
  <c r="W159" i="1" s="1"/>
  <c r="X159" i="1"/>
  <c r="S159" i="1"/>
  <c r="T159" i="1" s="1"/>
  <c r="U159" i="1" s="1"/>
  <c r="Q159" i="1"/>
  <c r="O159" i="1" s="1"/>
  <c r="R159" i="1" s="1"/>
  <c r="P159" i="1"/>
  <c r="J159" i="1"/>
  <c r="I159" i="1"/>
  <c r="H159" i="1"/>
  <c r="AA159" i="1" s="1"/>
  <c r="AY158" i="1"/>
  <c r="AX158" i="1"/>
  <c r="AV158" i="1"/>
  <c r="AU158" i="1"/>
  <c r="AS158" i="1" s="1"/>
  <c r="AL158" i="1"/>
  <c r="AG158" i="1"/>
  <c r="Y158" i="1"/>
  <c r="X158" i="1"/>
  <c r="W158" i="1" s="1"/>
  <c r="S158" i="1"/>
  <c r="P158" i="1"/>
  <c r="J158" i="1"/>
  <c r="I158" i="1"/>
  <c r="H158" i="1" s="1"/>
  <c r="AA158" i="1" s="1"/>
  <c r="AY157" i="1"/>
  <c r="AX157" i="1"/>
  <c r="AV157" i="1"/>
  <c r="AU157" i="1"/>
  <c r="AS157" i="1"/>
  <c r="AL157" i="1"/>
  <c r="I157" i="1" s="1"/>
  <c r="H157" i="1" s="1"/>
  <c r="AG157" i="1"/>
  <c r="J157" i="1" s="1"/>
  <c r="Y157" i="1"/>
  <c r="X157" i="1"/>
  <c r="W157" i="1"/>
  <c r="P157" i="1"/>
  <c r="AY156" i="1"/>
  <c r="AX156" i="1"/>
  <c r="AV156" i="1"/>
  <c r="AW156" i="1" s="1"/>
  <c r="AU156" i="1"/>
  <c r="AS156" i="1" s="1"/>
  <c r="AL156" i="1"/>
  <c r="I156" i="1" s="1"/>
  <c r="H156" i="1" s="1"/>
  <c r="AA156" i="1" s="1"/>
  <c r="AG156" i="1"/>
  <c r="Y156" i="1"/>
  <c r="X156" i="1"/>
  <c r="W156" i="1" s="1"/>
  <c r="S156" i="1"/>
  <c r="P156" i="1"/>
  <c r="J156" i="1"/>
  <c r="AY155" i="1"/>
  <c r="AX155" i="1"/>
  <c r="AV155" i="1"/>
  <c r="AU155" i="1"/>
  <c r="AT155" i="1"/>
  <c r="AS155" i="1"/>
  <c r="AL155" i="1"/>
  <c r="I155" i="1" s="1"/>
  <c r="H155" i="1" s="1"/>
  <c r="AG155" i="1"/>
  <c r="J155" i="1" s="1"/>
  <c r="AF155" i="1"/>
  <c r="AE155" i="1"/>
  <c r="Y155" i="1"/>
  <c r="X155" i="1"/>
  <c r="W155" i="1"/>
  <c r="P155" i="1"/>
  <c r="N155" i="1"/>
  <c r="K155" i="1"/>
  <c r="AY154" i="1"/>
  <c r="AX154" i="1"/>
  <c r="AV154" i="1"/>
  <c r="AU154" i="1"/>
  <c r="AS154" i="1" s="1"/>
  <c r="AL154" i="1"/>
  <c r="I154" i="1" s="1"/>
  <c r="H154" i="1" s="1"/>
  <c r="AG154" i="1"/>
  <c r="J154" i="1" s="1"/>
  <c r="Y154" i="1"/>
  <c r="X154" i="1"/>
  <c r="W154" i="1"/>
  <c r="P154" i="1"/>
  <c r="AY153" i="1"/>
  <c r="S153" i="1" s="1"/>
  <c r="T153" i="1" s="1"/>
  <c r="U153" i="1" s="1"/>
  <c r="AX153" i="1"/>
  <c r="AW153" i="1"/>
  <c r="AV153" i="1"/>
  <c r="AU153" i="1"/>
  <c r="AS153" i="1" s="1"/>
  <c r="N153" i="1" s="1"/>
  <c r="AT153" i="1"/>
  <c r="AL153" i="1"/>
  <c r="AG153" i="1"/>
  <c r="AF153" i="1"/>
  <c r="AE153" i="1"/>
  <c r="AA153" i="1"/>
  <c r="Y153" i="1"/>
  <c r="X153" i="1"/>
  <c r="W153" i="1" s="1"/>
  <c r="P153" i="1"/>
  <c r="K153" i="1"/>
  <c r="J153" i="1"/>
  <c r="I153" i="1"/>
  <c r="H153" i="1" s="1"/>
  <c r="AY152" i="1"/>
  <c r="AX152" i="1"/>
  <c r="AV152" i="1"/>
  <c r="AU152" i="1"/>
  <c r="AT152" i="1"/>
  <c r="AS152" i="1"/>
  <c r="AF152" i="1" s="1"/>
  <c r="AL152" i="1"/>
  <c r="I152" i="1" s="1"/>
  <c r="H152" i="1" s="1"/>
  <c r="AG152" i="1"/>
  <c r="J152" i="1" s="1"/>
  <c r="Y152" i="1"/>
  <c r="W152" i="1" s="1"/>
  <c r="X152" i="1"/>
  <c r="P152" i="1"/>
  <c r="AY151" i="1"/>
  <c r="AX151" i="1"/>
  <c r="AV151" i="1"/>
  <c r="AU151" i="1"/>
  <c r="AS151" i="1" s="1"/>
  <c r="AL151" i="1"/>
  <c r="I151" i="1" s="1"/>
  <c r="H151" i="1" s="1"/>
  <c r="AG151" i="1"/>
  <c r="Y151" i="1"/>
  <c r="X151" i="1"/>
  <c r="W151" i="1" s="1"/>
  <c r="P151" i="1"/>
  <c r="J151" i="1"/>
  <c r="AY150" i="1"/>
  <c r="AX150" i="1"/>
  <c r="AV150" i="1"/>
  <c r="AW150" i="1" s="1"/>
  <c r="AU150" i="1"/>
  <c r="AT150" i="1"/>
  <c r="AS150" i="1"/>
  <c r="AL150" i="1"/>
  <c r="I150" i="1" s="1"/>
  <c r="H150" i="1" s="1"/>
  <c r="AG150" i="1"/>
  <c r="J150" i="1" s="1"/>
  <c r="AF150" i="1"/>
  <c r="AE150" i="1"/>
  <c r="Y150" i="1"/>
  <c r="X150" i="1"/>
  <c r="W150" i="1"/>
  <c r="S150" i="1"/>
  <c r="P150" i="1"/>
  <c r="N150" i="1"/>
  <c r="K150" i="1"/>
  <c r="AY149" i="1"/>
  <c r="AX149" i="1"/>
  <c r="AV149" i="1"/>
  <c r="AU149" i="1"/>
  <c r="AS149" i="1" s="1"/>
  <c r="AL149" i="1"/>
  <c r="AG149" i="1"/>
  <c r="J149" i="1" s="1"/>
  <c r="Y149" i="1"/>
  <c r="W149" i="1" s="1"/>
  <c r="X149" i="1"/>
  <c r="P149" i="1"/>
  <c r="I149" i="1"/>
  <c r="H149" i="1"/>
  <c r="AA149" i="1" s="1"/>
  <c r="AY148" i="1"/>
  <c r="AX148" i="1"/>
  <c r="AW148" i="1" s="1"/>
  <c r="AV148" i="1"/>
  <c r="AU148" i="1"/>
  <c r="AS148" i="1" s="1"/>
  <c r="AT148" i="1" s="1"/>
  <c r="AL148" i="1"/>
  <c r="AG148" i="1"/>
  <c r="AE148" i="1"/>
  <c r="AA148" i="1"/>
  <c r="Y148" i="1"/>
  <c r="X148" i="1"/>
  <c r="W148" i="1" s="1"/>
  <c r="S148" i="1"/>
  <c r="P148" i="1"/>
  <c r="N148" i="1"/>
  <c r="K148" i="1"/>
  <c r="J148" i="1"/>
  <c r="I148" i="1"/>
  <c r="H148" i="1" s="1"/>
  <c r="AY147" i="1"/>
  <c r="AX147" i="1"/>
  <c r="AV147" i="1"/>
  <c r="AU147" i="1"/>
  <c r="AS147" i="1"/>
  <c r="AL147" i="1"/>
  <c r="I147" i="1" s="1"/>
  <c r="AG147" i="1"/>
  <c r="Y147" i="1"/>
  <c r="X147" i="1"/>
  <c r="W147" i="1"/>
  <c r="P147" i="1"/>
  <c r="J147" i="1"/>
  <c r="H147" i="1"/>
  <c r="AY146" i="1"/>
  <c r="AX146" i="1"/>
  <c r="AW146" i="1"/>
  <c r="AV146" i="1"/>
  <c r="AU146" i="1"/>
  <c r="AS146" i="1" s="1"/>
  <c r="AL146" i="1"/>
  <c r="I146" i="1" s="1"/>
  <c r="H146" i="1" s="1"/>
  <c r="AA146" i="1" s="1"/>
  <c r="AG146" i="1"/>
  <c r="Y146" i="1"/>
  <c r="X146" i="1"/>
  <c r="W146" i="1" s="1"/>
  <c r="S146" i="1"/>
  <c r="P146" i="1"/>
  <c r="J146" i="1"/>
  <c r="AY145" i="1"/>
  <c r="AX145" i="1"/>
  <c r="AW145" i="1"/>
  <c r="AV145" i="1"/>
  <c r="AU145" i="1"/>
  <c r="AT145" i="1"/>
  <c r="AS145" i="1"/>
  <c r="AL145" i="1"/>
  <c r="AG145" i="1"/>
  <c r="J145" i="1" s="1"/>
  <c r="AF145" i="1"/>
  <c r="AE145" i="1"/>
  <c r="Y145" i="1"/>
  <c r="X145" i="1"/>
  <c r="W145" i="1" s="1"/>
  <c r="P145" i="1"/>
  <c r="N145" i="1"/>
  <c r="K145" i="1"/>
  <c r="I145" i="1"/>
  <c r="H145" i="1" s="1"/>
  <c r="AY144" i="1"/>
  <c r="AX144" i="1"/>
  <c r="AV144" i="1"/>
  <c r="AU144" i="1"/>
  <c r="AS144" i="1" s="1"/>
  <c r="AL144" i="1"/>
  <c r="AG144" i="1"/>
  <c r="AA144" i="1"/>
  <c r="Y144" i="1"/>
  <c r="X144" i="1"/>
  <c r="W144" i="1" s="1"/>
  <c r="P144" i="1"/>
  <c r="J144" i="1"/>
  <c r="I144" i="1"/>
  <c r="H144" i="1"/>
  <c r="AY143" i="1"/>
  <c r="AX143" i="1"/>
  <c r="AW143" i="1"/>
  <c r="AV143" i="1"/>
  <c r="AU143" i="1"/>
  <c r="AS143" i="1" s="1"/>
  <c r="AF143" i="1" s="1"/>
  <c r="AT143" i="1"/>
  <c r="AL143" i="1"/>
  <c r="AG143" i="1"/>
  <c r="J143" i="1" s="1"/>
  <c r="AE143" i="1"/>
  <c r="AA143" i="1"/>
  <c r="Y143" i="1"/>
  <c r="X143" i="1"/>
  <c r="W143" i="1"/>
  <c r="P143" i="1"/>
  <c r="N143" i="1"/>
  <c r="I143" i="1"/>
  <c r="H143" i="1" s="1"/>
  <c r="AY142" i="1"/>
  <c r="AX142" i="1"/>
  <c r="AV142" i="1"/>
  <c r="AU142" i="1"/>
  <c r="AS142" i="1"/>
  <c r="AT142" i="1" s="1"/>
  <c r="AL142" i="1"/>
  <c r="I142" i="1" s="1"/>
  <c r="AG142" i="1"/>
  <c r="AF142" i="1"/>
  <c r="AE142" i="1"/>
  <c r="Y142" i="1"/>
  <c r="X142" i="1"/>
  <c r="W142" i="1" s="1"/>
  <c r="P142" i="1"/>
  <c r="J142" i="1"/>
  <c r="H142" i="1"/>
  <c r="AA142" i="1" s="1"/>
  <c r="AY141" i="1"/>
  <c r="S141" i="1" s="1"/>
  <c r="AX141" i="1"/>
  <c r="AV141" i="1"/>
  <c r="AW141" i="1" s="1"/>
  <c r="AU141" i="1"/>
  <c r="AT141" i="1"/>
  <c r="AS141" i="1"/>
  <c r="AL141" i="1"/>
  <c r="AG141" i="1"/>
  <c r="AF141" i="1"/>
  <c r="AE141" i="1"/>
  <c r="Y141" i="1"/>
  <c r="X141" i="1"/>
  <c r="W141" i="1" s="1"/>
  <c r="P141" i="1"/>
  <c r="N141" i="1"/>
  <c r="K141" i="1"/>
  <c r="J141" i="1"/>
  <c r="I141" i="1"/>
  <c r="H141" i="1"/>
  <c r="AY140" i="1"/>
  <c r="AX140" i="1"/>
  <c r="AV140" i="1"/>
  <c r="S140" i="1" s="1"/>
  <c r="AU140" i="1"/>
  <c r="AS140" i="1"/>
  <c r="AL140" i="1"/>
  <c r="I140" i="1" s="1"/>
  <c r="H140" i="1" s="1"/>
  <c r="AG140" i="1"/>
  <c r="J140" i="1" s="1"/>
  <c r="AF140" i="1"/>
  <c r="Y140" i="1"/>
  <c r="X140" i="1"/>
  <c r="W140" i="1" s="1"/>
  <c r="P140" i="1"/>
  <c r="K140" i="1"/>
  <c r="AY139" i="1"/>
  <c r="AX139" i="1"/>
  <c r="AV139" i="1"/>
  <c r="S139" i="1" s="1"/>
  <c r="AU139" i="1"/>
  <c r="AS139" i="1"/>
  <c r="AL139" i="1"/>
  <c r="I139" i="1" s="1"/>
  <c r="H139" i="1" s="1"/>
  <c r="AG139" i="1"/>
  <c r="Y139" i="1"/>
  <c r="X139" i="1"/>
  <c r="W139" i="1"/>
  <c r="P139" i="1"/>
  <c r="J139" i="1"/>
  <c r="AY138" i="1"/>
  <c r="AX138" i="1"/>
  <c r="AV138" i="1"/>
  <c r="AU138" i="1"/>
  <c r="AS138" i="1" s="1"/>
  <c r="AT138" i="1"/>
  <c r="AL138" i="1"/>
  <c r="AG138" i="1"/>
  <c r="J138" i="1" s="1"/>
  <c r="Y138" i="1"/>
  <c r="X138" i="1"/>
  <c r="W138" i="1" s="1"/>
  <c r="P138" i="1"/>
  <c r="N138" i="1"/>
  <c r="I138" i="1"/>
  <c r="H138" i="1" s="1"/>
  <c r="AY137" i="1"/>
  <c r="AX137" i="1"/>
  <c r="AV137" i="1"/>
  <c r="AU137" i="1"/>
  <c r="AS137" i="1" s="1"/>
  <c r="AT137" i="1"/>
  <c r="AL137" i="1"/>
  <c r="I137" i="1" s="1"/>
  <c r="H137" i="1" s="1"/>
  <c r="AG137" i="1"/>
  <c r="AF137" i="1"/>
  <c r="AA137" i="1"/>
  <c r="Y137" i="1"/>
  <c r="W137" i="1" s="1"/>
  <c r="X137" i="1"/>
  <c r="P137" i="1"/>
  <c r="N137" i="1"/>
  <c r="J137" i="1"/>
  <c r="AY136" i="1"/>
  <c r="AX136" i="1"/>
  <c r="AV136" i="1"/>
  <c r="AW136" i="1" s="1"/>
  <c r="AU136" i="1"/>
  <c r="AS136" i="1" s="1"/>
  <c r="AL136" i="1"/>
  <c r="AG136" i="1"/>
  <c r="Y136" i="1"/>
  <c r="X136" i="1"/>
  <c r="P136" i="1"/>
  <c r="K136" i="1"/>
  <c r="J136" i="1"/>
  <c r="I136" i="1"/>
  <c r="H136" i="1"/>
  <c r="AY135" i="1"/>
  <c r="AX135" i="1"/>
  <c r="AW135" i="1" s="1"/>
  <c r="AV135" i="1"/>
  <c r="AU135" i="1"/>
  <c r="AS135" i="1"/>
  <c r="AL135" i="1"/>
  <c r="AG135" i="1"/>
  <c r="AF135" i="1"/>
  <c r="AE135" i="1"/>
  <c r="Y135" i="1"/>
  <c r="X135" i="1"/>
  <c r="W135" i="1" s="1"/>
  <c r="S135" i="1"/>
  <c r="P135" i="1"/>
  <c r="J135" i="1"/>
  <c r="I135" i="1"/>
  <c r="H135" i="1" s="1"/>
  <c r="AY134" i="1"/>
  <c r="AX134" i="1"/>
  <c r="AW134" i="1"/>
  <c r="AV134" i="1"/>
  <c r="AU134" i="1"/>
  <c r="AS134" i="1" s="1"/>
  <c r="AL134" i="1"/>
  <c r="I134" i="1" s="1"/>
  <c r="H134" i="1" s="1"/>
  <c r="AG134" i="1"/>
  <c r="J134" i="1" s="1"/>
  <c r="Y134" i="1"/>
  <c r="X134" i="1"/>
  <c r="W134" i="1"/>
  <c r="S134" i="1"/>
  <c r="P134" i="1"/>
  <c r="AY133" i="1"/>
  <c r="AX133" i="1"/>
  <c r="AV133" i="1"/>
  <c r="AU133" i="1"/>
  <c r="AS133" i="1" s="1"/>
  <c r="AT133" i="1"/>
  <c r="AL133" i="1"/>
  <c r="I133" i="1" s="1"/>
  <c r="H133" i="1" s="1"/>
  <c r="AG133" i="1"/>
  <c r="AF133" i="1"/>
  <c r="AE133" i="1"/>
  <c r="AA133" i="1"/>
  <c r="Y133" i="1"/>
  <c r="X133" i="1"/>
  <c r="W133" i="1" s="1"/>
  <c r="P133" i="1"/>
  <c r="N133" i="1"/>
  <c r="K133" i="1"/>
  <c r="J133" i="1"/>
  <c r="AY132" i="1"/>
  <c r="AX132" i="1"/>
  <c r="AV132" i="1"/>
  <c r="AU132" i="1"/>
  <c r="AT132" i="1"/>
  <c r="AS132" i="1"/>
  <c r="AL132" i="1"/>
  <c r="I132" i="1" s="1"/>
  <c r="H132" i="1" s="1"/>
  <c r="AA132" i="1" s="1"/>
  <c r="AG132" i="1"/>
  <c r="J132" i="1" s="1"/>
  <c r="Y132" i="1"/>
  <c r="X132" i="1"/>
  <c r="W132" i="1"/>
  <c r="P132" i="1"/>
  <c r="N132" i="1"/>
  <c r="K132" i="1"/>
  <c r="AY131" i="1"/>
  <c r="AX131" i="1"/>
  <c r="AV131" i="1"/>
  <c r="AW131" i="1" s="1"/>
  <c r="AU131" i="1"/>
  <c r="AS131" i="1" s="1"/>
  <c r="AL131" i="1"/>
  <c r="I131" i="1" s="1"/>
  <c r="AG131" i="1"/>
  <c r="Y131" i="1"/>
  <c r="X131" i="1"/>
  <c r="W131" i="1" s="1"/>
  <c r="S131" i="1"/>
  <c r="P131" i="1"/>
  <c r="J131" i="1"/>
  <c r="H131" i="1"/>
  <c r="AY130" i="1"/>
  <c r="AX130" i="1"/>
  <c r="AW130" i="1"/>
  <c r="AV130" i="1"/>
  <c r="AU130" i="1"/>
  <c r="AT130" i="1"/>
  <c r="AS130" i="1"/>
  <c r="K130" i="1" s="1"/>
  <c r="AL130" i="1"/>
  <c r="I130" i="1" s="1"/>
  <c r="H130" i="1" s="1"/>
  <c r="AG130" i="1"/>
  <c r="AF130" i="1"/>
  <c r="Y130" i="1"/>
  <c r="X130" i="1"/>
  <c r="W130" i="1"/>
  <c r="S130" i="1"/>
  <c r="P130" i="1"/>
  <c r="N130" i="1"/>
  <c r="J130" i="1"/>
  <c r="AY129" i="1"/>
  <c r="AX129" i="1"/>
  <c r="AV129" i="1"/>
  <c r="AU129" i="1"/>
  <c r="AS129" i="1" s="1"/>
  <c r="AT129" i="1"/>
  <c r="AL129" i="1"/>
  <c r="I129" i="1" s="1"/>
  <c r="AG129" i="1"/>
  <c r="Y129" i="1"/>
  <c r="X129" i="1"/>
  <c r="W129" i="1"/>
  <c r="P129" i="1"/>
  <c r="N129" i="1"/>
  <c r="J129" i="1"/>
  <c r="H129" i="1"/>
  <c r="AY128" i="1"/>
  <c r="S128" i="1" s="1"/>
  <c r="AX128" i="1"/>
  <c r="AW128" i="1"/>
  <c r="AV128" i="1"/>
  <c r="AU128" i="1"/>
  <c r="AS128" i="1" s="1"/>
  <c r="AE128" i="1" s="1"/>
  <c r="AL128" i="1"/>
  <c r="I128" i="1" s="1"/>
  <c r="H128" i="1" s="1"/>
  <c r="AG128" i="1"/>
  <c r="AF128" i="1"/>
  <c r="Y128" i="1"/>
  <c r="X128" i="1"/>
  <c r="W128" i="1" s="1"/>
  <c r="P128" i="1"/>
  <c r="J128" i="1"/>
  <c r="AY127" i="1"/>
  <c r="AX127" i="1"/>
  <c r="AV127" i="1"/>
  <c r="AU127" i="1"/>
  <c r="AS127" i="1" s="1"/>
  <c r="AL127" i="1"/>
  <c r="I127" i="1" s="1"/>
  <c r="AG127" i="1"/>
  <c r="Y127" i="1"/>
  <c r="X127" i="1"/>
  <c r="W127" i="1"/>
  <c r="P127" i="1"/>
  <c r="J127" i="1"/>
  <c r="H127" i="1"/>
  <c r="AY126" i="1"/>
  <c r="S126" i="1" s="1"/>
  <c r="AX126" i="1"/>
  <c r="AW126" i="1"/>
  <c r="AV126" i="1"/>
  <c r="AU126" i="1"/>
  <c r="AS126" i="1"/>
  <c r="AT126" i="1" s="1"/>
  <c r="AL126" i="1"/>
  <c r="I126" i="1" s="1"/>
  <c r="H126" i="1" s="1"/>
  <c r="AG126" i="1"/>
  <c r="AE126" i="1"/>
  <c r="Y126" i="1"/>
  <c r="X126" i="1"/>
  <c r="P126" i="1"/>
  <c r="N126" i="1"/>
  <c r="J126" i="1"/>
  <c r="AY125" i="1"/>
  <c r="S125" i="1" s="1"/>
  <c r="AX125" i="1"/>
  <c r="AW125" i="1"/>
  <c r="AV125" i="1"/>
  <c r="AU125" i="1"/>
  <c r="AS125" i="1"/>
  <c r="AL125" i="1"/>
  <c r="AG125" i="1"/>
  <c r="J125" i="1" s="1"/>
  <c r="Y125" i="1"/>
  <c r="X125" i="1"/>
  <c r="W125" i="1" s="1"/>
  <c r="V125" i="1"/>
  <c r="Z125" i="1" s="1"/>
  <c r="T125" i="1"/>
  <c r="U125" i="1" s="1"/>
  <c r="AC125" i="1" s="1"/>
  <c r="P125" i="1"/>
  <c r="I125" i="1"/>
  <c r="H125" i="1" s="1"/>
  <c r="AY124" i="1"/>
  <c r="AX124" i="1"/>
  <c r="AV124" i="1"/>
  <c r="AW124" i="1" s="1"/>
  <c r="AU124" i="1"/>
  <c r="AS124" i="1"/>
  <c r="AL124" i="1"/>
  <c r="AG124" i="1"/>
  <c r="J124" i="1" s="1"/>
  <c r="AB124" i="1"/>
  <c r="AA124" i="1"/>
  <c r="Y124" i="1"/>
  <c r="X124" i="1"/>
  <c r="S124" i="1"/>
  <c r="T124" i="1" s="1"/>
  <c r="U124" i="1" s="1"/>
  <c r="AC124" i="1" s="1"/>
  <c r="Q124" i="1"/>
  <c r="P124" i="1"/>
  <c r="O124" i="1"/>
  <c r="R124" i="1" s="1"/>
  <c r="N124" i="1"/>
  <c r="I124" i="1"/>
  <c r="H124" i="1"/>
  <c r="AY123" i="1"/>
  <c r="S123" i="1" s="1"/>
  <c r="AX123" i="1"/>
  <c r="AW123" i="1"/>
  <c r="AV123" i="1"/>
  <c r="AU123" i="1"/>
  <c r="AS123" i="1" s="1"/>
  <c r="AL123" i="1"/>
  <c r="AG123" i="1"/>
  <c r="Y123" i="1"/>
  <c r="W123" i="1" s="1"/>
  <c r="X123" i="1"/>
  <c r="P123" i="1"/>
  <c r="J123" i="1"/>
  <c r="I123" i="1"/>
  <c r="H123" i="1"/>
  <c r="AY122" i="1"/>
  <c r="AX122" i="1"/>
  <c r="AW122" i="1"/>
  <c r="AV122" i="1"/>
  <c r="AU122" i="1"/>
  <c r="AS122" i="1"/>
  <c r="AT122" i="1" s="1"/>
  <c r="AL122" i="1"/>
  <c r="AG122" i="1"/>
  <c r="AF122" i="1"/>
  <c r="Y122" i="1"/>
  <c r="X122" i="1"/>
  <c r="W122" i="1" s="1"/>
  <c r="S122" i="1"/>
  <c r="T122" i="1" s="1"/>
  <c r="U122" i="1" s="1"/>
  <c r="P122" i="1"/>
  <c r="N122" i="1"/>
  <c r="J122" i="1"/>
  <c r="I122" i="1"/>
  <c r="H122" i="1" s="1"/>
  <c r="AY121" i="1"/>
  <c r="AX121" i="1"/>
  <c r="AV121" i="1"/>
  <c r="AW121" i="1" s="1"/>
  <c r="AU121" i="1"/>
  <c r="AS121" i="1" s="1"/>
  <c r="AT121" i="1"/>
  <c r="AL121" i="1"/>
  <c r="I121" i="1" s="1"/>
  <c r="H121" i="1" s="1"/>
  <c r="AG121" i="1"/>
  <c r="J121" i="1" s="1"/>
  <c r="Y121" i="1"/>
  <c r="X121" i="1"/>
  <c r="W121" i="1"/>
  <c r="P121" i="1"/>
  <c r="AY120" i="1"/>
  <c r="AX120" i="1"/>
  <c r="AV120" i="1"/>
  <c r="AU120" i="1"/>
  <c r="AS120" i="1" s="1"/>
  <c r="AL120" i="1"/>
  <c r="AG120" i="1"/>
  <c r="Y120" i="1"/>
  <c r="X120" i="1"/>
  <c r="W120" i="1"/>
  <c r="P120" i="1"/>
  <c r="J120" i="1"/>
  <c r="I120" i="1"/>
  <c r="H120" i="1"/>
  <c r="AA120" i="1" s="1"/>
  <c r="AY119" i="1"/>
  <c r="S119" i="1" s="1"/>
  <c r="AX119" i="1"/>
  <c r="AW119" i="1"/>
  <c r="AV119" i="1"/>
  <c r="AU119" i="1"/>
  <c r="AS119" i="1"/>
  <c r="AT119" i="1" s="1"/>
  <c r="AL119" i="1"/>
  <c r="I119" i="1" s="1"/>
  <c r="H119" i="1" s="1"/>
  <c r="AG119" i="1"/>
  <c r="J119" i="1" s="1"/>
  <c r="AF119" i="1"/>
  <c r="AE119" i="1"/>
  <c r="Y119" i="1"/>
  <c r="X119" i="1"/>
  <c r="W119" i="1" s="1"/>
  <c r="P119" i="1"/>
  <c r="N119" i="1"/>
  <c r="K119" i="1"/>
  <c r="AY118" i="1"/>
  <c r="AX118" i="1"/>
  <c r="AV118" i="1"/>
  <c r="AU118" i="1"/>
  <c r="AT118" i="1"/>
  <c r="AS118" i="1"/>
  <c r="AL118" i="1"/>
  <c r="AG118" i="1"/>
  <c r="Y118" i="1"/>
  <c r="W118" i="1" s="1"/>
  <c r="X118" i="1"/>
  <c r="P118" i="1"/>
  <c r="J118" i="1"/>
  <c r="I118" i="1"/>
  <c r="H118" i="1"/>
  <c r="AY117" i="1"/>
  <c r="AX117" i="1"/>
  <c r="AW117" i="1"/>
  <c r="AV117" i="1"/>
  <c r="AU117" i="1"/>
  <c r="AS117" i="1"/>
  <c r="AT117" i="1" s="1"/>
  <c r="AL117" i="1"/>
  <c r="AG117" i="1"/>
  <c r="AF117" i="1"/>
  <c r="Y117" i="1"/>
  <c r="X117" i="1"/>
  <c r="W117" i="1" s="1"/>
  <c r="S117" i="1"/>
  <c r="T117" i="1" s="1"/>
  <c r="U117" i="1" s="1"/>
  <c r="P117" i="1"/>
  <c r="N117" i="1"/>
  <c r="J117" i="1"/>
  <c r="I117" i="1"/>
  <c r="H117" i="1" s="1"/>
  <c r="AY116" i="1"/>
  <c r="AX116" i="1"/>
  <c r="AV116" i="1"/>
  <c r="AW116" i="1" s="1"/>
  <c r="AU116" i="1"/>
  <c r="AS116" i="1" s="1"/>
  <c r="AT116" i="1"/>
  <c r="AL116" i="1"/>
  <c r="I116" i="1" s="1"/>
  <c r="H116" i="1" s="1"/>
  <c r="AG116" i="1"/>
  <c r="J116" i="1" s="1"/>
  <c r="Y116" i="1"/>
  <c r="X116" i="1"/>
  <c r="W116" i="1"/>
  <c r="P116" i="1"/>
  <c r="AY115" i="1"/>
  <c r="AX115" i="1"/>
  <c r="AV115" i="1"/>
  <c r="AU115" i="1"/>
  <c r="AS115" i="1" s="1"/>
  <c r="AL115" i="1"/>
  <c r="AG115" i="1"/>
  <c r="Y115" i="1"/>
  <c r="X115" i="1"/>
  <c r="W115" i="1"/>
  <c r="P115" i="1"/>
  <c r="J115" i="1"/>
  <c r="I115" i="1"/>
  <c r="H115" i="1"/>
  <c r="AA115" i="1" s="1"/>
  <c r="AY114" i="1"/>
  <c r="S114" i="1" s="1"/>
  <c r="AX114" i="1"/>
  <c r="AW114" i="1"/>
  <c r="AV114" i="1"/>
  <c r="AU114" i="1"/>
  <c r="AT114" i="1"/>
  <c r="AS114" i="1"/>
  <c r="AL114" i="1"/>
  <c r="I114" i="1" s="1"/>
  <c r="H114" i="1" s="1"/>
  <c r="AG114" i="1"/>
  <c r="J114" i="1" s="1"/>
  <c r="AF114" i="1"/>
  <c r="AE114" i="1"/>
  <c r="Y114" i="1"/>
  <c r="X114" i="1"/>
  <c r="W114" i="1" s="1"/>
  <c r="P114" i="1"/>
  <c r="N114" i="1"/>
  <c r="K114" i="1"/>
  <c r="AY113" i="1"/>
  <c r="AX113" i="1"/>
  <c r="AV113" i="1"/>
  <c r="AU113" i="1"/>
  <c r="AS113" i="1"/>
  <c r="AL113" i="1"/>
  <c r="AG113" i="1"/>
  <c r="Y113" i="1"/>
  <c r="W113" i="1" s="1"/>
  <c r="X113" i="1"/>
  <c r="P113" i="1"/>
  <c r="J113" i="1"/>
  <c r="I113" i="1"/>
  <c r="H113" i="1"/>
  <c r="AY112" i="1"/>
  <c r="AX112" i="1"/>
  <c r="AW112" i="1" s="1"/>
  <c r="AV112" i="1"/>
  <c r="AU112" i="1"/>
  <c r="AS112" i="1"/>
  <c r="AT112" i="1" s="1"/>
  <c r="AL112" i="1"/>
  <c r="AG112" i="1"/>
  <c r="AF112" i="1"/>
  <c r="Y112" i="1"/>
  <c r="X112" i="1"/>
  <c r="W112" i="1" s="1"/>
  <c r="S112" i="1"/>
  <c r="P112" i="1"/>
  <c r="N112" i="1"/>
  <c r="J112" i="1"/>
  <c r="I112" i="1"/>
  <c r="H112" i="1" s="1"/>
  <c r="AY111" i="1"/>
  <c r="AX111" i="1"/>
  <c r="AV111" i="1"/>
  <c r="AW111" i="1" s="1"/>
  <c r="AU111" i="1"/>
  <c r="AS111" i="1" s="1"/>
  <c r="AT111" i="1"/>
  <c r="AL111" i="1"/>
  <c r="I111" i="1" s="1"/>
  <c r="H111" i="1" s="1"/>
  <c r="AG111" i="1"/>
  <c r="J111" i="1" s="1"/>
  <c r="Y111" i="1"/>
  <c r="X111" i="1"/>
  <c r="W111" i="1"/>
  <c r="P111" i="1"/>
  <c r="AY110" i="1"/>
  <c r="AX110" i="1"/>
  <c r="AV110" i="1"/>
  <c r="AU110" i="1"/>
  <c r="AS110" i="1" s="1"/>
  <c r="AL110" i="1"/>
  <c r="AG110" i="1"/>
  <c r="Y110" i="1"/>
  <c r="X110" i="1"/>
  <c r="W110" i="1"/>
  <c r="P110" i="1"/>
  <c r="J110" i="1"/>
  <c r="I110" i="1"/>
  <c r="H110" i="1"/>
  <c r="AY109" i="1"/>
  <c r="S109" i="1" s="1"/>
  <c r="AX109" i="1"/>
  <c r="AW109" i="1"/>
  <c r="AV109" i="1"/>
  <c r="AU109" i="1"/>
  <c r="AT109" i="1"/>
  <c r="AS109" i="1"/>
  <c r="AL109" i="1"/>
  <c r="I109" i="1" s="1"/>
  <c r="H109" i="1" s="1"/>
  <c r="AG109" i="1"/>
  <c r="J109" i="1" s="1"/>
  <c r="AF109" i="1"/>
  <c r="AE109" i="1"/>
  <c r="Y109" i="1"/>
  <c r="X109" i="1"/>
  <c r="W109" i="1" s="1"/>
  <c r="P109" i="1"/>
  <c r="N109" i="1"/>
  <c r="K109" i="1"/>
  <c r="AY108" i="1"/>
  <c r="AX108" i="1"/>
  <c r="AV108" i="1"/>
  <c r="AU108" i="1"/>
  <c r="AT108" i="1"/>
  <c r="AS108" i="1"/>
  <c r="AL108" i="1"/>
  <c r="AG108" i="1"/>
  <c r="Y108" i="1"/>
  <c r="W108" i="1" s="1"/>
  <c r="X108" i="1"/>
  <c r="P108" i="1"/>
  <c r="J108" i="1"/>
  <c r="I108" i="1"/>
  <c r="H108" i="1"/>
  <c r="AY107" i="1"/>
  <c r="AX107" i="1"/>
  <c r="AW107" i="1"/>
  <c r="AV107" i="1"/>
  <c r="AU107" i="1"/>
  <c r="AS107" i="1"/>
  <c r="AT107" i="1" s="1"/>
  <c r="AL107" i="1"/>
  <c r="AG107" i="1"/>
  <c r="AF107" i="1"/>
  <c r="Y107" i="1"/>
  <c r="X107" i="1"/>
  <c r="W107" i="1" s="1"/>
  <c r="T107" i="1"/>
  <c r="U107" i="1" s="1"/>
  <c r="S107" i="1"/>
  <c r="P107" i="1"/>
  <c r="N107" i="1"/>
  <c r="J107" i="1"/>
  <c r="I107" i="1"/>
  <c r="H107" i="1" s="1"/>
  <c r="AY106" i="1"/>
  <c r="AX106" i="1"/>
  <c r="AV106" i="1"/>
  <c r="AU106" i="1"/>
  <c r="AS106" i="1" s="1"/>
  <c r="AT106" i="1"/>
  <c r="AL106" i="1"/>
  <c r="I106" i="1" s="1"/>
  <c r="AG106" i="1"/>
  <c r="J106" i="1" s="1"/>
  <c r="Y106" i="1"/>
  <c r="X106" i="1"/>
  <c r="W106" i="1"/>
  <c r="P106" i="1"/>
  <c r="H106" i="1"/>
  <c r="AY105" i="1"/>
  <c r="AX105" i="1"/>
  <c r="AV105" i="1"/>
  <c r="AU105" i="1"/>
  <c r="AS105" i="1" s="1"/>
  <c r="AL105" i="1"/>
  <c r="AG105" i="1"/>
  <c r="AF105" i="1"/>
  <c r="AE105" i="1"/>
  <c r="Y105" i="1"/>
  <c r="X105" i="1"/>
  <c r="W105" i="1"/>
  <c r="P105" i="1"/>
  <c r="J105" i="1"/>
  <c r="I105" i="1"/>
  <c r="H105" i="1"/>
  <c r="AY104" i="1"/>
  <c r="S104" i="1" s="1"/>
  <c r="AX104" i="1"/>
  <c r="AW104" i="1"/>
  <c r="AV104" i="1"/>
  <c r="AU104" i="1"/>
  <c r="AT104" i="1"/>
  <c r="AS104" i="1"/>
  <c r="AL104" i="1"/>
  <c r="I104" i="1" s="1"/>
  <c r="H104" i="1" s="1"/>
  <c r="AG104" i="1"/>
  <c r="J104" i="1" s="1"/>
  <c r="AF104" i="1"/>
  <c r="AE104" i="1"/>
  <c r="Y104" i="1"/>
  <c r="X104" i="1"/>
  <c r="P104" i="1"/>
  <c r="N104" i="1"/>
  <c r="K104" i="1"/>
  <c r="AY103" i="1"/>
  <c r="AX103" i="1"/>
  <c r="AV103" i="1"/>
  <c r="AU103" i="1"/>
  <c r="AS103" i="1"/>
  <c r="AL103" i="1"/>
  <c r="AG103" i="1"/>
  <c r="Y103" i="1"/>
  <c r="W103" i="1" s="1"/>
  <c r="X103" i="1"/>
  <c r="S103" i="1"/>
  <c r="T103" i="1" s="1"/>
  <c r="U103" i="1" s="1"/>
  <c r="P103" i="1"/>
  <c r="J103" i="1"/>
  <c r="I103" i="1"/>
  <c r="H103" i="1" s="1"/>
  <c r="AY102" i="1"/>
  <c r="AX102" i="1"/>
  <c r="AW102" i="1" s="1"/>
  <c r="AV102" i="1"/>
  <c r="AU102" i="1"/>
  <c r="AS102" i="1"/>
  <c r="AT102" i="1" s="1"/>
  <c r="AL102" i="1"/>
  <c r="I102" i="1" s="1"/>
  <c r="H102" i="1" s="1"/>
  <c r="AG102" i="1"/>
  <c r="J102" i="1" s="1"/>
  <c r="AF102" i="1"/>
  <c r="Y102" i="1"/>
  <c r="X102" i="1"/>
  <c r="W102" i="1"/>
  <c r="S102" i="1"/>
  <c r="P102" i="1"/>
  <c r="N102" i="1"/>
  <c r="AY101" i="1"/>
  <c r="AX101" i="1"/>
  <c r="AV101" i="1"/>
  <c r="AU101" i="1"/>
  <c r="AS101" i="1" s="1"/>
  <c r="AT101" i="1"/>
  <c r="AL101" i="1"/>
  <c r="I101" i="1" s="1"/>
  <c r="H101" i="1" s="1"/>
  <c r="AA101" i="1" s="1"/>
  <c r="AG101" i="1"/>
  <c r="J101" i="1" s="1"/>
  <c r="Y101" i="1"/>
  <c r="X101" i="1"/>
  <c r="W101" i="1"/>
  <c r="P101" i="1"/>
  <c r="AY100" i="1"/>
  <c r="AX100" i="1"/>
  <c r="AV100" i="1"/>
  <c r="AU100" i="1"/>
  <c r="AS100" i="1" s="1"/>
  <c r="AF100" i="1" s="1"/>
  <c r="AL100" i="1"/>
  <c r="AG100" i="1"/>
  <c r="Y100" i="1"/>
  <c r="X100" i="1"/>
  <c r="W100" i="1"/>
  <c r="P100" i="1"/>
  <c r="J100" i="1"/>
  <c r="I100" i="1"/>
  <c r="H100" i="1"/>
  <c r="AY99" i="1"/>
  <c r="S99" i="1" s="1"/>
  <c r="AX99" i="1"/>
  <c r="AW99" i="1"/>
  <c r="AV99" i="1"/>
  <c r="AU99" i="1"/>
  <c r="AS99" i="1"/>
  <c r="AT99" i="1" s="1"/>
  <c r="AL99" i="1"/>
  <c r="I99" i="1" s="1"/>
  <c r="H99" i="1" s="1"/>
  <c r="AG99" i="1"/>
  <c r="J99" i="1" s="1"/>
  <c r="AF99" i="1"/>
  <c r="AE99" i="1"/>
  <c r="Y99" i="1"/>
  <c r="X99" i="1"/>
  <c r="W99" i="1" s="1"/>
  <c r="P99" i="1"/>
  <c r="N99" i="1"/>
  <c r="K99" i="1"/>
  <c r="AY98" i="1"/>
  <c r="AX98" i="1"/>
  <c r="AV98" i="1"/>
  <c r="AW98" i="1" s="1"/>
  <c r="AU98" i="1"/>
  <c r="AS98" i="1"/>
  <c r="AL98" i="1"/>
  <c r="AG98" i="1"/>
  <c r="Y98" i="1"/>
  <c r="W98" i="1" s="1"/>
  <c r="X98" i="1"/>
  <c r="S98" i="1"/>
  <c r="T98" i="1" s="1"/>
  <c r="U98" i="1" s="1"/>
  <c r="V98" i="1" s="1"/>
  <c r="Z98" i="1" s="1"/>
  <c r="P98" i="1"/>
  <c r="K98" i="1"/>
  <c r="J98" i="1"/>
  <c r="I98" i="1"/>
  <c r="H98" i="1"/>
  <c r="AY97" i="1"/>
  <c r="AX97" i="1"/>
  <c r="AW97" i="1"/>
  <c r="AV97" i="1"/>
  <c r="AU97" i="1"/>
  <c r="AS97" i="1"/>
  <c r="AL97" i="1"/>
  <c r="I97" i="1" s="1"/>
  <c r="H97" i="1" s="1"/>
  <c r="AG97" i="1"/>
  <c r="Y97" i="1"/>
  <c r="X97" i="1"/>
  <c r="W97" i="1"/>
  <c r="S97" i="1"/>
  <c r="P97" i="1"/>
  <c r="J97" i="1"/>
  <c r="AY96" i="1"/>
  <c r="AX96" i="1"/>
  <c r="AW96" i="1"/>
  <c r="AV96" i="1"/>
  <c r="AU96" i="1"/>
  <c r="AS96" i="1" s="1"/>
  <c r="AT96" i="1"/>
  <c r="AL96" i="1"/>
  <c r="AG96" i="1"/>
  <c r="J96" i="1" s="1"/>
  <c r="Y96" i="1"/>
  <c r="X96" i="1"/>
  <c r="W96" i="1"/>
  <c r="S96" i="1"/>
  <c r="P96" i="1"/>
  <c r="N96" i="1"/>
  <c r="I96" i="1"/>
  <c r="H96" i="1" s="1"/>
  <c r="AY95" i="1"/>
  <c r="AX95" i="1"/>
  <c r="AV95" i="1"/>
  <c r="AU95" i="1"/>
  <c r="AS95" i="1" s="1"/>
  <c r="AL95" i="1"/>
  <c r="I95" i="1" s="1"/>
  <c r="AG95" i="1"/>
  <c r="J95" i="1" s="1"/>
  <c r="AF95" i="1"/>
  <c r="AE95" i="1"/>
  <c r="Y95" i="1"/>
  <c r="X95" i="1"/>
  <c r="W95" i="1"/>
  <c r="P95" i="1"/>
  <c r="K95" i="1"/>
  <c r="H95" i="1"/>
  <c r="AA95" i="1" s="1"/>
  <c r="AY94" i="1"/>
  <c r="AX94" i="1"/>
  <c r="AV94" i="1"/>
  <c r="AW94" i="1" s="1"/>
  <c r="AU94" i="1"/>
  <c r="AS94" i="1" s="1"/>
  <c r="AT94" i="1"/>
  <c r="AL94" i="1"/>
  <c r="I94" i="1" s="1"/>
  <c r="H94" i="1" s="1"/>
  <c r="AG94" i="1"/>
  <c r="J94" i="1" s="1"/>
  <c r="AA94" i="1"/>
  <c r="Y94" i="1"/>
  <c r="X94" i="1"/>
  <c r="W94" i="1" s="1"/>
  <c r="P94" i="1"/>
  <c r="K94" i="1"/>
  <c r="AY93" i="1"/>
  <c r="S93" i="1" s="1"/>
  <c r="AX93" i="1"/>
  <c r="AW93" i="1"/>
  <c r="AV93" i="1"/>
  <c r="AU93" i="1"/>
  <c r="AT93" i="1"/>
  <c r="AS93" i="1"/>
  <c r="AL93" i="1"/>
  <c r="AG93" i="1"/>
  <c r="AE93" i="1"/>
  <c r="Y93" i="1"/>
  <c r="W93" i="1" s="1"/>
  <c r="X93" i="1"/>
  <c r="P93" i="1"/>
  <c r="K93" i="1"/>
  <c r="J93" i="1"/>
  <c r="I93" i="1"/>
  <c r="H93" i="1"/>
  <c r="AY92" i="1"/>
  <c r="AX92" i="1"/>
  <c r="AW92" i="1"/>
  <c r="AV92" i="1"/>
  <c r="AU92" i="1"/>
  <c r="AS92" i="1"/>
  <c r="AL92" i="1"/>
  <c r="AG92" i="1"/>
  <c r="Y92" i="1"/>
  <c r="X92" i="1"/>
  <c r="W92" i="1"/>
  <c r="T92" i="1"/>
  <c r="U92" i="1" s="1"/>
  <c r="S92" i="1"/>
  <c r="P92" i="1"/>
  <c r="J92" i="1"/>
  <c r="I92" i="1"/>
  <c r="H92" i="1" s="1"/>
  <c r="AY91" i="1"/>
  <c r="AX91" i="1"/>
  <c r="AW91" i="1"/>
  <c r="AV91" i="1"/>
  <c r="AU91" i="1"/>
  <c r="AS91" i="1" s="1"/>
  <c r="AT91" i="1"/>
  <c r="AL91" i="1"/>
  <c r="I91" i="1" s="1"/>
  <c r="H91" i="1" s="1"/>
  <c r="AG91" i="1"/>
  <c r="Y91" i="1"/>
  <c r="X91" i="1"/>
  <c r="W91" i="1"/>
  <c r="S91" i="1"/>
  <c r="P91" i="1"/>
  <c r="N91" i="1"/>
  <c r="J91" i="1"/>
  <c r="AY90" i="1"/>
  <c r="AX90" i="1"/>
  <c r="AV90" i="1"/>
  <c r="AU90" i="1"/>
  <c r="AS90" i="1" s="1"/>
  <c r="AT90" i="1" s="1"/>
  <c r="AL90" i="1"/>
  <c r="I90" i="1" s="1"/>
  <c r="H90" i="1" s="1"/>
  <c r="AG90" i="1"/>
  <c r="AF90" i="1"/>
  <c r="AE90" i="1"/>
  <c r="Y90" i="1"/>
  <c r="X90" i="1"/>
  <c r="W90" i="1"/>
  <c r="P90" i="1"/>
  <c r="K90" i="1"/>
  <c r="J90" i="1"/>
  <c r="AY89" i="1"/>
  <c r="AX89" i="1"/>
  <c r="AV89" i="1"/>
  <c r="AU89" i="1"/>
  <c r="AT89" i="1"/>
  <c r="AS89" i="1"/>
  <c r="K89" i="1" s="1"/>
  <c r="AL89" i="1"/>
  <c r="I89" i="1" s="1"/>
  <c r="H89" i="1" s="1"/>
  <c r="AA89" i="1" s="1"/>
  <c r="AG89" i="1"/>
  <c r="J89" i="1" s="1"/>
  <c r="AF89" i="1"/>
  <c r="AE89" i="1"/>
  <c r="Y89" i="1"/>
  <c r="X89" i="1"/>
  <c r="W89" i="1" s="1"/>
  <c r="P89" i="1"/>
  <c r="N89" i="1"/>
  <c r="AY88" i="1"/>
  <c r="AX88" i="1"/>
  <c r="AV88" i="1"/>
  <c r="AU88" i="1"/>
  <c r="AT88" i="1"/>
  <c r="AS88" i="1"/>
  <c r="AL88" i="1"/>
  <c r="AG88" i="1"/>
  <c r="Y88" i="1"/>
  <c r="W88" i="1" s="1"/>
  <c r="X88" i="1"/>
  <c r="P88" i="1"/>
  <c r="J88" i="1"/>
  <c r="I88" i="1"/>
  <c r="H88" i="1"/>
  <c r="AY87" i="1"/>
  <c r="AX87" i="1"/>
  <c r="AW87" i="1"/>
  <c r="AV87" i="1"/>
  <c r="AU87" i="1"/>
  <c r="AS87" i="1"/>
  <c r="AL87" i="1"/>
  <c r="I87" i="1" s="1"/>
  <c r="H87" i="1" s="1"/>
  <c r="AG87" i="1"/>
  <c r="Y87" i="1"/>
  <c r="X87" i="1"/>
  <c r="W87" i="1" s="1"/>
  <c r="T87" i="1"/>
  <c r="U87" i="1" s="1"/>
  <c r="AC87" i="1" s="1"/>
  <c r="S87" i="1"/>
  <c r="P87" i="1"/>
  <c r="J87" i="1"/>
  <c r="AY86" i="1"/>
  <c r="AX86" i="1"/>
  <c r="AV86" i="1"/>
  <c r="AW86" i="1" s="1"/>
  <c r="AU86" i="1"/>
  <c r="AS86" i="1" s="1"/>
  <c r="AT86" i="1" s="1"/>
  <c r="AL86" i="1"/>
  <c r="I86" i="1" s="1"/>
  <c r="H86" i="1" s="1"/>
  <c r="AG86" i="1"/>
  <c r="J86" i="1" s="1"/>
  <c r="AA86" i="1"/>
  <c r="Y86" i="1"/>
  <c r="X86" i="1"/>
  <c r="W86" i="1" s="1"/>
  <c r="S86" i="1"/>
  <c r="P86" i="1"/>
  <c r="N86" i="1"/>
  <c r="AY85" i="1"/>
  <c r="AX85" i="1"/>
  <c r="AV85" i="1"/>
  <c r="AU85" i="1"/>
  <c r="AS85" i="1" s="1"/>
  <c r="AT85" i="1" s="1"/>
  <c r="AL85" i="1"/>
  <c r="AG85" i="1"/>
  <c r="Y85" i="1"/>
  <c r="X85" i="1"/>
  <c r="W85" i="1" s="1"/>
  <c r="P85" i="1"/>
  <c r="K85" i="1"/>
  <c r="J85" i="1"/>
  <c r="I85" i="1"/>
  <c r="H85" i="1" s="1"/>
  <c r="AY84" i="1"/>
  <c r="AX84" i="1"/>
  <c r="AV84" i="1"/>
  <c r="AU84" i="1"/>
  <c r="AS84" i="1"/>
  <c r="AF84" i="1" s="1"/>
  <c r="AL84" i="1"/>
  <c r="I84" i="1" s="1"/>
  <c r="AG84" i="1"/>
  <c r="J84" i="1" s="1"/>
  <c r="Y84" i="1"/>
  <c r="X84" i="1"/>
  <c r="W84" i="1"/>
  <c r="P84" i="1"/>
  <c r="K84" i="1"/>
  <c r="H84" i="1"/>
  <c r="AY83" i="1"/>
  <c r="AX83" i="1"/>
  <c r="AV83" i="1"/>
  <c r="AW83" i="1" s="1"/>
  <c r="AU83" i="1"/>
  <c r="AS83" i="1"/>
  <c r="N83" i="1" s="1"/>
  <c r="AL83" i="1"/>
  <c r="AG83" i="1"/>
  <c r="AF83" i="1"/>
  <c r="AE83" i="1"/>
  <c r="Y83" i="1"/>
  <c r="X83" i="1"/>
  <c r="W83" i="1"/>
  <c r="P83" i="1"/>
  <c r="K83" i="1"/>
  <c r="J83" i="1"/>
  <c r="I83" i="1"/>
  <c r="H83" i="1" s="1"/>
  <c r="AY82" i="1"/>
  <c r="AX82" i="1"/>
  <c r="AW82" i="1" s="1"/>
  <c r="AV82" i="1"/>
  <c r="AU82" i="1"/>
  <c r="AT82" i="1"/>
  <c r="AS82" i="1"/>
  <c r="AF82" i="1" s="1"/>
  <c r="AL82" i="1"/>
  <c r="I82" i="1" s="1"/>
  <c r="H82" i="1" s="1"/>
  <c r="AG82" i="1"/>
  <c r="J82" i="1" s="1"/>
  <c r="Y82" i="1"/>
  <c r="W82" i="1" s="1"/>
  <c r="X82" i="1"/>
  <c r="S82" i="1"/>
  <c r="T82" i="1" s="1"/>
  <c r="U82" i="1" s="1"/>
  <c r="P82" i="1"/>
  <c r="N82" i="1"/>
  <c r="K82" i="1"/>
  <c r="AY81" i="1"/>
  <c r="AX81" i="1"/>
  <c r="AW81" i="1"/>
  <c r="AV81" i="1"/>
  <c r="AU81" i="1"/>
  <c r="AS81" i="1"/>
  <c r="AL81" i="1"/>
  <c r="I81" i="1" s="1"/>
  <c r="H81" i="1" s="1"/>
  <c r="AG81" i="1"/>
  <c r="Y81" i="1"/>
  <c r="X81" i="1"/>
  <c r="W81" i="1"/>
  <c r="S81" i="1"/>
  <c r="P81" i="1"/>
  <c r="J81" i="1"/>
  <c r="AY80" i="1"/>
  <c r="AX80" i="1"/>
  <c r="AV80" i="1"/>
  <c r="AU80" i="1"/>
  <c r="AS80" i="1"/>
  <c r="AL80" i="1"/>
  <c r="I80" i="1" s="1"/>
  <c r="H80" i="1" s="1"/>
  <c r="AG80" i="1"/>
  <c r="AA80" i="1"/>
  <c r="Y80" i="1"/>
  <c r="X80" i="1"/>
  <c r="W80" i="1" s="1"/>
  <c r="P80" i="1"/>
  <c r="J80" i="1"/>
  <c r="AY79" i="1"/>
  <c r="AX79" i="1"/>
  <c r="AV79" i="1"/>
  <c r="AU79" i="1"/>
  <c r="AS79" i="1" s="1"/>
  <c r="AL79" i="1"/>
  <c r="AG79" i="1"/>
  <c r="AA79" i="1"/>
  <c r="Y79" i="1"/>
  <c r="X79" i="1"/>
  <c r="W79" i="1" s="1"/>
  <c r="P79" i="1"/>
  <c r="J79" i="1"/>
  <c r="I79" i="1"/>
  <c r="H79" i="1"/>
  <c r="AY78" i="1"/>
  <c r="AX78" i="1"/>
  <c r="AV78" i="1"/>
  <c r="AW78" i="1" s="1"/>
  <c r="AU78" i="1"/>
  <c r="AT78" i="1"/>
  <c r="AS78" i="1"/>
  <c r="AL78" i="1"/>
  <c r="I78" i="1" s="1"/>
  <c r="H78" i="1" s="1"/>
  <c r="AG78" i="1"/>
  <c r="J78" i="1" s="1"/>
  <c r="AF78" i="1"/>
  <c r="AE78" i="1"/>
  <c r="Y78" i="1"/>
  <c r="X78" i="1"/>
  <c r="W78" i="1" s="1"/>
  <c r="P78" i="1"/>
  <c r="N78" i="1"/>
  <c r="K78" i="1"/>
  <c r="AY77" i="1"/>
  <c r="AX77" i="1"/>
  <c r="AV77" i="1"/>
  <c r="AU77" i="1"/>
  <c r="AT77" i="1"/>
  <c r="AS77" i="1"/>
  <c r="AL77" i="1"/>
  <c r="AG77" i="1"/>
  <c r="Y77" i="1"/>
  <c r="W77" i="1" s="1"/>
  <c r="X77" i="1"/>
  <c r="P77" i="1"/>
  <c r="J77" i="1"/>
  <c r="I77" i="1"/>
  <c r="H77" i="1"/>
  <c r="AY76" i="1"/>
  <c r="AX76" i="1"/>
  <c r="AW76" i="1"/>
  <c r="AV76" i="1"/>
  <c r="AU76" i="1"/>
  <c r="AT76" i="1"/>
  <c r="AS76" i="1"/>
  <c r="AL76" i="1"/>
  <c r="AG76" i="1"/>
  <c r="AF76" i="1"/>
  <c r="AE76" i="1"/>
  <c r="Y76" i="1"/>
  <c r="X76" i="1"/>
  <c r="W76" i="1" s="1"/>
  <c r="T76" i="1"/>
  <c r="U76" i="1" s="1"/>
  <c r="AC76" i="1" s="1"/>
  <c r="S76" i="1"/>
  <c r="P76" i="1"/>
  <c r="AB76" i="1" s="1"/>
  <c r="N76" i="1"/>
  <c r="K76" i="1"/>
  <c r="J76" i="1"/>
  <c r="I76" i="1"/>
  <c r="H76" i="1" s="1"/>
  <c r="AY75" i="1"/>
  <c r="AX75" i="1"/>
  <c r="AV75" i="1"/>
  <c r="AW75" i="1" s="1"/>
  <c r="AU75" i="1"/>
  <c r="AT75" i="1"/>
  <c r="AS75" i="1"/>
  <c r="AF75" i="1" s="1"/>
  <c r="AL75" i="1"/>
  <c r="I75" i="1" s="1"/>
  <c r="H75" i="1" s="1"/>
  <c r="AG75" i="1"/>
  <c r="J75" i="1" s="1"/>
  <c r="Y75" i="1"/>
  <c r="X75" i="1"/>
  <c r="W75" i="1" s="1"/>
  <c r="P75" i="1"/>
  <c r="N75" i="1"/>
  <c r="AY74" i="1"/>
  <c r="AX74" i="1"/>
  <c r="AV74" i="1"/>
  <c r="AU74" i="1"/>
  <c r="AS74" i="1" s="1"/>
  <c r="AL74" i="1"/>
  <c r="AG74" i="1"/>
  <c r="Y74" i="1"/>
  <c r="X74" i="1"/>
  <c r="W74" i="1" s="1"/>
  <c r="P74" i="1"/>
  <c r="J74" i="1"/>
  <c r="I74" i="1"/>
  <c r="H74" i="1"/>
  <c r="AY73" i="1"/>
  <c r="AX73" i="1"/>
  <c r="AV73" i="1"/>
  <c r="AW73" i="1" s="1"/>
  <c r="AU73" i="1"/>
  <c r="AT73" i="1"/>
  <c r="AS73" i="1"/>
  <c r="AL73" i="1"/>
  <c r="I73" i="1" s="1"/>
  <c r="H73" i="1" s="1"/>
  <c r="AG73" i="1"/>
  <c r="J73" i="1" s="1"/>
  <c r="AF73" i="1"/>
  <c r="AE73" i="1"/>
  <c r="Y73" i="1"/>
  <c r="X73" i="1"/>
  <c r="W73" i="1" s="1"/>
  <c r="P73" i="1"/>
  <c r="N73" i="1"/>
  <c r="K73" i="1"/>
  <c r="AY72" i="1"/>
  <c r="AX72" i="1"/>
  <c r="AV72" i="1"/>
  <c r="AU72" i="1"/>
  <c r="AT72" i="1"/>
  <c r="AS72" i="1"/>
  <c r="AL72" i="1"/>
  <c r="AG72" i="1"/>
  <c r="Y72" i="1"/>
  <c r="W72" i="1" s="1"/>
  <c r="X72" i="1"/>
  <c r="P72" i="1"/>
  <c r="J72" i="1"/>
  <c r="I72" i="1"/>
  <c r="H72" i="1"/>
  <c r="AY71" i="1"/>
  <c r="AX71" i="1"/>
  <c r="AW71" i="1" s="1"/>
  <c r="AV71" i="1"/>
  <c r="AU71" i="1"/>
  <c r="AT71" i="1"/>
  <c r="AS71" i="1"/>
  <c r="AL71" i="1"/>
  <c r="AG71" i="1"/>
  <c r="AF71" i="1"/>
  <c r="AE71" i="1"/>
  <c r="Y71" i="1"/>
  <c r="X71" i="1"/>
  <c r="W71" i="1" s="1"/>
  <c r="S71" i="1"/>
  <c r="P71" i="1"/>
  <c r="N71" i="1"/>
  <c r="K71" i="1"/>
  <c r="J71" i="1"/>
  <c r="I71" i="1"/>
  <c r="H71" i="1" s="1"/>
  <c r="AY70" i="1"/>
  <c r="AX70" i="1"/>
  <c r="AV70" i="1"/>
  <c r="AW70" i="1" s="1"/>
  <c r="AU70" i="1"/>
  <c r="AT70" i="1"/>
  <c r="AS70" i="1"/>
  <c r="AF70" i="1" s="1"/>
  <c r="AL70" i="1"/>
  <c r="I70" i="1" s="1"/>
  <c r="H70" i="1" s="1"/>
  <c r="AG70" i="1"/>
  <c r="J70" i="1" s="1"/>
  <c r="Y70" i="1"/>
  <c r="X70" i="1"/>
  <c r="W70" i="1"/>
  <c r="P70" i="1"/>
  <c r="N70" i="1"/>
  <c r="AY69" i="1"/>
  <c r="AX69" i="1"/>
  <c r="AV69" i="1"/>
  <c r="AU69" i="1"/>
  <c r="AS69" i="1" s="1"/>
  <c r="AL69" i="1"/>
  <c r="AG69" i="1"/>
  <c r="AA69" i="1"/>
  <c r="Y69" i="1"/>
  <c r="X69" i="1"/>
  <c r="W69" i="1" s="1"/>
  <c r="P69" i="1"/>
  <c r="J69" i="1"/>
  <c r="I69" i="1"/>
  <c r="H69" i="1"/>
  <c r="AY68" i="1"/>
  <c r="AX68" i="1"/>
  <c r="AV68" i="1"/>
  <c r="AW68" i="1" s="1"/>
  <c r="AU68" i="1"/>
  <c r="AT68" i="1"/>
  <c r="AS68" i="1"/>
  <c r="AL68" i="1"/>
  <c r="I68" i="1" s="1"/>
  <c r="H68" i="1" s="1"/>
  <c r="AG68" i="1"/>
  <c r="J68" i="1" s="1"/>
  <c r="AF68" i="1"/>
  <c r="AE68" i="1"/>
  <c r="Y68" i="1"/>
  <c r="X68" i="1"/>
  <c r="W68" i="1" s="1"/>
  <c r="P68" i="1"/>
  <c r="N68" i="1"/>
  <c r="K68" i="1"/>
  <c r="AY67" i="1"/>
  <c r="AX67" i="1"/>
  <c r="AV67" i="1"/>
  <c r="AU67" i="1"/>
  <c r="AT67" i="1"/>
  <c r="AS67" i="1"/>
  <c r="AL67" i="1"/>
  <c r="AG67" i="1"/>
  <c r="Y67" i="1"/>
  <c r="W67" i="1" s="1"/>
  <c r="X67" i="1"/>
  <c r="P67" i="1"/>
  <c r="J67" i="1"/>
  <c r="I67" i="1"/>
  <c r="H67" i="1"/>
  <c r="AY66" i="1"/>
  <c r="AX66" i="1"/>
  <c r="AW66" i="1"/>
  <c r="AV66" i="1"/>
  <c r="AU66" i="1"/>
  <c r="AT66" i="1"/>
  <c r="AS66" i="1"/>
  <c r="AL66" i="1"/>
  <c r="AG66" i="1"/>
  <c r="AF66" i="1"/>
  <c r="AE66" i="1"/>
  <c r="Y66" i="1"/>
  <c r="X66" i="1"/>
  <c r="W66" i="1" s="1"/>
  <c r="S66" i="1"/>
  <c r="P66" i="1"/>
  <c r="N66" i="1"/>
  <c r="K66" i="1"/>
  <c r="J66" i="1"/>
  <c r="I66" i="1"/>
  <c r="H66" i="1" s="1"/>
  <c r="AY65" i="1"/>
  <c r="AX65" i="1"/>
  <c r="AV65" i="1"/>
  <c r="AW65" i="1" s="1"/>
  <c r="AU65" i="1"/>
  <c r="AT65" i="1"/>
  <c r="AS65" i="1"/>
  <c r="AF65" i="1" s="1"/>
  <c r="AL65" i="1"/>
  <c r="I65" i="1" s="1"/>
  <c r="H65" i="1" s="1"/>
  <c r="AG65" i="1"/>
  <c r="J65" i="1" s="1"/>
  <c r="Y65" i="1"/>
  <c r="X65" i="1"/>
  <c r="W65" i="1" s="1"/>
  <c r="P65" i="1"/>
  <c r="N65" i="1"/>
  <c r="AY64" i="1"/>
  <c r="AX64" i="1"/>
  <c r="AV64" i="1"/>
  <c r="AU64" i="1"/>
  <c r="AS64" i="1" s="1"/>
  <c r="AL64" i="1"/>
  <c r="AG64" i="1"/>
  <c r="Y64" i="1"/>
  <c r="X64" i="1"/>
  <c r="W64" i="1" s="1"/>
  <c r="P64" i="1"/>
  <c r="J64" i="1"/>
  <c r="I64" i="1"/>
  <c r="H64" i="1"/>
  <c r="AA64" i="1" s="1"/>
  <c r="AY63" i="1"/>
  <c r="AX63" i="1"/>
  <c r="AV63" i="1"/>
  <c r="AW63" i="1" s="1"/>
  <c r="AU63" i="1"/>
  <c r="AT63" i="1"/>
  <c r="AS63" i="1"/>
  <c r="AL63" i="1"/>
  <c r="I63" i="1" s="1"/>
  <c r="H63" i="1" s="1"/>
  <c r="AG63" i="1"/>
  <c r="J63" i="1" s="1"/>
  <c r="AF63" i="1"/>
  <c r="AE63" i="1"/>
  <c r="Y63" i="1"/>
  <c r="X63" i="1"/>
  <c r="W63" i="1" s="1"/>
  <c r="P63" i="1"/>
  <c r="N63" i="1"/>
  <c r="K63" i="1"/>
  <c r="AY62" i="1"/>
  <c r="AX62" i="1"/>
  <c r="AV62" i="1"/>
  <c r="AU62" i="1"/>
  <c r="AS62" i="1"/>
  <c r="AL62" i="1"/>
  <c r="AG62" i="1"/>
  <c r="Y62" i="1"/>
  <c r="X62" i="1"/>
  <c r="W62" i="1" s="1"/>
  <c r="P62" i="1"/>
  <c r="J62" i="1"/>
  <c r="I62" i="1"/>
  <c r="H62" i="1"/>
  <c r="AY61" i="1"/>
  <c r="AX61" i="1"/>
  <c r="AW61" i="1" s="1"/>
  <c r="AV61" i="1"/>
  <c r="AU61" i="1"/>
  <c r="AT61" i="1"/>
  <c r="AS61" i="1"/>
  <c r="AL61" i="1"/>
  <c r="I61" i="1" s="1"/>
  <c r="H61" i="1" s="1"/>
  <c r="AG61" i="1"/>
  <c r="AF61" i="1"/>
  <c r="AE61" i="1"/>
  <c r="Y61" i="1"/>
  <c r="X61" i="1"/>
  <c r="W61" i="1" s="1"/>
  <c r="S61" i="1"/>
  <c r="P61" i="1"/>
  <c r="N61" i="1"/>
  <c r="K61" i="1"/>
  <c r="J61" i="1"/>
  <c r="AY60" i="1"/>
  <c r="AX60" i="1"/>
  <c r="AV60" i="1"/>
  <c r="AU60" i="1"/>
  <c r="AS60" i="1"/>
  <c r="AL60" i="1"/>
  <c r="I60" i="1" s="1"/>
  <c r="H60" i="1" s="1"/>
  <c r="AG60" i="1"/>
  <c r="J60" i="1" s="1"/>
  <c r="Y60" i="1"/>
  <c r="X60" i="1"/>
  <c r="W60" i="1" s="1"/>
  <c r="P60" i="1"/>
  <c r="AY59" i="1"/>
  <c r="AX59" i="1"/>
  <c r="AW59" i="1"/>
  <c r="AV59" i="1"/>
  <c r="AU59" i="1"/>
  <c r="AS59" i="1" s="1"/>
  <c r="AL59" i="1"/>
  <c r="AG59" i="1"/>
  <c r="AF59" i="1"/>
  <c r="Y59" i="1"/>
  <c r="X59" i="1"/>
  <c r="W59" i="1" s="1"/>
  <c r="S59" i="1"/>
  <c r="P59" i="1"/>
  <c r="J59" i="1"/>
  <c r="I59" i="1"/>
  <c r="H59" i="1" s="1"/>
  <c r="AA59" i="1" s="1"/>
  <c r="AY58" i="1"/>
  <c r="AX58" i="1"/>
  <c r="AV58" i="1"/>
  <c r="AW58" i="1" s="1"/>
  <c r="AU58" i="1"/>
  <c r="AT58" i="1"/>
  <c r="AS58" i="1"/>
  <c r="AL58" i="1"/>
  <c r="I58" i="1" s="1"/>
  <c r="H58" i="1" s="1"/>
  <c r="AG58" i="1"/>
  <c r="J58" i="1" s="1"/>
  <c r="AF58" i="1"/>
  <c r="AE58" i="1"/>
  <c r="Y58" i="1"/>
  <c r="X58" i="1"/>
  <c r="W58" i="1"/>
  <c r="P58" i="1"/>
  <c r="N58" i="1"/>
  <c r="K58" i="1"/>
  <c r="AY57" i="1"/>
  <c r="AX57" i="1"/>
  <c r="AV57" i="1"/>
  <c r="AU57" i="1"/>
  <c r="AS57" i="1" s="1"/>
  <c r="AL57" i="1"/>
  <c r="AG57" i="1"/>
  <c r="Y57" i="1"/>
  <c r="X57" i="1"/>
  <c r="W57" i="1" s="1"/>
  <c r="P57" i="1"/>
  <c r="J57" i="1"/>
  <c r="I57" i="1"/>
  <c r="H57" i="1"/>
  <c r="AY56" i="1"/>
  <c r="S56" i="1" s="1"/>
  <c r="AX56" i="1"/>
  <c r="AW56" i="1" s="1"/>
  <c r="AV56" i="1"/>
  <c r="AU56" i="1"/>
  <c r="AT56" i="1"/>
  <c r="AS56" i="1"/>
  <c r="AL56" i="1"/>
  <c r="I56" i="1" s="1"/>
  <c r="H56" i="1" s="1"/>
  <c r="AG56" i="1"/>
  <c r="AF56" i="1"/>
  <c r="AE56" i="1"/>
  <c r="Y56" i="1"/>
  <c r="X56" i="1"/>
  <c r="W56" i="1" s="1"/>
  <c r="P56" i="1"/>
  <c r="N56" i="1"/>
  <c r="K56" i="1"/>
  <c r="J56" i="1"/>
  <c r="AY55" i="1"/>
  <c r="AX55" i="1"/>
  <c r="AV55" i="1"/>
  <c r="AU55" i="1"/>
  <c r="AS55" i="1"/>
  <c r="AL55" i="1"/>
  <c r="I55" i="1" s="1"/>
  <c r="H55" i="1" s="1"/>
  <c r="AG55" i="1"/>
  <c r="J55" i="1" s="1"/>
  <c r="Y55" i="1"/>
  <c r="X55" i="1"/>
  <c r="W55" i="1"/>
  <c r="P55" i="1"/>
  <c r="AY54" i="1"/>
  <c r="AX54" i="1"/>
  <c r="AV54" i="1"/>
  <c r="AW54" i="1" s="1"/>
  <c r="AU54" i="1"/>
  <c r="AS54" i="1" s="1"/>
  <c r="AL54" i="1"/>
  <c r="AG54" i="1"/>
  <c r="AF54" i="1"/>
  <c r="Y54" i="1"/>
  <c r="X54" i="1"/>
  <c r="W54" i="1" s="1"/>
  <c r="S54" i="1"/>
  <c r="P54" i="1"/>
  <c r="J54" i="1"/>
  <c r="I54" i="1"/>
  <c r="H54" i="1"/>
  <c r="AY53" i="1"/>
  <c r="AX53" i="1"/>
  <c r="AV53" i="1"/>
  <c r="AW53" i="1" s="1"/>
  <c r="AU53" i="1"/>
  <c r="AT53" i="1"/>
  <c r="AS53" i="1"/>
  <c r="AL53" i="1"/>
  <c r="I53" i="1" s="1"/>
  <c r="AG53" i="1"/>
  <c r="J53" i="1" s="1"/>
  <c r="AF53" i="1"/>
  <c r="AE53" i="1"/>
  <c r="Y53" i="1"/>
  <c r="X53" i="1"/>
  <c r="W53" i="1"/>
  <c r="P53" i="1"/>
  <c r="N53" i="1"/>
  <c r="K53" i="1"/>
  <c r="H53" i="1"/>
  <c r="AY52" i="1"/>
  <c r="AX52" i="1"/>
  <c r="AV52" i="1"/>
  <c r="AU52" i="1"/>
  <c r="AS52" i="1"/>
  <c r="AF52" i="1" s="1"/>
  <c r="AL52" i="1"/>
  <c r="AG52" i="1"/>
  <c r="AA52" i="1"/>
  <c r="Y52" i="1"/>
  <c r="X52" i="1"/>
  <c r="P52" i="1"/>
  <c r="J52" i="1"/>
  <c r="I52" i="1"/>
  <c r="H52" i="1"/>
  <c r="AY51" i="1"/>
  <c r="S51" i="1" s="1"/>
  <c r="AX51" i="1"/>
  <c r="AW51" i="1"/>
  <c r="AV51" i="1"/>
  <c r="AU51" i="1"/>
  <c r="AT51" i="1"/>
  <c r="AS51" i="1"/>
  <c r="AL51" i="1"/>
  <c r="AG51" i="1"/>
  <c r="AF51" i="1"/>
  <c r="AE51" i="1"/>
  <c r="Y51" i="1"/>
  <c r="X51" i="1"/>
  <c r="W51" i="1" s="1"/>
  <c r="P51" i="1"/>
  <c r="N51" i="1"/>
  <c r="K51" i="1"/>
  <c r="J51" i="1"/>
  <c r="I51" i="1"/>
  <c r="H51" i="1" s="1"/>
  <c r="AY50" i="1"/>
  <c r="AX50" i="1"/>
  <c r="AV50" i="1"/>
  <c r="AU50" i="1"/>
  <c r="AT50" i="1"/>
  <c r="AS50" i="1"/>
  <c r="AL50" i="1"/>
  <c r="I50" i="1" s="1"/>
  <c r="H50" i="1" s="1"/>
  <c r="AG50" i="1"/>
  <c r="Y50" i="1"/>
  <c r="X50" i="1"/>
  <c r="W50" i="1" s="1"/>
  <c r="P50" i="1"/>
  <c r="N50" i="1"/>
  <c r="J50" i="1"/>
  <c r="AY49" i="1"/>
  <c r="AX49" i="1"/>
  <c r="AW49" i="1"/>
  <c r="AV49" i="1"/>
  <c r="AU49" i="1"/>
  <c r="AS49" i="1" s="1"/>
  <c r="AL49" i="1"/>
  <c r="AG49" i="1"/>
  <c r="AF49" i="1"/>
  <c r="Y49" i="1"/>
  <c r="X49" i="1"/>
  <c r="W49" i="1" s="1"/>
  <c r="S49" i="1"/>
  <c r="P49" i="1"/>
  <c r="J49" i="1"/>
  <c r="I49" i="1"/>
  <c r="H49" i="1"/>
  <c r="AA49" i="1" s="1"/>
  <c r="AY48" i="1"/>
  <c r="AX48" i="1"/>
  <c r="AV48" i="1"/>
  <c r="AU48" i="1"/>
  <c r="AS48" i="1" s="1"/>
  <c r="AL48" i="1"/>
  <c r="I48" i="1" s="1"/>
  <c r="AG48" i="1"/>
  <c r="J48" i="1" s="1"/>
  <c r="AF48" i="1"/>
  <c r="Y48" i="1"/>
  <c r="X48" i="1"/>
  <c r="W48" i="1" s="1"/>
  <c r="P48" i="1"/>
  <c r="K48" i="1"/>
  <c r="H48" i="1"/>
  <c r="AY47" i="1"/>
  <c r="AX47" i="1"/>
  <c r="AV47" i="1"/>
  <c r="AU47" i="1"/>
  <c r="AT47" i="1"/>
  <c r="AS47" i="1"/>
  <c r="AL47" i="1"/>
  <c r="AG47" i="1"/>
  <c r="AF47" i="1"/>
  <c r="Y47" i="1"/>
  <c r="X47" i="1"/>
  <c r="W47" i="1" s="1"/>
  <c r="P47" i="1"/>
  <c r="J47" i="1"/>
  <c r="I47" i="1"/>
  <c r="H47" i="1"/>
  <c r="AA47" i="1" s="1"/>
  <c r="AY46" i="1"/>
  <c r="AX46" i="1"/>
  <c r="AW46" i="1" s="1"/>
  <c r="AV46" i="1"/>
  <c r="AU46" i="1"/>
  <c r="AT46" i="1"/>
  <c r="AS46" i="1"/>
  <c r="AL46" i="1"/>
  <c r="AG46" i="1"/>
  <c r="AF46" i="1"/>
  <c r="AE46" i="1"/>
  <c r="Y46" i="1"/>
  <c r="X46" i="1"/>
  <c r="W46" i="1" s="1"/>
  <c r="S46" i="1"/>
  <c r="T46" i="1" s="1"/>
  <c r="U46" i="1" s="1"/>
  <c r="P46" i="1"/>
  <c r="N46" i="1"/>
  <c r="K46" i="1"/>
  <c r="J46" i="1"/>
  <c r="I46" i="1"/>
  <c r="H46" i="1" s="1"/>
  <c r="AY45" i="1"/>
  <c r="AX45" i="1"/>
  <c r="AV45" i="1"/>
  <c r="AU45" i="1"/>
  <c r="AS45" i="1"/>
  <c r="AL45" i="1"/>
  <c r="I45" i="1" s="1"/>
  <c r="H45" i="1" s="1"/>
  <c r="AG45" i="1"/>
  <c r="J45" i="1" s="1"/>
  <c r="Y45" i="1"/>
  <c r="X45" i="1"/>
  <c r="W45" i="1"/>
  <c r="P45" i="1"/>
  <c r="AY44" i="1"/>
  <c r="AX44" i="1"/>
  <c r="AW44" i="1"/>
  <c r="AV44" i="1"/>
  <c r="S44" i="1" s="1"/>
  <c r="AU44" i="1"/>
  <c r="AS44" i="1" s="1"/>
  <c r="AL44" i="1"/>
  <c r="I44" i="1" s="1"/>
  <c r="H44" i="1" s="1"/>
  <c r="AG44" i="1"/>
  <c r="J44" i="1" s="1"/>
  <c r="Y44" i="1"/>
  <c r="X44" i="1"/>
  <c r="W44" i="1"/>
  <c r="P44" i="1"/>
  <c r="K44" i="1"/>
  <c r="AY43" i="1"/>
  <c r="AX43" i="1"/>
  <c r="AV43" i="1"/>
  <c r="AU43" i="1"/>
  <c r="AS43" i="1"/>
  <c r="AL43" i="1"/>
  <c r="I43" i="1" s="1"/>
  <c r="AG43" i="1"/>
  <c r="J43" i="1" s="1"/>
  <c r="Y43" i="1"/>
  <c r="X43" i="1"/>
  <c r="W43" i="1" s="1"/>
  <c r="P43" i="1"/>
  <c r="N43" i="1"/>
  <c r="K43" i="1"/>
  <c r="H43" i="1"/>
  <c r="AY42" i="1"/>
  <c r="AX42" i="1"/>
  <c r="AV42" i="1"/>
  <c r="AU42" i="1"/>
  <c r="AS42" i="1" s="1"/>
  <c r="AT42" i="1"/>
  <c r="AL42" i="1"/>
  <c r="AG42" i="1"/>
  <c r="AF42" i="1"/>
  <c r="Y42" i="1"/>
  <c r="X42" i="1"/>
  <c r="W42" i="1" s="1"/>
  <c r="P42" i="1"/>
  <c r="K42" i="1"/>
  <c r="J42" i="1"/>
  <c r="I42" i="1"/>
  <c r="H42" i="1" s="1"/>
  <c r="AA42" i="1" s="1"/>
  <c r="AY41" i="1"/>
  <c r="AX41" i="1"/>
  <c r="AW41" i="1"/>
  <c r="AV41" i="1"/>
  <c r="AU41" i="1"/>
  <c r="AS41" i="1"/>
  <c r="AL41" i="1"/>
  <c r="AG41" i="1"/>
  <c r="Y41" i="1"/>
  <c r="W41" i="1" s="1"/>
  <c r="X41" i="1"/>
  <c r="S41" i="1"/>
  <c r="P41" i="1"/>
  <c r="K41" i="1"/>
  <c r="J41" i="1"/>
  <c r="I41" i="1"/>
  <c r="H41" i="1" s="1"/>
  <c r="AY40" i="1"/>
  <c r="AX40" i="1"/>
  <c r="AV40" i="1"/>
  <c r="AW40" i="1" s="1"/>
  <c r="AU40" i="1"/>
  <c r="AS40" i="1" s="1"/>
  <c r="AT40" i="1"/>
  <c r="AL40" i="1"/>
  <c r="I40" i="1" s="1"/>
  <c r="AG40" i="1"/>
  <c r="J40" i="1" s="1"/>
  <c r="Y40" i="1"/>
  <c r="X40" i="1"/>
  <c r="W40" i="1" s="1"/>
  <c r="S40" i="1"/>
  <c r="P40" i="1"/>
  <c r="N40" i="1"/>
  <c r="H40" i="1"/>
  <c r="AY39" i="1"/>
  <c r="S39" i="1" s="1"/>
  <c r="AX39" i="1"/>
  <c r="AV39" i="1"/>
  <c r="AU39" i="1"/>
  <c r="AS39" i="1" s="1"/>
  <c r="AT39" i="1" s="1"/>
  <c r="AL39" i="1"/>
  <c r="AG39" i="1"/>
  <c r="J39" i="1" s="1"/>
  <c r="AF39" i="1"/>
  <c r="AE39" i="1"/>
  <c r="Y39" i="1"/>
  <c r="X39" i="1"/>
  <c r="W39" i="1" s="1"/>
  <c r="P39" i="1"/>
  <c r="N39" i="1"/>
  <c r="K39" i="1"/>
  <c r="I39" i="1"/>
  <c r="H39" i="1" s="1"/>
  <c r="AY38" i="1"/>
  <c r="AX38" i="1"/>
  <c r="AV38" i="1"/>
  <c r="AU38" i="1"/>
  <c r="AT38" i="1"/>
  <c r="AS38" i="1"/>
  <c r="K38" i="1" s="1"/>
  <c r="AL38" i="1"/>
  <c r="I38" i="1" s="1"/>
  <c r="H38" i="1" s="1"/>
  <c r="AG38" i="1"/>
  <c r="AF38" i="1"/>
  <c r="AE38" i="1"/>
  <c r="Y38" i="1"/>
  <c r="X38" i="1"/>
  <c r="W38" i="1"/>
  <c r="P38" i="1"/>
  <c r="N38" i="1"/>
  <c r="J38" i="1"/>
  <c r="AY37" i="1"/>
  <c r="AX37" i="1"/>
  <c r="AW37" i="1"/>
  <c r="AV37" i="1"/>
  <c r="S37" i="1" s="1"/>
  <c r="AU37" i="1"/>
  <c r="AS37" i="1"/>
  <c r="AT37" i="1" s="1"/>
  <c r="AL37" i="1"/>
  <c r="AG37" i="1"/>
  <c r="Y37" i="1"/>
  <c r="X37" i="1"/>
  <c r="P37" i="1"/>
  <c r="J37" i="1"/>
  <c r="I37" i="1"/>
  <c r="H37" i="1" s="1"/>
  <c r="AY36" i="1"/>
  <c r="AX36" i="1"/>
  <c r="AW36" i="1"/>
  <c r="AV36" i="1"/>
  <c r="S36" i="1" s="1"/>
  <c r="AU36" i="1"/>
  <c r="AS36" i="1"/>
  <c r="N36" i="1" s="1"/>
  <c r="AL36" i="1"/>
  <c r="I36" i="1" s="1"/>
  <c r="H36" i="1" s="1"/>
  <c r="AG36" i="1"/>
  <c r="J36" i="1" s="1"/>
  <c r="Y36" i="1"/>
  <c r="X36" i="1"/>
  <c r="W36" i="1" s="1"/>
  <c r="P36" i="1"/>
  <c r="AY35" i="1"/>
  <c r="AX35" i="1"/>
  <c r="AV35" i="1"/>
  <c r="AU35" i="1"/>
  <c r="AS35" i="1" s="1"/>
  <c r="N35" i="1" s="1"/>
  <c r="AL35" i="1"/>
  <c r="AG35" i="1"/>
  <c r="Y35" i="1"/>
  <c r="X35" i="1"/>
  <c r="W35" i="1" s="1"/>
  <c r="P35" i="1"/>
  <c r="J35" i="1"/>
  <c r="I35" i="1"/>
  <c r="H35" i="1"/>
  <c r="AY34" i="1"/>
  <c r="AX34" i="1"/>
  <c r="AV34" i="1"/>
  <c r="AW34" i="1" s="1"/>
  <c r="AU34" i="1"/>
  <c r="AT34" i="1"/>
  <c r="AS34" i="1"/>
  <c r="AF34" i="1" s="1"/>
  <c r="AL34" i="1"/>
  <c r="I34" i="1" s="1"/>
  <c r="H34" i="1" s="1"/>
  <c r="AG34" i="1"/>
  <c r="Y34" i="1"/>
  <c r="X34" i="1"/>
  <c r="W34" i="1" s="1"/>
  <c r="P34" i="1"/>
  <c r="N34" i="1"/>
  <c r="J34" i="1"/>
  <c r="AY33" i="1"/>
  <c r="AX33" i="1"/>
  <c r="AV33" i="1"/>
  <c r="S33" i="1" s="1"/>
  <c r="AU33" i="1"/>
  <c r="AS33" i="1"/>
  <c r="N33" i="1" s="1"/>
  <c r="AL33" i="1"/>
  <c r="AG33" i="1"/>
  <c r="Y33" i="1"/>
  <c r="X33" i="1"/>
  <c r="W33" i="1" s="1"/>
  <c r="P33" i="1"/>
  <c r="J33" i="1"/>
  <c r="I33" i="1"/>
  <c r="H33" i="1"/>
  <c r="AY32" i="1"/>
  <c r="AX32" i="1"/>
  <c r="AW32" i="1"/>
  <c r="AV32" i="1"/>
  <c r="AU32" i="1"/>
  <c r="AT32" i="1"/>
  <c r="AS32" i="1"/>
  <c r="AL32" i="1"/>
  <c r="I32" i="1" s="1"/>
  <c r="H32" i="1" s="1"/>
  <c r="AG32" i="1"/>
  <c r="J32" i="1" s="1"/>
  <c r="AF32" i="1"/>
  <c r="AE32" i="1"/>
  <c r="Y32" i="1"/>
  <c r="X32" i="1"/>
  <c r="W32" i="1"/>
  <c r="S32" i="1"/>
  <c r="P32" i="1"/>
  <c r="N32" i="1"/>
  <c r="K32" i="1"/>
  <c r="AY31" i="1"/>
  <c r="AX31" i="1"/>
  <c r="AV31" i="1"/>
  <c r="AU31" i="1"/>
  <c r="AS31" i="1" s="1"/>
  <c r="AT31" i="1" s="1"/>
  <c r="AL31" i="1"/>
  <c r="I31" i="1" s="1"/>
  <c r="AG31" i="1"/>
  <c r="J31" i="1" s="1"/>
  <c r="Y31" i="1"/>
  <c r="X31" i="1"/>
  <c r="W31" i="1"/>
  <c r="P31" i="1"/>
  <c r="N31" i="1"/>
  <c r="H31" i="1"/>
  <c r="AY30" i="1"/>
  <c r="AX30" i="1"/>
  <c r="AV30" i="1"/>
  <c r="AU30" i="1"/>
  <c r="AS30" i="1" s="1"/>
  <c r="N30" i="1" s="1"/>
  <c r="AT30" i="1"/>
  <c r="AL30" i="1"/>
  <c r="AG30" i="1"/>
  <c r="AF30" i="1"/>
  <c r="AE30" i="1"/>
  <c r="AA30" i="1"/>
  <c r="Y30" i="1"/>
  <c r="X30" i="1"/>
  <c r="W30" i="1" s="1"/>
  <c r="P30" i="1"/>
  <c r="J30" i="1"/>
  <c r="I30" i="1"/>
  <c r="H30" i="1"/>
  <c r="AY29" i="1"/>
  <c r="AX29" i="1"/>
  <c r="AV29" i="1"/>
  <c r="AW29" i="1" s="1"/>
  <c r="AU29" i="1"/>
  <c r="AS29" i="1"/>
  <c r="AT29" i="1" s="1"/>
  <c r="AL29" i="1"/>
  <c r="I29" i="1" s="1"/>
  <c r="H29" i="1" s="1"/>
  <c r="AG29" i="1"/>
  <c r="Y29" i="1"/>
  <c r="X29" i="1"/>
  <c r="W29" i="1" s="1"/>
  <c r="P29" i="1"/>
  <c r="K29" i="1"/>
  <c r="J29" i="1"/>
  <c r="AY28" i="1"/>
  <c r="AX28" i="1"/>
  <c r="AW28" i="1"/>
  <c r="AV28" i="1"/>
  <c r="AU28" i="1"/>
  <c r="AS28" i="1"/>
  <c r="AL28" i="1"/>
  <c r="I28" i="1" s="1"/>
  <c r="H28" i="1" s="1"/>
  <c r="AG28" i="1"/>
  <c r="Y28" i="1"/>
  <c r="X28" i="1"/>
  <c r="W28" i="1" s="1"/>
  <c r="S28" i="1"/>
  <c r="T28" i="1" s="1"/>
  <c r="U28" i="1" s="1"/>
  <c r="P28" i="1"/>
  <c r="N28" i="1"/>
  <c r="J28" i="1"/>
  <c r="AY27" i="1"/>
  <c r="AX27" i="1"/>
  <c r="AV27" i="1"/>
  <c r="S27" i="1" s="1"/>
  <c r="AU27" i="1"/>
  <c r="AS27" i="1"/>
  <c r="AT27" i="1" s="1"/>
  <c r="AL27" i="1"/>
  <c r="AG27" i="1"/>
  <c r="AF27" i="1"/>
  <c r="AE27" i="1"/>
  <c r="Y27" i="1"/>
  <c r="X27" i="1"/>
  <c r="W27" i="1"/>
  <c r="P27" i="1"/>
  <c r="N27" i="1"/>
  <c r="K27" i="1"/>
  <c r="J27" i="1"/>
  <c r="I27" i="1"/>
  <c r="H27" i="1" s="1"/>
  <c r="AY26" i="1"/>
  <c r="AX26" i="1"/>
  <c r="AV26" i="1"/>
  <c r="AU26" i="1"/>
  <c r="AS26" i="1" s="1"/>
  <c r="AT26" i="1"/>
  <c r="AL26" i="1"/>
  <c r="I26" i="1" s="1"/>
  <c r="H26" i="1" s="1"/>
  <c r="AG26" i="1"/>
  <c r="J26" i="1" s="1"/>
  <c r="AF26" i="1"/>
  <c r="Y26" i="1"/>
  <c r="X26" i="1"/>
  <c r="W26" i="1"/>
  <c r="P26" i="1"/>
  <c r="N26" i="1"/>
  <c r="AY25" i="1"/>
  <c r="AX25" i="1"/>
  <c r="AV25" i="1"/>
  <c r="AW25" i="1" s="1"/>
  <c r="AU25" i="1"/>
  <c r="AS25" i="1" s="1"/>
  <c r="N25" i="1" s="1"/>
  <c r="AL25" i="1"/>
  <c r="AG25" i="1"/>
  <c r="Y25" i="1"/>
  <c r="X25" i="1"/>
  <c r="W25" i="1"/>
  <c r="P25" i="1"/>
  <c r="K25" i="1"/>
  <c r="J25" i="1"/>
  <c r="I25" i="1"/>
  <c r="H25" i="1"/>
  <c r="AA25" i="1" s="1"/>
  <c r="AY24" i="1"/>
  <c r="AX24" i="1"/>
  <c r="AV24" i="1"/>
  <c r="AW24" i="1" s="1"/>
  <c r="AU24" i="1"/>
  <c r="AT24" i="1"/>
  <c r="AS24" i="1"/>
  <c r="AF24" i="1" s="1"/>
  <c r="AL24" i="1"/>
  <c r="I24" i="1" s="1"/>
  <c r="H24" i="1" s="1"/>
  <c r="AG24" i="1"/>
  <c r="J24" i="1" s="1"/>
  <c r="Y24" i="1"/>
  <c r="X24" i="1"/>
  <c r="W24" i="1" s="1"/>
  <c r="P24" i="1"/>
  <c r="K24" i="1"/>
  <c r="AY23" i="1"/>
  <c r="S23" i="1" s="1"/>
  <c r="AX23" i="1"/>
  <c r="AW23" i="1"/>
  <c r="AV23" i="1"/>
  <c r="AU23" i="1"/>
  <c r="AS23" i="1"/>
  <c r="AF23" i="1" s="1"/>
  <c r="AL23" i="1"/>
  <c r="AG23" i="1"/>
  <c r="AE23" i="1"/>
  <c r="Y23" i="1"/>
  <c r="X23" i="1"/>
  <c r="W23" i="1" s="1"/>
  <c r="P23" i="1"/>
  <c r="J23" i="1"/>
  <c r="I23" i="1"/>
  <c r="H23" i="1" s="1"/>
  <c r="AY22" i="1"/>
  <c r="S22" i="1" s="1"/>
  <c r="AX22" i="1"/>
  <c r="AV22" i="1"/>
  <c r="AW22" i="1" s="1"/>
  <c r="AU22" i="1"/>
  <c r="AS22" i="1"/>
  <c r="AT22" i="1" s="1"/>
  <c r="AL22" i="1"/>
  <c r="AG22" i="1"/>
  <c r="AF22" i="1"/>
  <c r="AE22" i="1"/>
  <c r="Y22" i="1"/>
  <c r="W22" i="1" s="1"/>
  <c r="X22" i="1"/>
  <c r="P22" i="1"/>
  <c r="N22" i="1"/>
  <c r="K22" i="1"/>
  <c r="J22" i="1"/>
  <c r="I22" i="1"/>
  <c r="H22" i="1" s="1"/>
  <c r="AY21" i="1"/>
  <c r="AX21" i="1"/>
  <c r="AV21" i="1"/>
  <c r="AW21" i="1" s="1"/>
  <c r="AU21" i="1"/>
  <c r="AS21" i="1"/>
  <c r="AL21" i="1"/>
  <c r="AG21" i="1"/>
  <c r="J21" i="1" s="1"/>
  <c r="AF21" i="1"/>
  <c r="Y21" i="1"/>
  <c r="X21" i="1"/>
  <c r="W21" i="1"/>
  <c r="S21" i="1"/>
  <c r="P21" i="1"/>
  <c r="I21" i="1"/>
  <c r="H21" i="1" s="1"/>
  <c r="AY20" i="1"/>
  <c r="AX20" i="1"/>
  <c r="AV20" i="1"/>
  <c r="AW20" i="1" s="1"/>
  <c r="AU20" i="1"/>
  <c r="AS20" i="1" s="1"/>
  <c r="AT20" i="1"/>
  <c r="AL20" i="1"/>
  <c r="AG20" i="1"/>
  <c r="AF20" i="1"/>
  <c r="AE20" i="1"/>
  <c r="Y20" i="1"/>
  <c r="X20" i="1"/>
  <c r="W20" i="1"/>
  <c r="S20" i="1"/>
  <c r="P20" i="1"/>
  <c r="N20" i="1"/>
  <c r="K20" i="1"/>
  <c r="J20" i="1"/>
  <c r="I20" i="1"/>
  <c r="H20" i="1"/>
  <c r="AA20" i="1" s="1"/>
  <c r="AY19" i="1"/>
  <c r="AX19" i="1"/>
  <c r="AV19" i="1"/>
  <c r="AU19" i="1"/>
  <c r="AS19" i="1"/>
  <c r="AT19" i="1" s="1"/>
  <c r="AL19" i="1"/>
  <c r="I19" i="1" s="1"/>
  <c r="AG19" i="1"/>
  <c r="AF19" i="1"/>
  <c r="AE19" i="1"/>
  <c r="Y19" i="1"/>
  <c r="X19" i="1"/>
  <c r="W19" i="1"/>
  <c r="P19" i="1"/>
  <c r="K19" i="1"/>
  <c r="J19" i="1"/>
  <c r="H19" i="1"/>
  <c r="AY18" i="1"/>
  <c r="AX18" i="1"/>
  <c r="AV18" i="1"/>
  <c r="AW18" i="1" s="1"/>
  <c r="AU18" i="1"/>
  <c r="AS18" i="1"/>
  <c r="AE18" i="1" s="1"/>
  <c r="AL18" i="1"/>
  <c r="I18" i="1" s="1"/>
  <c r="H18" i="1" s="1"/>
  <c r="AG18" i="1"/>
  <c r="AF18" i="1"/>
  <c r="Y18" i="1"/>
  <c r="X18" i="1"/>
  <c r="S18" i="1"/>
  <c r="T18" i="1" s="1"/>
  <c r="U18" i="1" s="1"/>
  <c r="P18" i="1"/>
  <c r="AB18" i="1" s="1"/>
  <c r="N18" i="1"/>
  <c r="K18" i="1"/>
  <c r="J18" i="1"/>
  <c r="AY17" i="1"/>
  <c r="AX17" i="1"/>
  <c r="AV17" i="1"/>
  <c r="S17" i="1" s="1"/>
  <c r="AU17" i="1"/>
  <c r="AS17" i="1"/>
  <c r="K17" i="1" s="1"/>
  <c r="AL17" i="1"/>
  <c r="I17" i="1" s="1"/>
  <c r="H17" i="1" s="1"/>
  <c r="AG17" i="1"/>
  <c r="Y17" i="1"/>
  <c r="X17" i="1"/>
  <c r="W17" i="1"/>
  <c r="P17" i="1"/>
  <c r="J17" i="1"/>
  <c r="T23" i="1" l="1"/>
  <c r="U23" i="1" s="1"/>
  <c r="AB23" i="1" s="1"/>
  <c r="AA38" i="1"/>
  <c r="T39" i="1"/>
  <c r="U39" i="1" s="1"/>
  <c r="AA17" i="1"/>
  <c r="Q17" i="1"/>
  <c r="O17" i="1" s="1"/>
  <c r="R17" i="1" s="1"/>
  <c r="L17" i="1" s="1"/>
  <c r="M17" i="1" s="1"/>
  <c r="AC18" i="1"/>
  <c r="AD18" i="1" s="1"/>
  <c r="V18" i="1"/>
  <c r="Z18" i="1" s="1"/>
  <c r="AA22" i="1"/>
  <c r="AA32" i="1"/>
  <c r="Q32" i="1"/>
  <c r="O32" i="1" s="1"/>
  <c r="R32" i="1" s="1"/>
  <c r="L32" i="1" s="1"/>
  <c r="M32" i="1" s="1"/>
  <c r="AA36" i="1"/>
  <c r="Q36" i="1"/>
  <c r="O36" i="1" s="1"/>
  <c r="R36" i="1" s="1"/>
  <c r="T17" i="1"/>
  <c r="U17" i="1" s="1"/>
  <c r="AA26" i="1"/>
  <c r="T27" i="1"/>
  <c r="U27" i="1" s="1"/>
  <c r="AA28" i="1"/>
  <c r="Q28" i="1"/>
  <c r="O28" i="1" s="1"/>
  <c r="R28" i="1" s="1"/>
  <c r="L28" i="1" s="1"/>
  <c r="M28" i="1" s="1"/>
  <c r="AA27" i="1"/>
  <c r="AB17" i="1"/>
  <c r="Q18" i="1"/>
  <c r="O18" i="1" s="1"/>
  <c r="R18" i="1" s="1"/>
  <c r="L18" i="1" s="1"/>
  <c r="M18" i="1" s="1"/>
  <c r="AA18" i="1"/>
  <c r="T22" i="1"/>
  <c r="U22" i="1" s="1"/>
  <c r="V28" i="1"/>
  <c r="Z28" i="1" s="1"/>
  <c r="AC28" i="1"/>
  <c r="AA21" i="1"/>
  <c r="T21" i="1"/>
  <c r="U21" i="1" s="1"/>
  <c r="Q23" i="1"/>
  <c r="O23" i="1" s="1"/>
  <c r="R23" i="1" s="1"/>
  <c r="L23" i="1" s="1"/>
  <c r="M23" i="1" s="1"/>
  <c r="AA23" i="1"/>
  <c r="AB36" i="1"/>
  <c r="AA39" i="1"/>
  <c r="Q39" i="1"/>
  <c r="O39" i="1" s="1"/>
  <c r="R39" i="1" s="1"/>
  <c r="L39" i="1" s="1"/>
  <c r="M39" i="1" s="1"/>
  <c r="AB28" i="1"/>
  <c r="T33" i="1"/>
  <c r="U33" i="1" s="1"/>
  <c r="AB37" i="1"/>
  <c r="AA41" i="1"/>
  <c r="AF45" i="1"/>
  <c r="AE45" i="1"/>
  <c r="K45" i="1"/>
  <c r="AT45" i="1"/>
  <c r="V46" i="1"/>
  <c r="Z46" i="1" s="1"/>
  <c r="AC46" i="1"/>
  <c r="AD46" i="1" s="1"/>
  <c r="AA50" i="1"/>
  <c r="AF81" i="1"/>
  <c r="AE81" i="1"/>
  <c r="AT81" i="1"/>
  <c r="N81" i="1"/>
  <c r="V153" i="1"/>
  <c r="Z153" i="1" s="1"/>
  <c r="AC153" i="1"/>
  <c r="AD153" i="1" s="1"/>
  <c r="Q153" i="1"/>
  <c r="O153" i="1" s="1"/>
  <c r="R153" i="1" s="1"/>
  <c r="L153" i="1" s="1"/>
  <c r="M153" i="1" s="1"/>
  <c r="T20" i="1"/>
  <c r="U20" i="1" s="1"/>
  <c r="AA33" i="1"/>
  <c r="AA34" i="1"/>
  <c r="K35" i="1"/>
  <c r="AW35" i="1"/>
  <c r="S35" i="1"/>
  <c r="T37" i="1"/>
  <c r="U37" i="1" s="1"/>
  <c r="AA43" i="1"/>
  <c r="AA61" i="1"/>
  <c r="K81" i="1"/>
  <c r="AA85" i="1"/>
  <c r="S88" i="1"/>
  <c r="AW88" i="1"/>
  <c r="AA96" i="1"/>
  <c r="N17" i="1"/>
  <c r="AT17" i="1"/>
  <c r="W18" i="1"/>
  <c r="AT25" i="1"/>
  <c r="AA31" i="1"/>
  <c r="T32" i="1"/>
  <c r="U32" i="1" s="1"/>
  <c r="AW33" i="1"/>
  <c r="AA35" i="1"/>
  <c r="T36" i="1"/>
  <c r="U36" i="1" s="1"/>
  <c r="Q40" i="1"/>
  <c r="O40" i="1" s="1"/>
  <c r="R40" i="1" s="1"/>
  <c r="AA40" i="1"/>
  <c r="AA56" i="1"/>
  <c r="Q56" i="1"/>
  <c r="O56" i="1" s="1"/>
  <c r="R56" i="1" s="1"/>
  <c r="L56" i="1" s="1"/>
  <c r="M56" i="1" s="1"/>
  <c r="AA63" i="1"/>
  <c r="N72" i="1"/>
  <c r="AF72" i="1"/>
  <c r="AE72" i="1"/>
  <c r="K72" i="1"/>
  <c r="AA77" i="1"/>
  <c r="AC92" i="1"/>
  <c r="AD92" i="1" s="1"/>
  <c r="V92" i="1"/>
  <c r="Z92" i="1" s="1"/>
  <c r="T93" i="1"/>
  <c r="U93" i="1" s="1"/>
  <c r="AB122" i="1"/>
  <c r="AA60" i="1"/>
  <c r="AE87" i="1"/>
  <c r="K87" i="1"/>
  <c r="AF87" i="1"/>
  <c r="N87" i="1"/>
  <c r="AT87" i="1"/>
  <c r="AA97" i="1"/>
  <c r="V103" i="1"/>
  <c r="Z103" i="1" s="1"/>
  <c r="AC103" i="1"/>
  <c r="AB103" i="1"/>
  <c r="AT110" i="1"/>
  <c r="N110" i="1"/>
  <c r="AF110" i="1"/>
  <c r="AE110" i="1"/>
  <c r="K110" i="1"/>
  <c r="N113" i="1"/>
  <c r="AF113" i="1"/>
  <c r="AE113" i="1"/>
  <c r="K113" i="1"/>
  <c r="AT113" i="1"/>
  <c r="AA121" i="1"/>
  <c r="AC122" i="1"/>
  <c r="AD122" i="1" s="1"/>
  <c r="V122" i="1"/>
  <c r="Z122" i="1" s="1"/>
  <c r="AT18" i="1"/>
  <c r="AW27" i="1"/>
  <c r="AF28" i="1"/>
  <c r="AE28" i="1"/>
  <c r="K28" i="1"/>
  <c r="N29" i="1"/>
  <c r="AE29" i="1"/>
  <c r="AF31" i="1"/>
  <c r="AF43" i="1"/>
  <c r="AE43" i="1"/>
  <c r="T44" i="1"/>
  <c r="U44" i="1" s="1"/>
  <c r="Q44" i="1" s="1"/>
  <c r="O44" i="1" s="1"/>
  <c r="R44" i="1" s="1"/>
  <c r="L44" i="1" s="1"/>
  <c r="M44" i="1" s="1"/>
  <c r="AT49" i="1"/>
  <c r="AE49" i="1"/>
  <c r="K49" i="1"/>
  <c r="N49" i="1"/>
  <c r="AA53" i="1"/>
  <c r="AA55" i="1"/>
  <c r="T59" i="1"/>
  <c r="U59" i="1" s="1"/>
  <c r="AF60" i="1"/>
  <c r="AE60" i="1"/>
  <c r="K60" i="1"/>
  <c r="AT60" i="1"/>
  <c r="T61" i="1"/>
  <c r="U61" i="1" s="1"/>
  <c r="AA75" i="1"/>
  <c r="AT79" i="1"/>
  <c r="N79" i="1"/>
  <c r="AF79" i="1"/>
  <c r="AE79" i="1"/>
  <c r="K79" i="1"/>
  <c r="AA102" i="1"/>
  <c r="T102" i="1"/>
  <c r="U102" i="1" s="1"/>
  <c r="AB102" i="1" s="1"/>
  <c r="AT120" i="1"/>
  <c r="N120" i="1"/>
  <c r="AF120" i="1"/>
  <c r="AE120" i="1"/>
  <c r="K120" i="1"/>
  <c r="AW17" i="1"/>
  <c r="N19" i="1"/>
  <c r="AE21" i="1"/>
  <c r="K21" i="1"/>
  <c r="K23" i="1"/>
  <c r="AT23" i="1"/>
  <c r="N24" i="1"/>
  <c r="AE26" i="1"/>
  <c r="K26" i="1"/>
  <c r="AT28" i="1"/>
  <c r="AF29" i="1"/>
  <c r="AE35" i="1"/>
  <c r="AB40" i="1"/>
  <c r="AF41" i="1"/>
  <c r="AE41" i="1"/>
  <c r="N41" i="1"/>
  <c r="AT41" i="1"/>
  <c r="AT43" i="1"/>
  <c r="AA46" i="1"/>
  <c r="Q46" i="1"/>
  <c r="O46" i="1" s="1"/>
  <c r="R46" i="1" s="1"/>
  <c r="L46" i="1" s="1"/>
  <c r="M46" i="1" s="1"/>
  <c r="AA48" i="1"/>
  <c r="T51" i="1"/>
  <c r="U51" i="1" s="1"/>
  <c r="AF55" i="1"/>
  <c r="AE55" i="1"/>
  <c r="K55" i="1"/>
  <c r="AA66" i="1"/>
  <c r="Q66" i="1"/>
  <c r="O66" i="1" s="1"/>
  <c r="R66" i="1" s="1"/>
  <c r="L66" i="1" s="1"/>
  <c r="M66" i="1" s="1"/>
  <c r="T66" i="1"/>
  <c r="U66" i="1" s="1"/>
  <c r="AW79" i="1"/>
  <c r="S79" i="1"/>
  <c r="AW108" i="1"/>
  <c r="S108" i="1"/>
  <c r="AT21" i="1"/>
  <c r="N23" i="1"/>
  <c r="AA24" i="1"/>
  <c r="AW26" i="1"/>
  <c r="S26" i="1"/>
  <c r="K34" i="1"/>
  <c r="AF35" i="1"/>
  <c r="AA37" i="1"/>
  <c r="AF40" i="1"/>
  <c r="AE40" i="1"/>
  <c r="K40" i="1"/>
  <c r="T41" i="1"/>
  <c r="U41" i="1" s="1"/>
  <c r="Q41" i="1" s="1"/>
  <c r="O41" i="1" s="1"/>
  <c r="R41" i="1" s="1"/>
  <c r="L41" i="1" s="1"/>
  <c r="M41" i="1" s="1"/>
  <c r="AT48" i="1"/>
  <c r="AE48" i="1"/>
  <c r="N48" i="1"/>
  <c r="T49" i="1"/>
  <c r="U49" i="1" s="1"/>
  <c r="AT55" i="1"/>
  <c r="AA78" i="1"/>
  <c r="AE17" i="1"/>
  <c r="AA19" i="1"/>
  <c r="AW19" i="1"/>
  <c r="S19" i="1"/>
  <c r="N21" i="1"/>
  <c r="S25" i="1"/>
  <c r="AA29" i="1"/>
  <c r="K30" i="1"/>
  <c r="AW30" i="1"/>
  <c r="S30" i="1"/>
  <c r="AE37" i="1"/>
  <c r="N42" i="1"/>
  <c r="AE42" i="1"/>
  <c r="AW43" i="1"/>
  <c r="S43" i="1"/>
  <c r="AW48" i="1"/>
  <c r="S48" i="1"/>
  <c r="AA51" i="1"/>
  <c r="T54" i="1"/>
  <c r="U54" i="1" s="1"/>
  <c r="N55" i="1"/>
  <c r="N60" i="1"/>
  <c r="AW67" i="1"/>
  <c r="S67" i="1"/>
  <c r="AD76" i="1"/>
  <c r="AF36" i="1"/>
  <c r="K36" i="1"/>
  <c r="AE36" i="1"/>
  <c r="AT36" i="1"/>
  <c r="AT44" i="1"/>
  <c r="AF44" i="1"/>
  <c r="AE44" i="1"/>
  <c r="N44" i="1"/>
  <c r="AF17" i="1"/>
  <c r="AE24" i="1"/>
  <c r="AE25" i="1"/>
  <c r="AE31" i="1"/>
  <c r="K31" i="1"/>
  <c r="AF33" i="1"/>
  <c r="AE33" i="1"/>
  <c r="K33" i="1"/>
  <c r="AE34" i="1"/>
  <c r="K37" i="1"/>
  <c r="AF37" i="1"/>
  <c r="T40" i="1"/>
  <c r="U40" i="1" s="1"/>
  <c r="S42" i="1"/>
  <c r="AW42" i="1"/>
  <c r="T56" i="1"/>
  <c r="U56" i="1" s="1"/>
  <c r="N57" i="1"/>
  <c r="AF57" i="1"/>
  <c r="AE57" i="1"/>
  <c r="K57" i="1"/>
  <c r="AT57" i="1"/>
  <c r="AA62" i="1"/>
  <c r="AT64" i="1"/>
  <c r="N64" i="1"/>
  <c r="AF64" i="1"/>
  <c r="AE64" i="1"/>
  <c r="K64" i="1"/>
  <c r="AA138" i="1"/>
  <c r="AF25" i="1"/>
  <c r="AW31" i="1"/>
  <c r="S31" i="1"/>
  <c r="AT33" i="1"/>
  <c r="AT35" i="1"/>
  <c r="N37" i="1"/>
  <c r="AW39" i="1"/>
  <c r="AA44" i="1"/>
  <c r="N45" i="1"/>
  <c r="AA45" i="1"/>
  <c r="AA57" i="1"/>
  <c r="AW57" i="1"/>
  <c r="S57" i="1"/>
  <c r="T71" i="1"/>
  <c r="U71" i="1" s="1"/>
  <c r="Q81" i="1"/>
  <c r="O81" i="1" s="1"/>
  <c r="R81" i="1" s="1"/>
  <c r="L81" i="1" s="1"/>
  <c r="M81" i="1" s="1"/>
  <c r="AA81" i="1"/>
  <c r="AC82" i="1"/>
  <c r="AD82" i="1" s="1"/>
  <c r="V82" i="1"/>
  <c r="Z82" i="1" s="1"/>
  <c r="AA105" i="1"/>
  <c r="W37" i="1"/>
  <c r="AT54" i="1"/>
  <c r="N54" i="1"/>
  <c r="AE54" i="1"/>
  <c r="K54" i="1"/>
  <c r="AW64" i="1"/>
  <c r="S64" i="1"/>
  <c r="AW72" i="1"/>
  <c r="S72" i="1"/>
  <c r="AA74" i="1"/>
  <c r="N77" i="1"/>
  <c r="AF77" i="1"/>
  <c r="AE77" i="1"/>
  <c r="K77" i="1"/>
  <c r="AW85" i="1"/>
  <c r="S85" i="1"/>
  <c r="AA90" i="1"/>
  <c r="AF94" i="1"/>
  <c r="AE94" i="1"/>
  <c r="N94" i="1"/>
  <c r="AT97" i="1"/>
  <c r="AE97" i="1"/>
  <c r="K97" i="1"/>
  <c r="AF97" i="1"/>
  <c r="N97" i="1"/>
  <c r="T99" i="1"/>
  <c r="U99" i="1" s="1"/>
  <c r="AW110" i="1"/>
  <c r="S110" i="1"/>
  <c r="T112" i="1"/>
  <c r="U112" i="1" s="1"/>
  <c r="AB112" i="1" s="1"/>
  <c r="AW55" i="1"/>
  <c r="S55" i="1"/>
  <c r="AT59" i="1"/>
  <c r="N59" i="1"/>
  <c r="AE59" i="1"/>
  <c r="K59" i="1"/>
  <c r="N62" i="1"/>
  <c r="AF62" i="1"/>
  <c r="AE62" i="1"/>
  <c r="K62" i="1"/>
  <c r="AA65" i="1"/>
  <c r="AA68" i="1"/>
  <c r="AA71" i="1"/>
  <c r="AD87" i="1"/>
  <c r="AB98" i="1"/>
  <c r="N123" i="1"/>
  <c r="AF123" i="1"/>
  <c r="AE123" i="1"/>
  <c r="K123" i="1"/>
  <c r="AT123" i="1"/>
  <c r="AA129" i="1"/>
  <c r="AA136" i="1"/>
  <c r="AA185" i="1"/>
  <c r="AB46" i="1"/>
  <c r="N47" i="1"/>
  <c r="AE47" i="1"/>
  <c r="K47" i="1"/>
  <c r="AF50" i="1"/>
  <c r="AE50" i="1"/>
  <c r="K50" i="1"/>
  <c r="AW60" i="1"/>
  <c r="S60" i="1"/>
  <c r="AT62" i="1"/>
  <c r="AA67" i="1"/>
  <c r="AT69" i="1"/>
  <c r="N69" i="1"/>
  <c r="AF69" i="1"/>
  <c r="AE69" i="1"/>
  <c r="K69" i="1"/>
  <c r="V76" i="1"/>
  <c r="Z76" i="1" s="1"/>
  <c r="AT80" i="1"/>
  <c r="AF80" i="1"/>
  <c r="K80" i="1"/>
  <c r="AE80" i="1"/>
  <c r="T81" i="1"/>
  <c r="U81" i="1" s="1"/>
  <c r="AA83" i="1"/>
  <c r="V87" i="1"/>
  <c r="Z87" i="1" s="1"/>
  <c r="AT115" i="1"/>
  <c r="N115" i="1"/>
  <c r="AF115" i="1"/>
  <c r="AE115" i="1"/>
  <c r="K115" i="1"/>
  <c r="AA116" i="1"/>
  <c r="AB117" i="1"/>
  <c r="AA123" i="1"/>
  <c r="Q123" i="1"/>
  <c r="O123" i="1" s="1"/>
  <c r="R123" i="1" s="1"/>
  <c r="N52" i="1"/>
  <c r="AE52" i="1"/>
  <c r="K52" i="1"/>
  <c r="AA54" i="1"/>
  <c r="AB66" i="1"/>
  <c r="AW69" i="1"/>
  <c r="S69" i="1"/>
  <c r="AW77" i="1"/>
  <c r="S77" i="1"/>
  <c r="AE84" i="1"/>
  <c r="N84" i="1"/>
  <c r="AT84" i="1"/>
  <c r="Q86" i="1"/>
  <c r="O86" i="1" s="1"/>
  <c r="R86" i="1" s="1"/>
  <c r="L86" i="1" s="1"/>
  <c r="M86" i="1" s="1"/>
  <c r="AA92" i="1"/>
  <c r="Q92" i="1"/>
  <c r="O92" i="1" s="1"/>
  <c r="R92" i="1" s="1"/>
  <c r="L92" i="1" s="1"/>
  <c r="M92" i="1" s="1"/>
  <c r="AT92" i="1"/>
  <c r="AE92" i="1"/>
  <c r="K92" i="1"/>
  <c r="AF92" i="1"/>
  <c r="N92" i="1"/>
  <c r="AT100" i="1"/>
  <c r="N100" i="1"/>
  <c r="AE100" i="1"/>
  <c r="K100" i="1"/>
  <c r="AC107" i="1"/>
  <c r="AD107" i="1" s="1"/>
  <c r="V107" i="1"/>
  <c r="Z107" i="1" s="1"/>
  <c r="AC117" i="1"/>
  <c r="V117" i="1"/>
  <c r="Z117" i="1" s="1"/>
  <c r="AF127" i="1"/>
  <c r="AE127" i="1"/>
  <c r="N127" i="1"/>
  <c r="AT127" i="1"/>
  <c r="AE146" i="1"/>
  <c r="K146" i="1"/>
  <c r="AT146" i="1"/>
  <c r="N146" i="1"/>
  <c r="AF146" i="1"/>
  <c r="AW45" i="1"/>
  <c r="S45" i="1"/>
  <c r="W52" i="1"/>
  <c r="AT52" i="1"/>
  <c r="AW62" i="1"/>
  <c r="S62" i="1"/>
  <c r="N67" i="1"/>
  <c r="AF67" i="1"/>
  <c r="AE67" i="1"/>
  <c r="K67" i="1"/>
  <c r="AA70" i="1"/>
  <c r="AA73" i="1"/>
  <c r="AA76" i="1"/>
  <c r="Q76" i="1"/>
  <c r="O76" i="1" s="1"/>
  <c r="R76" i="1" s="1"/>
  <c r="L76" i="1" s="1"/>
  <c r="M76" i="1" s="1"/>
  <c r="N80" i="1"/>
  <c r="S80" i="1"/>
  <c r="AW80" i="1"/>
  <c r="N88" i="1"/>
  <c r="AF88" i="1"/>
  <c r="AE88" i="1"/>
  <c r="T97" i="1"/>
  <c r="U97" i="1" s="1"/>
  <c r="Q97" i="1" s="1"/>
  <c r="O97" i="1" s="1"/>
  <c r="R97" i="1" s="1"/>
  <c r="L97" i="1" s="1"/>
  <c r="M97" i="1" s="1"/>
  <c r="AA103" i="1"/>
  <c r="Q103" i="1"/>
  <c r="O103" i="1" s="1"/>
  <c r="R103" i="1" s="1"/>
  <c r="AF106" i="1"/>
  <c r="AE106" i="1"/>
  <c r="K106" i="1"/>
  <c r="N108" i="1"/>
  <c r="AF108" i="1"/>
  <c r="AE108" i="1"/>
  <c r="K108" i="1"/>
  <c r="AA168" i="1"/>
  <c r="Q168" i="1"/>
  <c r="O168" i="1" s="1"/>
  <c r="R168" i="1" s="1"/>
  <c r="L168" i="1" s="1"/>
  <c r="M168" i="1" s="1"/>
  <c r="AW38" i="1"/>
  <c r="S38" i="1"/>
  <c r="AW47" i="1"/>
  <c r="S47" i="1"/>
  <c r="AW50" i="1"/>
  <c r="S50" i="1"/>
  <c r="AA58" i="1"/>
  <c r="AA72" i="1"/>
  <c r="AT74" i="1"/>
  <c r="N74" i="1"/>
  <c r="AF74" i="1"/>
  <c r="AE74" i="1"/>
  <c r="K74" i="1"/>
  <c r="Q82" i="1"/>
  <c r="O82" i="1" s="1"/>
  <c r="R82" i="1" s="1"/>
  <c r="L82" i="1" s="1"/>
  <c r="M82" i="1" s="1"/>
  <c r="AA82" i="1"/>
  <c r="K127" i="1"/>
  <c r="T134" i="1"/>
  <c r="U134" i="1" s="1"/>
  <c r="S24" i="1"/>
  <c r="S29" i="1"/>
  <c r="S34" i="1"/>
  <c r="AW52" i="1"/>
  <c r="S52" i="1"/>
  <c r="AW74" i="1"/>
  <c r="S74" i="1"/>
  <c r="T86" i="1"/>
  <c r="U86" i="1" s="1"/>
  <c r="AA87" i="1"/>
  <c r="Q87" i="1"/>
  <c r="O87" i="1" s="1"/>
  <c r="R87" i="1" s="1"/>
  <c r="K88" i="1"/>
  <c r="T91" i="1"/>
  <c r="U91" i="1" s="1"/>
  <c r="AB91" i="1" s="1"/>
  <c r="AA91" i="1"/>
  <c r="AC98" i="1"/>
  <c r="AW101" i="1"/>
  <c r="S101" i="1"/>
  <c r="AW103" i="1"/>
  <c r="N106" i="1"/>
  <c r="AA118" i="1"/>
  <c r="AB123" i="1"/>
  <c r="AF101" i="1"/>
  <c r="AE101" i="1"/>
  <c r="K101" i="1"/>
  <c r="T104" i="1"/>
  <c r="U104" i="1" s="1"/>
  <c r="AW106" i="1"/>
  <c r="S106" i="1"/>
  <c r="AA111" i="1"/>
  <c r="AW115" i="1"/>
  <c r="S115" i="1"/>
  <c r="N118" i="1"/>
  <c r="AF118" i="1"/>
  <c r="AE118" i="1"/>
  <c r="K118" i="1"/>
  <c r="AW120" i="1"/>
  <c r="S120" i="1"/>
  <c r="Q126" i="1"/>
  <c r="O126" i="1" s="1"/>
  <c r="R126" i="1" s="1"/>
  <c r="AA126" i="1"/>
  <c r="S129" i="1"/>
  <c r="AW129" i="1"/>
  <c r="AA141" i="1"/>
  <c r="AA150" i="1"/>
  <c r="Q150" i="1"/>
  <c r="O150" i="1" s="1"/>
  <c r="R150" i="1" s="1"/>
  <c r="L150" i="1" s="1"/>
  <c r="M150" i="1" s="1"/>
  <c r="T170" i="1"/>
  <c r="U170" i="1" s="1"/>
  <c r="N98" i="1"/>
  <c r="AF98" i="1"/>
  <c r="AE98" i="1"/>
  <c r="AA99" i="1"/>
  <c r="Q99" i="1"/>
  <c r="O99" i="1" s="1"/>
  <c r="R99" i="1" s="1"/>
  <c r="L99" i="1" s="1"/>
  <c r="M99" i="1" s="1"/>
  <c r="AW100" i="1"/>
  <c r="S100" i="1"/>
  <c r="AT105" i="1"/>
  <c r="N105" i="1"/>
  <c r="T109" i="1"/>
  <c r="U109" i="1" s="1"/>
  <c r="AB109" i="1" s="1"/>
  <c r="AF111" i="1"/>
  <c r="AE111" i="1"/>
  <c r="K111" i="1"/>
  <c r="AW113" i="1"/>
  <c r="S113" i="1"/>
  <c r="AA128" i="1"/>
  <c r="Q128" i="1"/>
  <c r="O128" i="1" s="1"/>
  <c r="R128" i="1" s="1"/>
  <c r="AE139" i="1"/>
  <c r="K139" i="1"/>
  <c r="AF139" i="1"/>
  <c r="AT139" i="1"/>
  <c r="N139" i="1"/>
  <c r="S155" i="1"/>
  <c r="AW155" i="1"/>
  <c r="AC180" i="1"/>
  <c r="AB180" i="1"/>
  <c r="V180" i="1"/>
  <c r="Z180" i="1" s="1"/>
  <c r="AB82" i="1"/>
  <c r="N85" i="1"/>
  <c r="AW90" i="1"/>
  <c r="S90" i="1"/>
  <c r="AT98" i="1"/>
  <c r="AB99" i="1"/>
  <c r="N103" i="1"/>
  <c r="AF103" i="1"/>
  <c r="AE103" i="1"/>
  <c r="K103" i="1"/>
  <c r="AA104" i="1"/>
  <c r="AW105" i="1"/>
  <c r="S105" i="1"/>
  <c r="AA107" i="1"/>
  <c r="Q107" i="1"/>
  <c r="O107" i="1" s="1"/>
  <c r="R107" i="1" s="1"/>
  <c r="AA110" i="1"/>
  <c r="N111" i="1"/>
  <c r="T114" i="1"/>
  <c r="U114" i="1" s="1"/>
  <c r="AB114" i="1" s="1"/>
  <c r="AF116" i="1"/>
  <c r="AE116" i="1"/>
  <c r="K116" i="1"/>
  <c r="AW118" i="1"/>
  <c r="S118" i="1"/>
  <c r="T119" i="1"/>
  <c r="U119" i="1" s="1"/>
  <c r="AF121" i="1"/>
  <c r="AE121" i="1"/>
  <c r="K121" i="1"/>
  <c r="AF125" i="1"/>
  <c r="AE125" i="1"/>
  <c r="N125" i="1"/>
  <c r="K131" i="1"/>
  <c r="AF131" i="1"/>
  <c r="AE131" i="1"/>
  <c r="AT131" i="1"/>
  <c r="N131" i="1"/>
  <c r="AA135" i="1"/>
  <c r="Q135" i="1"/>
  <c r="O135" i="1" s="1"/>
  <c r="R135" i="1" s="1"/>
  <c r="L135" i="1" s="1"/>
  <c r="M135" i="1" s="1"/>
  <c r="K166" i="1"/>
  <c r="AF166" i="1"/>
  <c r="AE166" i="1"/>
  <c r="AT166" i="1"/>
  <c r="N166" i="1"/>
  <c r="AA200" i="1"/>
  <c r="AE221" i="1"/>
  <c r="K221" i="1"/>
  <c r="AF221" i="1"/>
  <c r="N221" i="1"/>
  <c r="AT221" i="1"/>
  <c r="V223" i="1"/>
  <c r="Z223" i="1" s="1"/>
  <c r="AC223" i="1"/>
  <c r="AD223" i="1" s="1"/>
  <c r="S65" i="1"/>
  <c r="S70" i="1"/>
  <c r="S75" i="1"/>
  <c r="AT83" i="1"/>
  <c r="AW84" i="1"/>
  <c r="S84" i="1"/>
  <c r="N93" i="1"/>
  <c r="AF93" i="1"/>
  <c r="AT95" i="1"/>
  <c r="N95" i="1"/>
  <c r="AA100" i="1"/>
  <c r="AT103" i="1"/>
  <c r="K105" i="1"/>
  <c r="AA108" i="1"/>
  <c r="N116" i="1"/>
  <c r="N121" i="1"/>
  <c r="AT125" i="1"/>
  <c r="Q131" i="1"/>
  <c r="O131" i="1" s="1"/>
  <c r="R131" i="1" s="1"/>
  <c r="L131" i="1" s="1"/>
  <c r="M131" i="1" s="1"/>
  <c r="AA131" i="1"/>
  <c r="AA154" i="1"/>
  <c r="AT157" i="1"/>
  <c r="AF157" i="1"/>
  <c r="K157" i="1"/>
  <c r="AE157" i="1"/>
  <c r="N157" i="1"/>
  <c r="AB176" i="1"/>
  <c r="AA84" i="1"/>
  <c r="AF86" i="1"/>
  <c r="AE86" i="1"/>
  <c r="K86" i="1"/>
  <c r="N90" i="1"/>
  <c r="AA93" i="1"/>
  <c r="Q93" i="1"/>
  <c r="O93" i="1" s="1"/>
  <c r="R93" i="1" s="1"/>
  <c r="L93" i="1" s="1"/>
  <c r="M93" i="1" s="1"/>
  <c r="AW95" i="1"/>
  <c r="S95" i="1"/>
  <c r="T96" i="1"/>
  <c r="U96" i="1" s="1"/>
  <c r="AA98" i="1"/>
  <c r="Q98" i="1"/>
  <c r="O98" i="1" s="1"/>
  <c r="R98" i="1" s="1"/>
  <c r="L98" i="1" s="1"/>
  <c r="M98" i="1" s="1"/>
  <c r="AA109" i="1"/>
  <c r="Q109" i="1"/>
  <c r="O109" i="1" s="1"/>
  <c r="R109" i="1" s="1"/>
  <c r="L109" i="1" s="1"/>
  <c r="M109" i="1" s="1"/>
  <c r="T123" i="1"/>
  <c r="U123" i="1" s="1"/>
  <c r="K125" i="1"/>
  <c r="T128" i="1"/>
  <c r="U128" i="1" s="1"/>
  <c r="AA145" i="1"/>
  <c r="AE154" i="1"/>
  <c r="K154" i="1"/>
  <c r="N154" i="1"/>
  <c r="AF154" i="1"/>
  <c r="AT154" i="1"/>
  <c r="S53" i="1"/>
  <c r="S58" i="1"/>
  <c r="S63" i="1"/>
  <c r="K65" i="1"/>
  <c r="AE65" i="1"/>
  <c r="S68" i="1"/>
  <c r="K70" i="1"/>
  <c r="AE70" i="1"/>
  <c r="S73" i="1"/>
  <c r="K75" i="1"/>
  <c r="AE75" i="1"/>
  <c r="S78" i="1"/>
  <c r="AE82" i="1"/>
  <c r="AE85" i="1"/>
  <c r="AB87" i="1"/>
  <c r="AA88" i="1"/>
  <c r="AF91" i="1"/>
  <c r="AE91" i="1"/>
  <c r="K91" i="1"/>
  <c r="AF96" i="1"/>
  <c r="AE96" i="1"/>
  <c r="K96" i="1"/>
  <c r="AA106" i="1"/>
  <c r="AA112" i="1"/>
  <c r="AA114" i="1"/>
  <c r="T126" i="1"/>
  <c r="U126" i="1" s="1"/>
  <c r="AA130" i="1"/>
  <c r="Q130" i="1"/>
  <c r="O130" i="1" s="1"/>
  <c r="R130" i="1" s="1"/>
  <c r="L130" i="1" s="1"/>
  <c r="M130" i="1" s="1"/>
  <c r="AB135" i="1"/>
  <c r="AB139" i="1"/>
  <c r="L164" i="1"/>
  <c r="M164" i="1" s="1"/>
  <c r="AA210" i="1"/>
  <c r="V211" i="1"/>
  <c r="Z211" i="1" s="1"/>
  <c r="AC211" i="1"/>
  <c r="AB211" i="1"/>
  <c r="Q211" i="1"/>
  <c r="O211" i="1" s="1"/>
  <c r="R211" i="1" s="1"/>
  <c r="S83" i="1"/>
  <c r="AF85" i="1"/>
  <c r="AW89" i="1"/>
  <c r="S89" i="1"/>
  <c r="AB92" i="1"/>
  <c r="N101" i="1"/>
  <c r="W104" i="1"/>
  <c r="AB107" i="1"/>
  <c r="AA113" i="1"/>
  <c r="AA117" i="1"/>
  <c r="Q117" i="1"/>
  <c r="O117" i="1" s="1"/>
  <c r="R117" i="1" s="1"/>
  <c r="L117" i="1" s="1"/>
  <c r="M117" i="1" s="1"/>
  <c r="AA119" i="1"/>
  <c r="AA122" i="1"/>
  <c r="Q122" i="1"/>
  <c r="O122" i="1" s="1"/>
  <c r="R122" i="1" s="1"/>
  <c r="L122" i="1" s="1"/>
  <c r="M122" i="1" s="1"/>
  <c r="AA127" i="1"/>
  <c r="T131" i="1"/>
  <c r="U131" i="1" s="1"/>
  <c r="Q134" i="1"/>
  <c r="O134" i="1" s="1"/>
  <c r="R134" i="1" s="1"/>
  <c r="AA134" i="1"/>
  <c r="T135" i="1"/>
  <c r="U135" i="1" s="1"/>
  <c r="T141" i="1"/>
  <c r="U141" i="1" s="1"/>
  <c r="Q141" i="1" s="1"/>
  <c r="O141" i="1" s="1"/>
  <c r="R141" i="1" s="1"/>
  <c r="L141" i="1" s="1"/>
  <c r="M141" i="1" s="1"/>
  <c r="T186" i="1"/>
  <c r="U186" i="1" s="1"/>
  <c r="K102" i="1"/>
  <c r="AE102" i="1"/>
  <c r="K107" i="1"/>
  <c r="AE107" i="1"/>
  <c r="K112" i="1"/>
  <c r="AE112" i="1"/>
  <c r="K117" i="1"/>
  <c r="AE117" i="1"/>
  <c r="K122" i="1"/>
  <c r="AE122" i="1"/>
  <c r="AD124" i="1"/>
  <c r="AA125" i="1"/>
  <c r="AD125" i="1" s="1"/>
  <c r="Q125" i="1"/>
  <c r="O125" i="1" s="1"/>
  <c r="R125" i="1" s="1"/>
  <c r="L125" i="1" s="1"/>
  <c r="M125" i="1" s="1"/>
  <c r="AB126" i="1"/>
  <c r="AF126" i="1"/>
  <c r="AW127" i="1"/>
  <c r="S127" i="1"/>
  <c r="AE129" i="1"/>
  <c r="K129" i="1"/>
  <c r="S133" i="1"/>
  <c r="AW133" i="1"/>
  <c r="AE134" i="1"/>
  <c r="K134" i="1"/>
  <c r="AT134" i="1"/>
  <c r="N134" i="1"/>
  <c r="T139" i="1"/>
  <c r="U139" i="1" s="1"/>
  <c r="AE149" i="1"/>
  <c r="K149" i="1"/>
  <c r="N149" i="1"/>
  <c r="AT149" i="1"/>
  <c r="T156" i="1"/>
  <c r="U156" i="1" s="1"/>
  <c r="L159" i="1"/>
  <c r="M159" i="1" s="1"/>
  <c r="AE169" i="1"/>
  <c r="K169" i="1"/>
  <c r="AT169" i="1"/>
  <c r="N169" i="1"/>
  <c r="AF169" i="1"/>
  <c r="AW172" i="1"/>
  <c r="S172" i="1"/>
  <c r="AA175" i="1"/>
  <c r="Q175" i="1"/>
  <c r="O175" i="1" s="1"/>
  <c r="R175" i="1" s="1"/>
  <c r="L175" i="1" s="1"/>
  <c r="M175" i="1" s="1"/>
  <c r="T220" i="1"/>
  <c r="U220" i="1" s="1"/>
  <c r="Q220" i="1" s="1"/>
  <c r="O220" i="1" s="1"/>
  <c r="R220" i="1" s="1"/>
  <c r="L220" i="1" s="1"/>
  <c r="M220" i="1" s="1"/>
  <c r="T130" i="1"/>
  <c r="U130" i="1" s="1"/>
  <c r="AT135" i="1"/>
  <c r="N135" i="1"/>
  <c r="K135" i="1"/>
  <c r="T146" i="1"/>
  <c r="U146" i="1" s="1"/>
  <c r="AT158" i="1"/>
  <c r="N158" i="1"/>
  <c r="AF158" i="1"/>
  <c r="AE158" i="1"/>
  <c r="Q161" i="1"/>
  <c r="O161" i="1" s="1"/>
  <c r="R161" i="1" s="1"/>
  <c r="L161" i="1" s="1"/>
  <c r="M161" i="1" s="1"/>
  <c r="AA161" i="1"/>
  <c r="T169" i="1"/>
  <c r="U169" i="1" s="1"/>
  <c r="AE124" i="1"/>
  <c r="K124" i="1"/>
  <c r="L124" i="1" s="1"/>
  <c r="M124" i="1" s="1"/>
  <c r="AF124" i="1"/>
  <c r="AF138" i="1"/>
  <c r="K138" i="1"/>
  <c r="AE138" i="1"/>
  <c r="AA140" i="1"/>
  <c r="AA151" i="1"/>
  <c r="V160" i="1"/>
  <c r="Z160" i="1" s="1"/>
  <c r="AC160" i="1"/>
  <c r="Q169" i="1"/>
  <c r="O169" i="1" s="1"/>
  <c r="R169" i="1" s="1"/>
  <c r="L169" i="1" s="1"/>
  <c r="M169" i="1" s="1"/>
  <c r="AA169" i="1"/>
  <c r="AA173" i="1"/>
  <c r="AA195" i="1"/>
  <c r="S111" i="1"/>
  <c r="S116" i="1"/>
  <c r="S121" i="1"/>
  <c r="V124" i="1"/>
  <c r="Z124" i="1" s="1"/>
  <c r="AT124" i="1"/>
  <c r="AT128" i="1"/>
  <c r="N128" i="1"/>
  <c r="S138" i="1"/>
  <c r="AW138" i="1"/>
  <c r="AE140" i="1"/>
  <c r="AT140" i="1"/>
  <c r="N140" i="1"/>
  <c r="AE144" i="1"/>
  <c r="K144" i="1"/>
  <c r="AT144" i="1"/>
  <c r="N144" i="1"/>
  <c r="AF144" i="1"/>
  <c r="AA147" i="1"/>
  <c r="AF147" i="1"/>
  <c r="AE147" i="1"/>
  <c r="N147" i="1"/>
  <c r="AE151" i="1"/>
  <c r="K151" i="1"/>
  <c r="AT151" i="1"/>
  <c r="AF151" i="1"/>
  <c r="N151" i="1"/>
  <c r="AA152" i="1"/>
  <c r="W124" i="1"/>
  <c r="W126" i="1"/>
  <c r="AF132" i="1"/>
  <c r="AE132" i="1"/>
  <c r="S136" i="1"/>
  <c r="AT136" i="1"/>
  <c r="N136" i="1"/>
  <c r="AF136" i="1"/>
  <c r="AE136" i="1"/>
  <c r="K137" i="1"/>
  <c r="AE137" i="1"/>
  <c r="S144" i="1"/>
  <c r="AW144" i="1"/>
  <c r="S145" i="1"/>
  <c r="AT147" i="1"/>
  <c r="T148" i="1"/>
  <c r="U148" i="1" s="1"/>
  <c r="S151" i="1"/>
  <c r="AW151" i="1"/>
  <c r="AF156" i="1"/>
  <c r="AE156" i="1"/>
  <c r="K156" i="1"/>
  <c r="AT156" i="1"/>
  <c r="N156" i="1"/>
  <c r="K158" i="1"/>
  <c r="V164" i="1"/>
  <c r="Z164" i="1" s="1"/>
  <c r="AC164" i="1"/>
  <c r="AD164" i="1" s="1"/>
  <c r="AB164" i="1"/>
  <c r="AB169" i="1"/>
  <c r="AA178" i="1"/>
  <c r="Q186" i="1"/>
  <c r="O186" i="1" s="1"/>
  <c r="R186" i="1" s="1"/>
  <c r="AA186" i="1"/>
  <c r="AC188" i="1"/>
  <c r="Q188" i="1"/>
  <c r="O188" i="1" s="1"/>
  <c r="R188" i="1" s="1"/>
  <c r="L188" i="1" s="1"/>
  <c r="M188" i="1" s="1"/>
  <c r="V188" i="1"/>
  <c r="Z188" i="1" s="1"/>
  <c r="S94" i="1"/>
  <c r="AB125" i="1"/>
  <c r="K128" i="1"/>
  <c r="AF129" i="1"/>
  <c r="AB131" i="1"/>
  <c r="AW137" i="1"/>
  <c r="S137" i="1"/>
  <c r="T140" i="1"/>
  <c r="U140" i="1" s="1"/>
  <c r="Q140" i="1" s="1"/>
  <c r="O140" i="1" s="1"/>
  <c r="R140" i="1" s="1"/>
  <c r="L140" i="1" s="1"/>
  <c r="M140" i="1" s="1"/>
  <c r="K147" i="1"/>
  <c r="AE159" i="1"/>
  <c r="K159" i="1"/>
  <c r="AF159" i="1"/>
  <c r="AT159" i="1"/>
  <c r="N159" i="1"/>
  <c r="AA162" i="1"/>
  <c r="T163" i="1"/>
  <c r="U163" i="1" s="1"/>
  <c r="T173" i="1"/>
  <c r="U173" i="1" s="1"/>
  <c r="Q173" i="1" s="1"/>
  <c r="O173" i="1" s="1"/>
  <c r="R173" i="1" s="1"/>
  <c r="L173" i="1" s="1"/>
  <c r="M173" i="1" s="1"/>
  <c r="AA197" i="1"/>
  <c r="K126" i="1"/>
  <c r="AF134" i="1"/>
  <c r="Q139" i="1"/>
  <c r="O139" i="1" s="1"/>
  <c r="R139" i="1" s="1"/>
  <c r="L139" i="1" s="1"/>
  <c r="M139" i="1" s="1"/>
  <c r="AA139" i="1"/>
  <c r="S143" i="1"/>
  <c r="AW147" i="1"/>
  <c r="S147" i="1"/>
  <c r="AF149" i="1"/>
  <c r="AA155" i="1"/>
  <c r="T158" i="1"/>
  <c r="U158" i="1" s="1"/>
  <c r="S171" i="1"/>
  <c r="AW171" i="1"/>
  <c r="AA179" i="1"/>
  <c r="AB153" i="1"/>
  <c r="AA157" i="1"/>
  <c r="AW158" i="1"/>
  <c r="V159" i="1"/>
  <c r="Z159" i="1" s="1"/>
  <c r="AC159" i="1"/>
  <c r="AD159" i="1" s="1"/>
  <c r="AT162" i="1"/>
  <c r="N162" i="1"/>
  <c r="K162" i="1"/>
  <c r="AE179" i="1"/>
  <c r="K179" i="1"/>
  <c r="AF179" i="1"/>
  <c r="N179" i="1"/>
  <c r="AD180" i="1"/>
  <c r="AA190" i="1"/>
  <c r="Q190" i="1"/>
  <c r="O190" i="1" s="1"/>
  <c r="R190" i="1" s="1"/>
  <c r="L190" i="1" s="1"/>
  <c r="M190" i="1" s="1"/>
  <c r="AE208" i="1"/>
  <c r="AT208" i="1"/>
  <c r="N208" i="1"/>
  <c r="AF208" i="1"/>
  <c r="K142" i="1"/>
  <c r="AF148" i="1"/>
  <c r="AW154" i="1"/>
  <c r="S154" i="1"/>
  <c r="AE161" i="1"/>
  <c r="AT161" i="1"/>
  <c r="S165" i="1"/>
  <c r="S166" i="1"/>
  <c r="AW166" i="1"/>
  <c r="T176" i="1"/>
  <c r="U176" i="1" s="1"/>
  <c r="AB179" i="1"/>
  <c r="AA181" i="1"/>
  <c r="T191" i="1"/>
  <c r="U191" i="1" s="1"/>
  <c r="AA198" i="1"/>
  <c r="AA203" i="1"/>
  <c r="AA208" i="1"/>
  <c r="AE130" i="1"/>
  <c r="AW132" i="1"/>
  <c r="S132" i="1"/>
  <c r="AW139" i="1"/>
  <c r="K143" i="1"/>
  <c r="AW152" i="1"/>
  <c r="AW157" i="1"/>
  <c r="N161" i="1"/>
  <c r="N173" i="1"/>
  <c r="T179" i="1"/>
  <c r="U179" i="1" s="1"/>
  <c r="AF181" i="1"/>
  <c r="AT181" i="1"/>
  <c r="AE181" i="1"/>
  <c r="N181" i="1"/>
  <c r="T193" i="1"/>
  <c r="U193" i="1" s="1"/>
  <c r="T195" i="1"/>
  <c r="U195" i="1" s="1"/>
  <c r="AA205" i="1"/>
  <c r="T205" i="1"/>
  <c r="U205" i="1" s="1"/>
  <c r="AB159" i="1"/>
  <c r="AA160" i="1"/>
  <c r="Q160" i="1"/>
  <c r="O160" i="1" s="1"/>
  <c r="R160" i="1" s="1"/>
  <c r="T161" i="1"/>
  <c r="U161" i="1" s="1"/>
  <c r="AA163" i="1"/>
  <c r="AA170" i="1"/>
  <c r="Q170" i="1"/>
  <c r="O170" i="1" s="1"/>
  <c r="R170" i="1" s="1"/>
  <c r="L170" i="1" s="1"/>
  <c r="M170" i="1" s="1"/>
  <c r="AF173" i="1"/>
  <c r="K173" i="1"/>
  <c r="AE173" i="1"/>
  <c r="T174" i="1"/>
  <c r="U174" i="1" s="1"/>
  <c r="T175" i="1"/>
  <c r="U175" i="1" s="1"/>
  <c r="AA180" i="1"/>
  <c r="Q180" i="1"/>
  <c r="O180" i="1" s="1"/>
  <c r="R180" i="1" s="1"/>
  <c r="L180" i="1" s="1"/>
  <c r="M180" i="1" s="1"/>
  <c r="S181" i="1"/>
  <c r="AW181" i="1"/>
  <c r="T185" i="1"/>
  <c r="U185" i="1" s="1"/>
  <c r="Q185" i="1" s="1"/>
  <c r="O185" i="1" s="1"/>
  <c r="R185" i="1" s="1"/>
  <c r="L185" i="1" s="1"/>
  <c r="M185" i="1" s="1"/>
  <c r="AA189" i="1"/>
  <c r="AE189" i="1"/>
  <c r="K189" i="1"/>
  <c r="N189" i="1"/>
  <c r="AF189" i="1"/>
  <c r="T190" i="1"/>
  <c r="U190" i="1" s="1"/>
  <c r="AW205" i="1"/>
  <c r="K208" i="1"/>
  <c r="AC216" i="1"/>
  <c r="V216" i="1"/>
  <c r="Z216" i="1" s="1"/>
  <c r="T217" i="1"/>
  <c r="U217" i="1" s="1"/>
  <c r="W136" i="1"/>
  <c r="AW140" i="1"/>
  <c r="N142" i="1"/>
  <c r="AW149" i="1"/>
  <c r="S149" i="1"/>
  <c r="K152" i="1"/>
  <c r="K160" i="1"/>
  <c r="AF160" i="1"/>
  <c r="AE160" i="1"/>
  <c r="AT160" i="1"/>
  <c r="N160" i="1"/>
  <c r="AA167" i="1"/>
  <c r="T168" i="1"/>
  <c r="U168" i="1" s="1"/>
  <c r="AW174" i="1"/>
  <c r="AW175" i="1"/>
  <c r="K181" i="1"/>
  <c r="AT189" i="1"/>
  <c r="W190" i="1"/>
  <c r="AW190" i="1"/>
  <c r="AF192" i="1"/>
  <c r="AT192" i="1"/>
  <c r="AE192" i="1"/>
  <c r="N192" i="1"/>
  <c r="K192" i="1"/>
  <c r="AA202" i="1"/>
  <c r="Q202" i="1"/>
  <c r="O202" i="1" s="1"/>
  <c r="R202" i="1" s="1"/>
  <c r="L202" i="1" s="1"/>
  <c r="M202" i="1" s="1"/>
  <c r="T212" i="1"/>
  <c r="U212" i="1" s="1"/>
  <c r="K214" i="1"/>
  <c r="AF214" i="1"/>
  <c r="AE214" i="1"/>
  <c r="AT214" i="1"/>
  <c r="N214" i="1"/>
  <c r="T150" i="1"/>
  <c r="U150" i="1" s="1"/>
  <c r="AE162" i="1"/>
  <c r="AA165" i="1"/>
  <c r="K167" i="1"/>
  <c r="AF167" i="1"/>
  <c r="AE167" i="1"/>
  <c r="AT167" i="1"/>
  <c r="N167" i="1"/>
  <c r="S178" i="1"/>
  <c r="AF182" i="1"/>
  <c r="N182" i="1"/>
  <c r="K182" i="1"/>
  <c r="AT182" i="1"/>
  <c r="V183" i="1"/>
  <c r="Z183" i="1" s="1"/>
  <c r="AC183" i="1"/>
  <c r="AD183" i="1" s="1"/>
  <c r="Q183" i="1"/>
  <c r="O183" i="1" s="1"/>
  <c r="R183" i="1" s="1"/>
  <c r="L183" i="1" s="1"/>
  <c r="M183" i="1" s="1"/>
  <c r="AW142" i="1"/>
  <c r="S142" i="1"/>
  <c r="N152" i="1"/>
  <c r="AE152" i="1"/>
  <c r="AB160" i="1"/>
  <c r="AD160" i="1" s="1"/>
  <c r="AF162" i="1"/>
  <c r="AB170" i="1"/>
  <c r="AT172" i="1"/>
  <c r="N172" i="1"/>
  <c r="K172" i="1"/>
  <c r="AF172" i="1"/>
  <c r="AE172" i="1"/>
  <c r="N177" i="1"/>
  <c r="AT177" i="1"/>
  <c r="K177" i="1"/>
  <c r="T184" i="1"/>
  <c r="U184" i="1" s="1"/>
  <c r="Q184" i="1" s="1"/>
  <c r="O184" i="1" s="1"/>
  <c r="R184" i="1" s="1"/>
  <c r="L184" i="1" s="1"/>
  <c r="M184" i="1" s="1"/>
  <c r="AF186" i="1"/>
  <c r="AT186" i="1"/>
  <c r="AE186" i="1"/>
  <c r="N186" i="1"/>
  <c r="K186" i="1"/>
  <c r="S189" i="1"/>
  <c r="AW189" i="1"/>
  <c r="AF200" i="1"/>
  <c r="AE200" i="1"/>
  <c r="N200" i="1"/>
  <c r="AT200" i="1"/>
  <c r="K200" i="1"/>
  <c r="AD211" i="1"/>
  <c r="W161" i="1"/>
  <c r="AF170" i="1"/>
  <c r="AF178" i="1"/>
  <c r="AF185" i="1"/>
  <c r="N190" i="1"/>
  <c r="N194" i="1"/>
  <c r="AF194" i="1"/>
  <c r="K198" i="1"/>
  <c r="AE198" i="1"/>
  <c r="AF198" i="1"/>
  <c r="N198" i="1"/>
  <c r="AB216" i="1"/>
  <c r="AT224" i="1"/>
  <c r="N224" i="1"/>
  <c r="K224" i="1"/>
  <c r="AF224" i="1"/>
  <c r="AE224" i="1"/>
  <c r="AW167" i="1"/>
  <c r="S167" i="1"/>
  <c r="AB183" i="1"/>
  <c r="K188" i="1"/>
  <c r="AT188" i="1"/>
  <c r="N193" i="1"/>
  <c r="AE193" i="1"/>
  <c r="K193" i="1"/>
  <c r="AA196" i="1"/>
  <c r="Q201" i="1"/>
  <c r="O201" i="1" s="1"/>
  <c r="R201" i="1" s="1"/>
  <c r="L201" i="1" s="1"/>
  <c r="M201" i="1" s="1"/>
  <c r="AA201" i="1"/>
  <c r="T201" i="1"/>
  <c r="U201" i="1" s="1"/>
  <c r="AE206" i="1"/>
  <c r="K206" i="1"/>
  <c r="AF206" i="1"/>
  <c r="N206" i="1"/>
  <c r="AA215" i="1"/>
  <c r="AF222" i="1"/>
  <c r="AE222" i="1"/>
  <c r="AT222" i="1"/>
  <c r="N222" i="1"/>
  <c r="V227" i="1"/>
  <c r="Z227" i="1" s="1"/>
  <c r="AC227" i="1"/>
  <c r="AB227" i="1"/>
  <c r="AF191" i="1"/>
  <c r="AT191" i="1"/>
  <c r="AB195" i="1"/>
  <c r="AB197" i="1"/>
  <c r="AA209" i="1"/>
  <c r="T210" i="1"/>
  <c r="U210" i="1" s="1"/>
  <c r="AA217" i="1"/>
  <c r="AA268" i="1"/>
  <c r="AE164" i="1"/>
  <c r="K164" i="1"/>
  <c r="AW168" i="1"/>
  <c r="N170" i="1"/>
  <c r="K185" i="1"/>
  <c r="AT194" i="1"/>
  <c r="AE196" i="1"/>
  <c r="K196" i="1"/>
  <c r="AF196" i="1"/>
  <c r="AW218" i="1"/>
  <c r="Q242" i="1"/>
  <c r="O242" i="1" s="1"/>
  <c r="R242" i="1" s="1"/>
  <c r="AC247" i="1"/>
  <c r="V247" i="1"/>
  <c r="Z247" i="1" s="1"/>
  <c r="AW161" i="1"/>
  <c r="AW162" i="1"/>
  <c r="S162" i="1"/>
  <c r="N164" i="1"/>
  <c r="AT164" i="1"/>
  <c r="AW169" i="1"/>
  <c r="AE174" i="1"/>
  <c r="K174" i="1"/>
  <c r="K175" i="1"/>
  <c r="K176" i="1"/>
  <c r="AT176" i="1"/>
  <c r="AW177" i="1"/>
  <c r="AE183" i="1"/>
  <c r="AE184" i="1"/>
  <c r="K184" i="1"/>
  <c r="N184" i="1"/>
  <c r="AT187" i="1"/>
  <c r="AB188" i="1"/>
  <c r="AD188" i="1" s="1"/>
  <c r="K191" i="1"/>
  <c r="AA193" i="1"/>
  <c r="W194" i="1"/>
  <c r="T196" i="1"/>
  <c r="U196" i="1" s="1"/>
  <c r="T197" i="1"/>
  <c r="U197" i="1" s="1"/>
  <c r="AF199" i="1"/>
  <c r="K199" i="1"/>
  <c r="AT199" i="1"/>
  <c r="AE199" i="1"/>
  <c r="T202" i="1"/>
  <c r="U202" i="1" s="1"/>
  <c r="S203" i="1"/>
  <c r="AW203" i="1"/>
  <c r="T215" i="1"/>
  <c r="U215" i="1" s="1"/>
  <c r="K222" i="1"/>
  <c r="AC226" i="1"/>
  <c r="AB226" i="1"/>
  <c r="N176" i="1"/>
  <c r="N191" i="1"/>
  <c r="AB193" i="1"/>
  <c r="AW194" i="1"/>
  <c r="S194" i="1"/>
  <c r="AF195" i="1"/>
  <c r="K195" i="1"/>
  <c r="AE195" i="1"/>
  <c r="AT195" i="1"/>
  <c r="N195" i="1"/>
  <c r="T218" i="1"/>
  <c r="U218" i="1" s="1"/>
  <c r="Q218" i="1" s="1"/>
  <c r="O218" i="1" s="1"/>
  <c r="R218" i="1" s="1"/>
  <c r="L218" i="1" s="1"/>
  <c r="M218" i="1" s="1"/>
  <c r="S152" i="1"/>
  <c r="S157" i="1"/>
  <c r="N165" i="1"/>
  <c r="W166" i="1"/>
  <c r="AF180" i="1"/>
  <c r="N185" i="1"/>
  <c r="K187" i="1"/>
  <c r="AW187" i="1"/>
  <c r="K190" i="1"/>
  <c r="AW195" i="1"/>
  <c r="AB222" i="1"/>
  <c r="AA252" i="1"/>
  <c r="W206" i="1"/>
  <c r="T206" i="1"/>
  <c r="U206" i="1" s="1"/>
  <c r="S213" i="1"/>
  <c r="AW213" i="1"/>
  <c r="T222" i="1"/>
  <c r="U222" i="1" s="1"/>
  <c r="W223" i="1"/>
  <c r="AA224" i="1"/>
  <c r="AE228" i="1"/>
  <c r="K228" i="1"/>
  <c r="AT228" i="1"/>
  <c r="AF228" i="1"/>
  <c r="N228" i="1"/>
  <c r="Q232" i="1"/>
  <c r="O232" i="1" s="1"/>
  <c r="R232" i="1" s="1"/>
  <c r="L232" i="1" s="1"/>
  <c r="M232" i="1" s="1"/>
  <c r="AA232" i="1"/>
  <c r="T232" i="1"/>
  <c r="U232" i="1" s="1"/>
  <c r="T236" i="1"/>
  <c r="U236" i="1" s="1"/>
  <c r="Q236" i="1" s="1"/>
  <c r="O236" i="1" s="1"/>
  <c r="R236" i="1" s="1"/>
  <c r="L236" i="1" s="1"/>
  <c r="M236" i="1" s="1"/>
  <c r="AA236" i="1"/>
  <c r="V251" i="1"/>
  <c r="Z251" i="1" s="1"/>
  <c r="AC251" i="1"/>
  <c r="Q260" i="1"/>
  <c r="O260" i="1" s="1"/>
  <c r="R260" i="1" s="1"/>
  <c r="L260" i="1" s="1"/>
  <c r="M260" i="1" s="1"/>
  <c r="AA260" i="1"/>
  <c r="AT202" i="1"/>
  <c r="N202" i="1"/>
  <c r="AA214" i="1"/>
  <c r="AW224" i="1"/>
  <c r="S224" i="1"/>
  <c r="AA207" i="1"/>
  <c r="Q207" i="1"/>
  <c r="O207" i="1" s="1"/>
  <c r="R207" i="1" s="1"/>
  <c r="T208" i="1"/>
  <c r="U208" i="1" s="1"/>
  <c r="Q208" i="1" s="1"/>
  <c r="O208" i="1" s="1"/>
  <c r="R208" i="1" s="1"/>
  <c r="L208" i="1" s="1"/>
  <c r="M208" i="1" s="1"/>
  <c r="AW212" i="1"/>
  <c r="AT219" i="1"/>
  <c r="N219" i="1"/>
  <c r="K219" i="1"/>
  <c r="AF219" i="1"/>
  <c r="AE219" i="1"/>
  <c r="Q223" i="1"/>
  <c r="O223" i="1" s="1"/>
  <c r="R223" i="1" s="1"/>
  <c r="L223" i="1" s="1"/>
  <c r="M223" i="1" s="1"/>
  <c r="AA229" i="1"/>
  <c r="AT234" i="1"/>
  <c r="N234" i="1"/>
  <c r="K234" i="1"/>
  <c r="AF234" i="1"/>
  <c r="AE234" i="1"/>
  <c r="AA243" i="1"/>
  <c r="AT250" i="1"/>
  <c r="AE250" i="1"/>
  <c r="N250" i="1"/>
  <c r="AF250" i="1"/>
  <c r="N269" i="1"/>
  <c r="AF269" i="1"/>
  <c r="AE269" i="1"/>
  <c r="AT269" i="1"/>
  <c r="K269" i="1"/>
  <c r="AE201" i="1"/>
  <c r="K201" i="1"/>
  <c r="AT204" i="1"/>
  <c r="N204" i="1"/>
  <c r="K204" i="1"/>
  <c r="K207" i="1"/>
  <c r="AF207" i="1"/>
  <c r="AE207" i="1"/>
  <c r="AT207" i="1"/>
  <c r="N207" i="1"/>
  <c r="AW219" i="1"/>
  <c r="S219" i="1"/>
  <c r="S221" i="1"/>
  <c r="AW221" i="1"/>
  <c r="Q226" i="1"/>
  <c r="O226" i="1" s="1"/>
  <c r="R226" i="1" s="1"/>
  <c r="L226" i="1" s="1"/>
  <c r="M226" i="1" s="1"/>
  <c r="AA226" i="1"/>
  <c r="AD226" i="1" s="1"/>
  <c r="T233" i="1"/>
  <c r="U233" i="1" s="1"/>
  <c r="AA250" i="1"/>
  <c r="AF258" i="1"/>
  <c r="K258" i="1"/>
  <c r="AT258" i="1"/>
  <c r="N258" i="1"/>
  <c r="T198" i="1"/>
  <c r="U198" i="1" s="1"/>
  <c r="AW204" i="1"/>
  <c r="S204" i="1"/>
  <c r="AA212" i="1"/>
  <c r="Q216" i="1"/>
  <c r="O216" i="1" s="1"/>
  <c r="R216" i="1" s="1"/>
  <c r="L216" i="1" s="1"/>
  <c r="M216" i="1" s="1"/>
  <c r="AA216" i="1"/>
  <c r="AD216" i="1" s="1"/>
  <c r="AA220" i="1"/>
  <c r="AF223" i="1"/>
  <c r="AE223" i="1"/>
  <c r="N223" i="1"/>
  <c r="AE226" i="1"/>
  <c r="K226" i="1"/>
  <c r="AT226" i="1"/>
  <c r="AF226" i="1"/>
  <c r="N226" i="1"/>
  <c r="S241" i="1"/>
  <c r="AW241" i="1"/>
  <c r="AB246" i="1"/>
  <c r="K250" i="1"/>
  <c r="AW199" i="1"/>
  <c r="S199" i="1"/>
  <c r="T207" i="1"/>
  <c r="U207" i="1" s="1"/>
  <c r="AT223" i="1"/>
  <c r="T231" i="1"/>
  <c r="U231" i="1" s="1"/>
  <c r="Q231" i="1"/>
  <c r="O231" i="1" s="1"/>
  <c r="R231" i="1" s="1"/>
  <c r="L231" i="1" s="1"/>
  <c r="M231" i="1" s="1"/>
  <c r="T246" i="1"/>
  <c r="U246" i="1" s="1"/>
  <c r="T248" i="1"/>
  <c r="U248" i="1" s="1"/>
  <c r="AA256" i="1"/>
  <c r="S177" i="1"/>
  <c r="S182" i="1"/>
  <c r="S187" i="1"/>
  <c r="S192" i="1"/>
  <c r="W198" i="1"/>
  <c r="S200" i="1"/>
  <c r="AF205" i="1"/>
  <c r="K205" i="1"/>
  <c r="AE205" i="1"/>
  <c r="AB207" i="1"/>
  <c r="K213" i="1"/>
  <c r="AF213" i="1"/>
  <c r="AE213" i="1"/>
  <c r="AE216" i="1"/>
  <c r="K216" i="1"/>
  <c r="AT216" i="1"/>
  <c r="N216" i="1"/>
  <c r="AT218" i="1"/>
  <c r="N218" i="1"/>
  <c r="K218" i="1"/>
  <c r="AF218" i="1"/>
  <c r="AF220" i="1"/>
  <c r="K220" i="1"/>
  <c r="AE220" i="1"/>
  <c r="AA222" i="1"/>
  <c r="AA228" i="1"/>
  <c r="AE244" i="1"/>
  <c r="N244" i="1"/>
  <c r="K244" i="1"/>
  <c r="AT244" i="1"/>
  <c r="AF244" i="1"/>
  <c r="Q251" i="1"/>
  <c r="O251" i="1" s="1"/>
  <c r="R251" i="1" s="1"/>
  <c r="W208" i="1"/>
  <c r="K209" i="1"/>
  <c r="T225" i="1"/>
  <c r="U225" i="1" s="1"/>
  <c r="AB230" i="1"/>
  <c r="T254" i="1"/>
  <c r="U254" i="1" s="1"/>
  <c r="T260" i="1"/>
  <c r="U260" i="1" s="1"/>
  <c r="T262" i="1"/>
  <c r="U262" i="1" s="1"/>
  <c r="AF263" i="1"/>
  <c r="AE263" i="1"/>
  <c r="N263" i="1"/>
  <c r="K263" i="1"/>
  <c r="AT263" i="1"/>
  <c r="V269" i="1"/>
  <c r="Z269" i="1" s="1"/>
  <c r="AC269" i="1"/>
  <c r="Q269" i="1"/>
  <c r="O269" i="1" s="1"/>
  <c r="R269" i="1" s="1"/>
  <c r="AC283" i="1"/>
  <c r="AD283" i="1" s="1"/>
  <c r="V283" i="1"/>
  <c r="Z283" i="1" s="1"/>
  <c r="AW214" i="1"/>
  <c r="S214" i="1"/>
  <c r="AB223" i="1"/>
  <c r="AA227" i="1"/>
  <c r="Q227" i="1"/>
  <c r="O227" i="1" s="1"/>
  <c r="R227" i="1" s="1"/>
  <c r="L227" i="1" s="1"/>
  <c r="M227" i="1" s="1"/>
  <c r="AT229" i="1"/>
  <c r="N229" i="1"/>
  <c r="AF229" i="1"/>
  <c r="T230" i="1"/>
  <c r="U230" i="1" s="1"/>
  <c r="AE231" i="1"/>
  <c r="K231" i="1"/>
  <c r="AT231" i="1"/>
  <c r="N231" i="1"/>
  <c r="S234" i="1"/>
  <c r="AW234" i="1"/>
  <c r="AF236" i="1"/>
  <c r="AE236" i="1"/>
  <c r="AT236" i="1"/>
  <c r="N236" i="1"/>
  <c r="AT240" i="1"/>
  <c r="N240" i="1"/>
  <c r="AF240" i="1"/>
  <c r="K240" i="1"/>
  <c r="AE240" i="1"/>
  <c r="AA245" i="1"/>
  <c r="AA248" i="1"/>
  <c r="Q248" i="1"/>
  <c r="O248" i="1" s="1"/>
  <c r="R248" i="1" s="1"/>
  <c r="L248" i="1" s="1"/>
  <c r="M248" i="1" s="1"/>
  <c r="AC259" i="1"/>
  <c r="Q259" i="1"/>
  <c r="O259" i="1" s="1"/>
  <c r="R259" i="1" s="1"/>
  <c r="L259" i="1" s="1"/>
  <c r="M259" i="1" s="1"/>
  <c r="V259" i="1"/>
  <c r="Z259" i="1" s="1"/>
  <c r="AF272" i="1"/>
  <c r="AT272" i="1"/>
  <c r="AE272" i="1"/>
  <c r="N272" i="1"/>
  <c r="K272" i="1"/>
  <c r="V284" i="1"/>
  <c r="Z284" i="1" s="1"/>
  <c r="Q284" i="1"/>
  <c r="O284" i="1" s="1"/>
  <c r="R284" i="1" s="1"/>
  <c r="AC284" i="1"/>
  <c r="AD284" i="1" s="1"/>
  <c r="W203" i="1"/>
  <c r="AW207" i="1"/>
  <c r="N209" i="1"/>
  <c r="AW222" i="1"/>
  <c r="T237" i="1"/>
  <c r="U237" i="1" s="1"/>
  <c r="S240" i="1"/>
  <c r="AW240" i="1"/>
  <c r="AE242" i="1"/>
  <c r="K242" i="1"/>
  <c r="N242" i="1"/>
  <c r="AT242" i="1"/>
  <c r="AT245" i="1"/>
  <c r="AF245" i="1"/>
  <c r="AE245" i="1"/>
  <c r="N245" i="1"/>
  <c r="AB255" i="1"/>
  <c r="V279" i="1"/>
  <c r="Z279" i="1" s="1"/>
  <c r="Q279" i="1"/>
  <c r="O279" i="1" s="1"/>
  <c r="R279" i="1" s="1"/>
  <c r="L279" i="1" s="1"/>
  <c r="M279" i="1" s="1"/>
  <c r="AE211" i="1"/>
  <c r="K211" i="1"/>
  <c r="AW229" i="1"/>
  <c r="S229" i="1"/>
  <c r="AA238" i="1"/>
  <c r="Q239" i="1"/>
  <c r="O239" i="1" s="1"/>
  <c r="R239" i="1" s="1"/>
  <c r="L239" i="1" s="1"/>
  <c r="M239" i="1" s="1"/>
  <c r="AB242" i="1"/>
  <c r="K245" i="1"/>
  <c r="T252" i="1"/>
  <c r="U252" i="1" s="1"/>
  <c r="AB252" i="1" s="1"/>
  <c r="AA266" i="1"/>
  <c r="AW208" i="1"/>
  <c r="AW209" i="1"/>
  <c r="S209" i="1"/>
  <c r="N211" i="1"/>
  <c r="AT211" i="1"/>
  <c r="K229" i="1"/>
  <c r="AT235" i="1"/>
  <c r="AF235" i="1"/>
  <c r="K235" i="1"/>
  <c r="AE235" i="1"/>
  <c r="T242" i="1"/>
  <c r="U242" i="1" s="1"/>
  <c r="S243" i="1"/>
  <c r="AA247" i="1"/>
  <c r="AD247" i="1" s="1"/>
  <c r="Q247" i="1"/>
  <c r="O247" i="1" s="1"/>
  <c r="R247" i="1" s="1"/>
  <c r="L247" i="1" s="1"/>
  <c r="M247" i="1" s="1"/>
  <c r="T255" i="1"/>
  <c r="U255" i="1" s="1"/>
  <c r="W261" i="1"/>
  <c r="AA272" i="1"/>
  <c r="AE275" i="1"/>
  <c r="K275" i="1"/>
  <c r="N275" i="1"/>
  <c r="AF275" i="1"/>
  <c r="AT275" i="1"/>
  <c r="AF283" i="1"/>
  <c r="AE283" i="1"/>
  <c r="N283" i="1"/>
  <c r="K283" i="1"/>
  <c r="AT283" i="1"/>
  <c r="T228" i="1"/>
  <c r="U228" i="1" s="1"/>
  <c r="AT239" i="1"/>
  <c r="N239" i="1"/>
  <c r="K239" i="1"/>
  <c r="AE239" i="1"/>
  <c r="AE247" i="1"/>
  <c r="K247" i="1"/>
  <c r="AF247" i="1"/>
  <c r="N247" i="1"/>
  <c r="AB248" i="1"/>
  <c r="AB251" i="1"/>
  <c r="T261" i="1"/>
  <c r="U261" i="1" s="1"/>
  <c r="AF278" i="1"/>
  <c r="AT278" i="1"/>
  <c r="AE278" i="1"/>
  <c r="K278" i="1"/>
  <c r="AA280" i="1"/>
  <c r="W213" i="1"/>
  <c r="AE232" i="1"/>
  <c r="AA233" i="1"/>
  <c r="AA234" i="1"/>
  <c r="S235" i="1"/>
  <c r="AW235" i="1"/>
  <c r="Q237" i="1"/>
  <c r="O237" i="1" s="1"/>
  <c r="R237" i="1" s="1"/>
  <c r="L237" i="1" s="1"/>
  <c r="M237" i="1" s="1"/>
  <c r="AA237" i="1"/>
  <c r="AF241" i="1"/>
  <c r="AT241" i="1"/>
  <c r="K241" i="1"/>
  <c r="AE241" i="1"/>
  <c r="AT247" i="1"/>
  <c r="AA262" i="1"/>
  <c r="AF262" i="1"/>
  <c r="AT262" i="1"/>
  <c r="N262" i="1"/>
  <c r="K262" i="1"/>
  <c r="AE262" i="1"/>
  <c r="L264" i="1"/>
  <c r="M264" i="1" s="1"/>
  <c r="AC279" i="1"/>
  <c r="K238" i="1"/>
  <c r="AF238" i="1"/>
  <c r="T239" i="1"/>
  <c r="U239" i="1" s="1"/>
  <c r="AW245" i="1"/>
  <c r="S245" i="1"/>
  <c r="AE252" i="1"/>
  <c r="K252" i="1"/>
  <c r="T265" i="1"/>
  <c r="U265" i="1" s="1"/>
  <c r="T267" i="1"/>
  <c r="U267" i="1" s="1"/>
  <c r="AB269" i="1"/>
  <c r="AE280" i="1"/>
  <c r="K280" i="1"/>
  <c r="N280" i="1"/>
  <c r="AF280" i="1"/>
  <c r="T281" i="1"/>
  <c r="U281" i="1" s="1"/>
  <c r="AF227" i="1"/>
  <c r="K233" i="1"/>
  <c r="AF233" i="1"/>
  <c r="AF243" i="1"/>
  <c r="W244" i="1"/>
  <c r="AW250" i="1"/>
  <c r="S250" i="1"/>
  <c r="AD251" i="1"/>
  <c r="AE255" i="1"/>
  <c r="K255" i="1"/>
  <c r="N255" i="1"/>
  <c r="AT255" i="1"/>
  <c r="AF257" i="1"/>
  <c r="AT257" i="1"/>
  <c r="AE257" i="1"/>
  <c r="AT266" i="1"/>
  <c r="AF266" i="1"/>
  <c r="AE266" i="1"/>
  <c r="N266" i="1"/>
  <c r="K266" i="1"/>
  <c r="AA274" i="1"/>
  <c r="AD279" i="1"/>
  <c r="AB237" i="1"/>
  <c r="AB254" i="1"/>
  <c r="T256" i="1"/>
  <c r="U256" i="1" s="1"/>
  <c r="AT256" i="1"/>
  <c r="N256" i="1"/>
  <c r="AF256" i="1"/>
  <c r="AF268" i="1"/>
  <c r="AE268" i="1"/>
  <c r="N268" i="1"/>
  <c r="K268" i="1"/>
  <c r="S272" i="1"/>
  <c r="AW272" i="1"/>
  <c r="T280" i="1"/>
  <c r="U280" i="1" s="1"/>
  <c r="Q280" i="1" s="1"/>
  <c r="O280" i="1" s="1"/>
  <c r="R280" i="1" s="1"/>
  <c r="L280" i="1" s="1"/>
  <c r="M280" i="1" s="1"/>
  <c r="V282" i="1"/>
  <c r="Z282" i="1" s="1"/>
  <c r="AC282" i="1"/>
  <c r="AD282" i="1" s="1"/>
  <c r="AT238" i="1"/>
  <c r="AW244" i="1"/>
  <c r="S244" i="1"/>
  <c r="AF246" i="1"/>
  <c r="AE246" i="1"/>
  <c r="K246" i="1"/>
  <c r="AT249" i="1"/>
  <c r="T253" i="1"/>
  <c r="U253" i="1" s="1"/>
  <c r="AT253" i="1"/>
  <c r="S257" i="1"/>
  <c r="AA261" i="1"/>
  <c r="S266" i="1"/>
  <c r="AW266" i="1"/>
  <c r="AA271" i="1"/>
  <c r="AF282" i="1"/>
  <c r="AT282" i="1"/>
  <c r="K282" i="1"/>
  <c r="AE282" i="1"/>
  <c r="AB232" i="1"/>
  <c r="AB247" i="1"/>
  <c r="K249" i="1"/>
  <c r="N252" i="1"/>
  <c r="AE260" i="1"/>
  <c r="K260" i="1"/>
  <c r="N260" i="1"/>
  <c r="AF260" i="1"/>
  <c r="AC264" i="1"/>
  <c r="T274" i="1"/>
  <c r="U274" i="1" s="1"/>
  <c r="AB274" i="1" s="1"/>
  <c r="AF277" i="1"/>
  <c r="AT277" i="1"/>
  <c r="N277" i="1"/>
  <c r="K277" i="1"/>
  <c r="AA281" i="1"/>
  <c r="Q281" i="1"/>
  <c r="O281" i="1" s="1"/>
  <c r="R281" i="1" s="1"/>
  <c r="L281" i="1" s="1"/>
  <c r="M281" i="1" s="1"/>
  <c r="AT281" i="1"/>
  <c r="AF281" i="1"/>
  <c r="AE281" i="1"/>
  <c r="N281" i="1"/>
  <c r="Q282" i="1"/>
  <c r="O282" i="1" s="1"/>
  <c r="R282" i="1" s="1"/>
  <c r="L282" i="1" s="1"/>
  <c r="M282" i="1" s="1"/>
  <c r="T285" i="1"/>
  <c r="U285" i="1" s="1"/>
  <c r="AE237" i="1"/>
  <c r="AW249" i="1"/>
  <c r="S249" i="1"/>
  <c r="AF251" i="1"/>
  <c r="AE251" i="1"/>
  <c r="K251" i="1"/>
  <c r="Q265" i="1"/>
  <c r="O265" i="1" s="1"/>
  <c r="R265" i="1" s="1"/>
  <c r="AA265" i="1"/>
  <c r="AA276" i="1"/>
  <c r="Q276" i="1"/>
  <c r="O276" i="1" s="1"/>
  <c r="R276" i="1" s="1"/>
  <c r="L276" i="1" s="1"/>
  <c r="M276" i="1" s="1"/>
  <c r="Q283" i="1"/>
  <c r="O283" i="1" s="1"/>
  <c r="R283" i="1" s="1"/>
  <c r="AA283" i="1"/>
  <c r="S238" i="1"/>
  <c r="N246" i="1"/>
  <c r="AF252" i="1"/>
  <c r="AB264" i="1"/>
  <c r="AD264" i="1" s="1"/>
  <c r="AE265" i="1"/>
  <c r="K265" i="1"/>
  <c r="N265" i="1"/>
  <c r="AT265" i="1"/>
  <c r="Q267" i="1"/>
  <c r="O267" i="1" s="1"/>
  <c r="R267" i="1" s="1"/>
  <c r="L267" i="1" s="1"/>
  <c r="M267" i="1" s="1"/>
  <c r="AA275" i="1"/>
  <c r="N284" i="1"/>
  <c r="AT284" i="1"/>
  <c r="K284" i="1"/>
  <c r="AF284" i="1"/>
  <c r="AE284" i="1"/>
  <c r="N261" i="1"/>
  <c r="AW263" i="1"/>
  <c r="S271" i="1"/>
  <c r="W272" i="1"/>
  <c r="AE273" i="1"/>
  <c r="S277" i="1"/>
  <c r="AE279" i="1"/>
  <c r="AB284" i="1"/>
  <c r="T270" i="1"/>
  <c r="U270" i="1" s="1"/>
  <c r="AW283" i="1"/>
  <c r="AD269" i="1"/>
  <c r="K271" i="1"/>
  <c r="T276" i="1"/>
  <c r="U276" i="1" s="1"/>
  <c r="AE285" i="1"/>
  <c r="K285" i="1"/>
  <c r="AT285" i="1"/>
  <c r="N285" i="1"/>
  <c r="AE270" i="1"/>
  <c r="K270" i="1"/>
  <c r="N270" i="1"/>
  <c r="AT273" i="1"/>
  <c r="AB259" i="1"/>
  <c r="AD259" i="1" s="1"/>
  <c r="AT270" i="1"/>
  <c r="T275" i="1"/>
  <c r="U275" i="1" s="1"/>
  <c r="AF267" i="1"/>
  <c r="AT267" i="1"/>
  <c r="N271" i="1"/>
  <c r="K273" i="1"/>
  <c r="K276" i="1"/>
  <c r="AB283" i="1"/>
  <c r="AB253" i="1"/>
  <c r="AW258" i="1"/>
  <c r="K261" i="1"/>
  <c r="W267" i="1"/>
  <c r="AE274" i="1"/>
  <c r="AB279" i="1"/>
  <c r="S258" i="1"/>
  <c r="S263" i="1"/>
  <c r="S268" i="1"/>
  <c r="S273" i="1"/>
  <c r="S278" i="1"/>
  <c r="V275" i="1" l="1"/>
  <c r="Z275" i="1" s="1"/>
  <c r="AC275" i="1"/>
  <c r="AB256" i="1"/>
  <c r="V256" i="1"/>
  <c r="Z256" i="1" s="1"/>
  <c r="AC256" i="1"/>
  <c r="AD256" i="1" s="1"/>
  <c r="V261" i="1"/>
  <c r="Z261" i="1" s="1"/>
  <c r="AB261" i="1"/>
  <c r="AC261" i="1"/>
  <c r="AD261" i="1" s="1"/>
  <c r="AC163" i="1"/>
  <c r="AD163" i="1" s="1"/>
  <c r="V163" i="1"/>
  <c r="Z163" i="1" s="1"/>
  <c r="AC51" i="1"/>
  <c r="V51" i="1"/>
  <c r="Z51" i="1" s="1"/>
  <c r="V270" i="1"/>
  <c r="Z270" i="1" s="1"/>
  <c r="AC270" i="1"/>
  <c r="AB270" i="1"/>
  <c r="AC231" i="1"/>
  <c r="AB231" i="1"/>
  <c r="V231" i="1"/>
  <c r="Z231" i="1" s="1"/>
  <c r="AC215" i="1"/>
  <c r="AD215" i="1" s="1"/>
  <c r="V215" i="1"/>
  <c r="Z215" i="1" s="1"/>
  <c r="T167" i="1"/>
  <c r="U167" i="1" s="1"/>
  <c r="V212" i="1"/>
  <c r="Z212" i="1" s="1"/>
  <c r="AC212" i="1"/>
  <c r="AB212" i="1"/>
  <c r="AC217" i="1"/>
  <c r="V217" i="1"/>
  <c r="Z217" i="1" s="1"/>
  <c r="V205" i="1"/>
  <c r="Z205" i="1" s="1"/>
  <c r="AC205" i="1"/>
  <c r="AB205" i="1"/>
  <c r="T171" i="1"/>
  <c r="U171" i="1" s="1"/>
  <c r="T121" i="1"/>
  <c r="U121" i="1" s="1"/>
  <c r="T89" i="1"/>
  <c r="U89" i="1" s="1"/>
  <c r="Q112" i="1"/>
  <c r="O112" i="1" s="1"/>
  <c r="R112" i="1" s="1"/>
  <c r="L112" i="1" s="1"/>
  <c r="M112" i="1" s="1"/>
  <c r="T70" i="1"/>
  <c r="U70" i="1" s="1"/>
  <c r="L128" i="1"/>
  <c r="M128" i="1" s="1"/>
  <c r="AC71" i="1"/>
  <c r="V71" i="1"/>
  <c r="Z71" i="1" s="1"/>
  <c r="T48" i="1"/>
  <c r="U48" i="1" s="1"/>
  <c r="Q102" i="1"/>
  <c r="O102" i="1" s="1"/>
  <c r="R102" i="1" s="1"/>
  <c r="L102" i="1" s="1"/>
  <c r="M102" i="1" s="1"/>
  <c r="AC61" i="1"/>
  <c r="V61" i="1"/>
  <c r="Z61" i="1" s="1"/>
  <c r="T88" i="1"/>
  <c r="U88" i="1" s="1"/>
  <c r="AB20" i="1"/>
  <c r="V20" i="1"/>
  <c r="Z20" i="1" s="1"/>
  <c r="AC20" i="1"/>
  <c r="T273" i="1"/>
  <c r="U273" i="1" s="1"/>
  <c r="Q261" i="1"/>
  <c r="O261" i="1" s="1"/>
  <c r="R261" i="1" s="1"/>
  <c r="L261" i="1" s="1"/>
  <c r="M261" i="1" s="1"/>
  <c r="T272" i="1"/>
  <c r="U272" i="1" s="1"/>
  <c r="T250" i="1"/>
  <c r="U250" i="1" s="1"/>
  <c r="T243" i="1"/>
  <c r="U243" i="1" s="1"/>
  <c r="T214" i="1"/>
  <c r="U214" i="1" s="1"/>
  <c r="V225" i="1"/>
  <c r="Z225" i="1" s="1"/>
  <c r="AC225" i="1"/>
  <c r="T177" i="1"/>
  <c r="U177" i="1" s="1"/>
  <c r="T241" i="1"/>
  <c r="U241" i="1" s="1"/>
  <c r="AC222" i="1"/>
  <c r="AD222" i="1" s="1"/>
  <c r="V222" i="1"/>
  <c r="Z222" i="1" s="1"/>
  <c r="Q225" i="1"/>
  <c r="O225" i="1" s="1"/>
  <c r="R225" i="1" s="1"/>
  <c r="L225" i="1" s="1"/>
  <c r="M225" i="1" s="1"/>
  <c r="V197" i="1"/>
  <c r="Z197" i="1" s="1"/>
  <c r="AC197" i="1"/>
  <c r="AD197" i="1" s="1"/>
  <c r="Q163" i="1"/>
  <c r="O163" i="1" s="1"/>
  <c r="R163" i="1" s="1"/>
  <c r="L163" i="1" s="1"/>
  <c r="M163" i="1" s="1"/>
  <c r="AC179" i="1"/>
  <c r="AD179" i="1" s="1"/>
  <c r="V179" i="1"/>
  <c r="Z179" i="1" s="1"/>
  <c r="T154" i="1"/>
  <c r="U154" i="1" s="1"/>
  <c r="V158" i="1"/>
  <c r="Z158" i="1" s="1"/>
  <c r="AC158" i="1"/>
  <c r="Q158" i="1"/>
  <c r="O158" i="1" s="1"/>
  <c r="R158" i="1" s="1"/>
  <c r="L158" i="1" s="1"/>
  <c r="M158" i="1" s="1"/>
  <c r="T94" i="1"/>
  <c r="U94" i="1" s="1"/>
  <c r="T116" i="1"/>
  <c r="U116" i="1" s="1"/>
  <c r="V156" i="1"/>
  <c r="Z156" i="1" s="1"/>
  <c r="AC156" i="1"/>
  <c r="AB156" i="1"/>
  <c r="L134" i="1"/>
  <c r="M134" i="1" s="1"/>
  <c r="T68" i="1"/>
  <c r="U68" i="1" s="1"/>
  <c r="T65" i="1"/>
  <c r="U65" i="1" s="1"/>
  <c r="T100" i="1"/>
  <c r="U100" i="1" s="1"/>
  <c r="AC104" i="1"/>
  <c r="V104" i="1"/>
  <c r="Z104" i="1" s="1"/>
  <c r="L87" i="1"/>
  <c r="M87" i="1" s="1"/>
  <c r="T34" i="1"/>
  <c r="U34" i="1" s="1"/>
  <c r="T50" i="1"/>
  <c r="U50" i="1" s="1"/>
  <c r="T110" i="1"/>
  <c r="U110" i="1" s="1"/>
  <c r="V66" i="1"/>
  <c r="Z66" i="1" s="1"/>
  <c r="AC66" i="1"/>
  <c r="AD66" i="1" s="1"/>
  <c r="AB22" i="1"/>
  <c r="AC22" i="1"/>
  <c r="AD22" i="1" s="1"/>
  <c r="V22" i="1"/>
  <c r="Z22" i="1" s="1"/>
  <c r="T113" i="1"/>
  <c r="U113" i="1" s="1"/>
  <c r="T45" i="1"/>
  <c r="U45" i="1" s="1"/>
  <c r="V81" i="1"/>
  <c r="Z81" i="1" s="1"/>
  <c r="AC81" i="1"/>
  <c r="AB81" i="1"/>
  <c r="Q71" i="1"/>
  <c r="O71" i="1" s="1"/>
  <c r="R71" i="1" s="1"/>
  <c r="L71" i="1" s="1"/>
  <c r="M71" i="1" s="1"/>
  <c r="T57" i="1"/>
  <c r="U57" i="1" s="1"/>
  <c r="T67" i="1"/>
  <c r="U67" i="1" s="1"/>
  <c r="T43" i="1"/>
  <c r="U43" i="1" s="1"/>
  <c r="T25" i="1"/>
  <c r="U25" i="1" s="1"/>
  <c r="AC37" i="1"/>
  <c r="AD37" i="1" s="1"/>
  <c r="V37" i="1"/>
  <c r="Z37" i="1" s="1"/>
  <c r="V33" i="1"/>
  <c r="Z33" i="1" s="1"/>
  <c r="AB33" i="1"/>
  <c r="AC33" i="1"/>
  <c r="L36" i="1"/>
  <c r="M36" i="1" s="1"/>
  <c r="AC114" i="1"/>
  <c r="AD114" i="1" s="1"/>
  <c r="V114" i="1"/>
  <c r="Z114" i="1" s="1"/>
  <c r="L265" i="1"/>
  <c r="M265" i="1" s="1"/>
  <c r="AB217" i="1"/>
  <c r="T142" i="1"/>
  <c r="U142" i="1" s="1"/>
  <c r="T263" i="1"/>
  <c r="U263" i="1" s="1"/>
  <c r="T257" i="1"/>
  <c r="U257" i="1" s="1"/>
  <c r="AB280" i="1"/>
  <c r="V242" i="1"/>
  <c r="Z242" i="1" s="1"/>
  <c r="AC242" i="1"/>
  <c r="AD242" i="1" s="1"/>
  <c r="T240" i="1"/>
  <c r="U240" i="1" s="1"/>
  <c r="L284" i="1"/>
  <c r="M284" i="1" s="1"/>
  <c r="V230" i="1"/>
  <c r="Z230" i="1" s="1"/>
  <c r="AC230" i="1"/>
  <c r="AD230" i="1" s="1"/>
  <c r="Q230" i="1"/>
  <c r="O230" i="1" s="1"/>
  <c r="R230" i="1" s="1"/>
  <c r="L230" i="1" s="1"/>
  <c r="M230" i="1" s="1"/>
  <c r="AB225" i="1"/>
  <c r="Q256" i="1"/>
  <c r="O256" i="1" s="1"/>
  <c r="R256" i="1" s="1"/>
  <c r="L256" i="1" s="1"/>
  <c r="M256" i="1" s="1"/>
  <c r="T219" i="1"/>
  <c r="U219" i="1" s="1"/>
  <c r="L207" i="1"/>
  <c r="M207" i="1" s="1"/>
  <c r="T152" i="1"/>
  <c r="U152" i="1" s="1"/>
  <c r="T203" i="1"/>
  <c r="U203" i="1" s="1"/>
  <c r="AB196" i="1"/>
  <c r="V196" i="1"/>
  <c r="Z196" i="1" s="1"/>
  <c r="AC196" i="1"/>
  <c r="Q196" i="1"/>
  <c r="O196" i="1" s="1"/>
  <c r="R196" i="1" s="1"/>
  <c r="L196" i="1" s="1"/>
  <c r="M196" i="1" s="1"/>
  <c r="T178" i="1"/>
  <c r="U178" i="1" s="1"/>
  <c r="V175" i="1"/>
  <c r="Z175" i="1" s="1"/>
  <c r="AC175" i="1"/>
  <c r="AB175" i="1"/>
  <c r="Q156" i="1"/>
  <c r="O156" i="1" s="1"/>
  <c r="R156" i="1" s="1"/>
  <c r="L156" i="1" s="1"/>
  <c r="M156" i="1" s="1"/>
  <c r="AB140" i="1"/>
  <c r="T138" i="1"/>
  <c r="U138" i="1" s="1"/>
  <c r="AB146" i="1"/>
  <c r="V146" i="1"/>
  <c r="Z146" i="1" s="1"/>
  <c r="AC146" i="1"/>
  <c r="AD146" i="1" s="1"/>
  <c r="T172" i="1"/>
  <c r="U172" i="1" s="1"/>
  <c r="V131" i="1"/>
  <c r="Z131" i="1" s="1"/>
  <c r="AC131" i="1"/>
  <c r="AD131" i="1" s="1"/>
  <c r="T83" i="1"/>
  <c r="U83" i="1" s="1"/>
  <c r="Q146" i="1"/>
  <c r="O146" i="1" s="1"/>
  <c r="R146" i="1" s="1"/>
  <c r="L146" i="1" s="1"/>
  <c r="M146" i="1" s="1"/>
  <c r="AC119" i="1"/>
  <c r="V119" i="1"/>
  <c r="Z119" i="1" s="1"/>
  <c r="T101" i="1"/>
  <c r="U101" i="1" s="1"/>
  <c r="V86" i="1"/>
  <c r="Z86" i="1" s="1"/>
  <c r="AC86" i="1"/>
  <c r="AB86" i="1"/>
  <c r="T24" i="1"/>
  <c r="U24" i="1" s="1"/>
  <c r="T47" i="1"/>
  <c r="U47" i="1" s="1"/>
  <c r="T72" i="1"/>
  <c r="U72" i="1" s="1"/>
  <c r="AC56" i="1"/>
  <c r="AD56" i="1" s="1"/>
  <c r="V56" i="1"/>
  <c r="Z56" i="1" s="1"/>
  <c r="T108" i="1"/>
  <c r="U108" i="1" s="1"/>
  <c r="AD103" i="1"/>
  <c r="L40" i="1"/>
  <c r="M40" i="1" s="1"/>
  <c r="T35" i="1"/>
  <c r="U35" i="1" s="1"/>
  <c r="AB21" i="1"/>
  <c r="V21" i="1"/>
  <c r="Z21" i="1" s="1"/>
  <c r="AC21" i="1"/>
  <c r="AD21" i="1" s="1"/>
  <c r="V27" i="1"/>
  <c r="Z27" i="1" s="1"/>
  <c r="AC27" i="1"/>
  <c r="AB27" i="1"/>
  <c r="V39" i="1"/>
  <c r="Z39" i="1" s="1"/>
  <c r="AC39" i="1"/>
  <c r="AD39" i="1" s="1"/>
  <c r="AB39" i="1"/>
  <c r="T245" i="1"/>
  <c r="U245" i="1" s="1"/>
  <c r="AC208" i="1"/>
  <c r="AB208" i="1"/>
  <c r="V208" i="1"/>
  <c r="Z208" i="1" s="1"/>
  <c r="T194" i="1"/>
  <c r="U194" i="1" s="1"/>
  <c r="T162" i="1"/>
  <c r="U162" i="1" s="1"/>
  <c r="Q215" i="1"/>
  <c r="O215" i="1" s="1"/>
  <c r="R215" i="1" s="1"/>
  <c r="L215" i="1" s="1"/>
  <c r="M215" i="1" s="1"/>
  <c r="T258" i="1"/>
  <c r="U258" i="1" s="1"/>
  <c r="V276" i="1"/>
  <c r="Z276" i="1" s="1"/>
  <c r="AC276" i="1"/>
  <c r="AD276" i="1" s="1"/>
  <c r="AB276" i="1"/>
  <c r="T277" i="1"/>
  <c r="U277" i="1" s="1"/>
  <c r="Q275" i="1"/>
  <c r="O275" i="1" s="1"/>
  <c r="R275" i="1" s="1"/>
  <c r="L275" i="1" s="1"/>
  <c r="M275" i="1" s="1"/>
  <c r="V239" i="1"/>
  <c r="Z239" i="1" s="1"/>
  <c r="AC239" i="1"/>
  <c r="AD239" i="1" s="1"/>
  <c r="AB239" i="1"/>
  <c r="T229" i="1"/>
  <c r="U229" i="1" s="1"/>
  <c r="V262" i="1"/>
  <c r="Z262" i="1" s="1"/>
  <c r="AB262" i="1"/>
  <c r="AC262" i="1"/>
  <c r="AD262" i="1" s="1"/>
  <c r="Q222" i="1"/>
  <c r="O222" i="1" s="1"/>
  <c r="R222" i="1" s="1"/>
  <c r="L222" i="1" s="1"/>
  <c r="M222" i="1" s="1"/>
  <c r="T213" i="1"/>
  <c r="U213" i="1" s="1"/>
  <c r="V218" i="1"/>
  <c r="Z218" i="1" s="1"/>
  <c r="AC218" i="1"/>
  <c r="AB218" i="1"/>
  <c r="AC202" i="1"/>
  <c r="V202" i="1"/>
  <c r="Z202" i="1" s="1"/>
  <c r="Q217" i="1"/>
  <c r="O217" i="1" s="1"/>
  <c r="R217" i="1" s="1"/>
  <c r="L217" i="1" s="1"/>
  <c r="M217" i="1" s="1"/>
  <c r="V184" i="1"/>
  <c r="Z184" i="1" s="1"/>
  <c r="AC184" i="1"/>
  <c r="AD184" i="1" s="1"/>
  <c r="V174" i="1"/>
  <c r="Z174" i="1" s="1"/>
  <c r="AC174" i="1"/>
  <c r="AC161" i="1"/>
  <c r="V161" i="1"/>
  <c r="Z161" i="1" s="1"/>
  <c r="V195" i="1"/>
  <c r="Z195" i="1" s="1"/>
  <c r="AC195" i="1"/>
  <c r="AD195" i="1" s="1"/>
  <c r="V176" i="1"/>
  <c r="Z176" i="1" s="1"/>
  <c r="AC176" i="1"/>
  <c r="AD176" i="1" s="1"/>
  <c r="Q176" i="1"/>
  <c r="O176" i="1" s="1"/>
  <c r="R176" i="1" s="1"/>
  <c r="L176" i="1" s="1"/>
  <c r="M176" i="1" s="1"/>
  <c r="T137" i="1"/>
  <c r="U137" i="1" s="1"/>
  <c r="AB163" i="1"/>
  <c r="V148" i="1"/>
  <c r="Z148" i="1" s="1"/>
  <c r="Q148" i="1"/>
  <c r="O148" i="1" s="1"/>
  <c r="R148" i="1" s="1"/>
  <c r="L148" i="1" s="1"/>
  <c r="M148" i="1" s="1"/>
  <c r="AC148" i="1"/>
  <c r="Q195" i="1"/>
  <c r="O195" i="1" s="1"/>
  <c r="R195" i="1" s="1"/>
  <c r="L195" i="1" s="1"/>
  <c r="M195" i="1" s="1"/>
  <c r="AC169" i="1"/>
  <c r="AD169" i="1" s="1"/>
  <c r="V169" i="1"/>
  <c r="Z169" i="1" s="1"/>
  <c r="T133" i="1"/>
  <c r="U133" i="1" s="1"/>
  <c r="V186" i="1"/>
  <c r="Z186" i="1" s="1"/>
  <c r="AC186" i="1"/>
  <c r="AD186" i="1" s="1"/>
  <c r="AB186" i="1"/>
  <c r="L211" i="1"/>
  <c r="M211" i="1" s="1"/>
  <c r="T63" i="1"/>
  <c r="U63" i="1" s="1"/>
  <c r="L107" i="1"/>
  <c r="M107" i="1" s="1"/>
  <c r="T155" i="1"/>
  <c r="U155" i="1" s="1"/>
  <c r="T115" i="1"/>
  <c r="U115" i="1" s="1"/>
  <c r="AC99" i="1"/>
  <c r="AD99" i="1" s="1"/>
  <c r="V99" i="1"/>
  <c r="Z99" i="1" s="1"/>
  <c r="AC49" i="1"/>
  <c r="AB49" i="1"/>
  <c r="V49" i="1"/>
  <c r="Z49" i="1" s="1"/>
  <c r="Q37" i="1"/>
  <c r="O37" i="1" s="1"/>
  <c r="R37" i="1" s="1"/>
  <c r="L37" i="1" s="1"/>
  <c r="M37" i="1" s="1"/>
  <c r="AB56" i="1"/>
  <c r="Q49" i="1"/>
  <c r="O49" i="1" s="1"/>
  <c r="R49" i="1" s="1"/>
  <c r="L49" i="1" s="1"/>
  <c r="M49" i="1" s="1"/>
  <c r="Q21" i="1"/>
  <c r="O21" i="1" s="1"/>
  <c r="R21" i="1" s="1"/>
  <c r="L21" i="1" s="1"/>
  <c r="M21" i="1" s="1"/>
  <c r="AC274" i="1"/>
  <c r="AD274" i="1" s="1"/>
  <c r="V274" i="1"/>
  <c r="Z274" i="1" s="1"/>
  <c r="T157" i="1"/>
  <c r="U157" i="1" s="1"/>
  <c r="Q205" i="1"/>
  <c r="O205" i="1" s="1"/>
  <c r="R205" i="1" s="1"/>
  <c r="L205" i="1" s="1"/>
  <c r="M205" i="1" s="1"/>
  <c r="T29" i="1"/>
  <c r="U29" i="1" s="1"/>
  <c r="AC253" i="1"/>
  <c r="AD253" i="1" s="1"/>
  <c r="V253" i="1"/>
  <c r="Z253" i="1" s="1"/>
  <c r="Q253" i="1"/>
  <c r="O253" i="1" s="1"/>
  <c r="R253" i="1" s="1"/>
  <c r="L253" i="1" s="1"/>
  <c r="M253" i="1" s="1"/>
  <c r="Q262" i="1"/>
  <c r="O262" i="1" s="1"/>
  <c r="R262" i="1" s="1"/>
  <c r="L262" i="1" s="1"/>
  <c r="M262" i="1" s="1"/>
  <c r="AC237" i="1"/>
  <c r="AD237" i="1" s="1"/>
  <c r="V237" i="1"/>
  <c r="Z237" i="1" s="1"/>
  <c r="L269" i="1"/>
  <c r="M269" i="1" s="1"/>
  <c r="V260" i="1"/>
  <c r="Z260" i="1" s="1"/>
  <c r="AC260" i="1"/>
  <c r="AB260" i="1"/>
  <c r="L251" i="1"/>
  <c r="M251" i="1" s="1"/>
  <c r="AB202" i="1"/>
  <c r="V207" i="1"/>
  <c r="Z207" i="1" s="1"/>
  <c r="AC207" i="1"/>
  <c r="AD207" i="1" s="1"/>
  <c r="Q212" i="1"/>
  <c r="O212" i="1" s="1"/>
  <c r="R212" i="1" s="1"/>
  <c r="L212" i="1" s="1"/>
  <c r="M212" i="1" s="1"/>
  <c r="T224" i="1"/>
  <c r="U224" i="1" s="1"/>
  <c r="AB215" i="1"/>
  <c r="AC168" i="1"/>
  <c r="AB168" i="1"/>
  <c r="V168" i="1"/>
  <c r="Z168" i="1" s="1"/>
  <c r="T149" i="1"/>
  <c r="U149" i="1" s="1"/>
  <c r="AB161" i="1"/>
  <c r="AC193" i="1"/>
  <c r="AD193" i="1" s="1"/>
  <c r="V193" i="1"/>
  <c r="Z193" i="1" s="1"/>
  <c r="Q174" i="1"/>
  <c r="O174" i="1" s="1"/>
  <c r="R174" i="1" s="1"/>
  <c r="L174" i="1" s="1"/>
  <c r="M174" i="1" s="1"/>
  <c r="Q197" i="1"/>
  <c r="O197" i="1" s="1"/>
  <c r="R197" i="1" s="1"/>
  <c r="L197" i="1" s="1"/>
  <c r="M197" i="1" s="1"/>
  <c r="Q193" i="1"/>
  <c r="O193" i="1" s="1"/>
  <c r="R193" i="1" s="1"/>
  <c r="L193" i="1" s="1"/>
  <c r="M193" i="1" s="1"/>
  <c r="T78" i="1"/>
  <c r="U78" i="1" s="1"/>
  <c r="T58" i="1"/>
  <c r="U58" i="1" s="1"/>
  <c r="T118" i="1"/>
  <c r="U118" i="1" s="1"/>
  <c r="T129" i="1"/>
  <c r="U129" i="1" s="1"/>
  <c r="AD98" i="1"/>
  <c r="T74" i="1"/>
  <c r="U74" i="1" s="1"/>
  <c r="AC134" i="1"/>
  <c r="AB134" i="1"/>
  <c r="V134" i="1"/>
  <c r="Z134" i="1" s="1"/>
  <c r="T38" i="1"/>
  <c r="U38" i="1" s="1"/>
  <c r="T80" i="1"/>
  <c r="U80" i="1" s="1"/>
  <c r="AB41" i="1"/>
  <c r="AB119" i="1"/>
  <c r="T64" i="1"/>
  <c r="U64" i="1" s="1"/>
  <c r="T31" i="1"/>
  <c r="U31" i="1" s="1"/>
  <c r="T42" i="1"/>
  <c r="U42" i="1" s="1"/>
  <c r="T19" i="1"/>
  <c r="U19" i="1" s="1"/>
  <c r="AC59" i="1"/>
  <c r="AD59" i="1" s="1"/>
  <c r="AB59" i="1"/>
  <c r="V59" i="1"/>
  <c r="Z59" i="1" s="1"/>
  <c r="Q59" i="1"/>
  <c r="O59" i="1" s="1"/>
  <c r="R59" i="1" s="1"/>
  <c r="L59" i="1" s="1"/>
  <c r="M59" i="1" s="1"/>
  <c r="AC36" i="1"/>
  <c r="AD36" i="1" s="1"/>
  <c r="V36" i="1"/>
  <c r="Z36" i="1" s="1"/>
  <c r="Q61" i="1"/>
  <c r="O61" i="1" s="1"/>
  <c r="R61" i="1" s="1"/>
  <c r="L61" i="1" s="1"/>
  <c r="M61" i="1" s="1"/>
  <c r="Q27" i="1"/>
  <c r="O27" i="1" s="1"/>
  <c r="R27" i="1" s="1"/>
  <c r="L27" i="1" s="1"/>
  <c r="M27" i="1" s="1"/>
  <c r="T268" i="1"/>
  <c r="U268" i="1" s="1"/>
  <c r="T244" i="1"/>
  <c r="U244" i="1" s="1"/>
  <c r="V228" i="1"/>
  <c r="Z228" i="1" s="1"/>
  <c r="AC228" i="1"/>
  <c r="T209" i="1"/>
  <c r="U209" i="1" s="1"/>
  <c r="T221" i="1"/>
  <c r="U221" i="1" s="1"/>
  <c r="AC150" i="1"/>
  <c r="V150" i="1"/>
  <c r="Z150" i="1" s="1"/>
  <c r="AC140" i="1"/>
  <c r="AD140" i="1" s="1"/>
  <c r="V140" i="1"/>
  <c r="Z140" i="1" s="1"/>
  <c r="T151" i="1"/>
  <c r="U151" i="1" s="1"/>
  <c r="T111" i="1"/>
  <c r="U111" i="1" s="1"/>
  <c r="T238" i="1"/>
  <c r="U238" i="1" s="1"/>
  <c r="T249" i="1"/>
  <c r="U249" i="1" s="1"/>
  <c r="Q274" i="1"/>
  <c r="O274" i="1" s="1"/>
  <c r="R274" i="1" s="1"/>
  <c r="L274" i="1" s="1"/>
  <c r="M274" i="1" s="1"/>
  <c r="T235" i="1"/>
  <c r="U235" i="1" s="1"/>
  <c r="AB228" i="1"/>
  <c r="T200" i="1"/>
  <c r="U200" i="1" s="1"/>
  <c r="V248" i="1"/>
  <c r="Z248" i="1" s="1"/>
  <c r="AC248" i="1"/>
  <c r="AD248" i="1" s="1"/>
  <c r="T199" i="1"/>
  <c r="U199" i="1" s="1"/>
  <c r="Q228" i="1"/>
  <c r="O228" i="1" s="1"/>
  <c r="R228" i="1" s="1"/>
  <c r="L228" i="1" s="1"/>
  <c r="M228" i="1" s="1"/>
  <c r="V206" i="1"/>
  <c r="Z206" i="1" s="1"/>
  <c r="AC206" i="1"/>
  <c r="AD206" i="1" s="1"/>
  <c r="AB206" i="1"/>
  <c r="Q206" i="1"/>
  <c r="O206" i="1" s="1"/>
  <c r="R206" i="1" s="1"/>
  <c r="L206" i="1" s="1"/>
  <c r="M206" i="1" s="1"/>
  <c r="AB210" i="1"/>
  <c r="AC210" i="1"/>
  <c r="V210" i="1"/>
  <c r="Z210" i="1" s="1"/>
  <c r="AD227" i="1"/>
  <c r="AB185" i="1"/>
  <c r="V185" i="1"/>
  <c r="Z185" i="1" s="1"/>
  <c r="AC185" i="1"/>
  <c r="AD185" i="1" s="1"/>
  <c r="L160" i="1"/>
  <c r="M160" i="1" s="1"/>
  <c r="AB184" i="1"/>
  <c r="T145" i="1"/>
  <c r="U145" i="1" s="1"/>
  <c r="T136" i="1"/>
  <c r="U136" i="1" s="1"/>
  <c r="V126" i="1"/>
  <c r="Z126" i="1" s="1"/>
  <c r="AC126" i="1"/>
  <c r="AD126" i="1" s="1"/>
  <c r="T53" i="1"/>
  <c r="U53" i="1" s="1"/>
  <c r="V128" i="1"/>
  <c r="Z128" i="1" s="1"/>
  <c r="AC128" i="1"/>
  <c r="AD128" i="1" s="1"/>
  <c r="V96" i="1"/>
  <c r="Z96" i="1" s="1"/>
  <c r="AC96" i="1"/>
  <c r="AD96" i="1" s="1"/>
  <c r="AB96" i="1"/>
  <c r="T84" i="1"/>
  <c r="U84" i="1" s="1"/>
  <c r="AB128" i="1"/>
  <c r="T105" i="1"/>
  <c r="U105" i="1" s="1"/>
  <c r="T90" i="1"/>
  <c r="U90" i="1" s="1"/>
  <c r="T77" i="1"/>
  <c r="U77" i="1" s="1"/>
  <c r="AB150" i="1"/>
  <c r="T60" i="1"/>
  <c r="U60" i="1" s="1"/>
  <c r="T55" i="1"/>
  <c r="U55" i="1" s="1"/>
  <c r="T85" i="1"/>
  <c r="U85" i="1" s="1"/>
  <c r="V40" i="1"/>
  <c r="Z40" i="1" s="1"/>
  <c r="AC40" i="1"/>
  <c r="AD40" i="1" s="1"/>
  <c r="AD28" i="1"/>
  <c r="Q22" i="1"/>
  <c r="O22" i="1" s="1"/>
  <c r="R22" i="1" s="1"/>
  <c r="L22" i="1" s="1"/>
  <c r="M22" i="1" s="1"/>
  <c r="V285" i="1"/>
  <c r="Z285" i="1" s="1"/>
  <c r="Q285" i="1"/>
  <c r="O285" i="1" s="1"/>
  <c r="R285" i="1" s="1"/>
  <c r="L285" i="1" s="1"/>
  <c r="M285" i="1" s="1"/>
  <c r="AC285" i="1"/>
  <c r="AB285" i="1"/>
  <c r="AB275" i="1"/>
  <c r="T187" i="1"/>
  <c r="U187" i="1" s="1"/>
  <c r="T181" i="1"/>
  <c r="U181" i="1" s="1"/>
  <c r="V191" i="1"/>
  <c r="Z191" i="1" s="1"/>
  <c r="AB191" i="1"/>
  <c r="AC191" i="1"/>
  <c r="Q191" i="1"/>
  <c r="O191" i="1" s="1"/>
  <c r="R191" i="1" s="1"/>
  <c r="L191" i="1" s="1"/>
  <c r="M191" i="1" s="1"/>
  <c r="T143" i="1"/>
  <c r="U143" i="1" s="1"/>
  <c r="V220" i="1"/>
  <c r="Z220" i="1" s="1"/>
  <c r="AC220" i="1"/>
  <c r="V91" i="1"/>
  <c r="Z91" i="1" s="1"/>
  <c r="AC91" i="1"/>
  <c r="AD91" i="1" s="1"/>
  <c r="T52" i="1"/>
  <c r="U52" i="1" s="1"/>
  <c r="T278" i="1"/>
  <c r="U278" i="1" s="1"/>
  <c r="T266" i="1"/>
  <c r="U266" i="1" s="1"/>
  <c r="V198" i="1"/>
  <c r="Z198" i="1" s="1"/>
  <c r="AC198" i="1"/>
  <c r="AB198" i="1"/>
  <c r="AC280" i="1"/>
  <c r="AD280" i="1" s="1"/>
  <c r="V280" i="1"/>
  <c r="Z280" i="1" s="1"/>
  <c r="V267" i="1"/>
  <c r="Z267" i="1" s="1"/>
  <c r="AB267" i="1"/>
  <c r="AC267" i="1"/>
  <c r="AD267" i="1" s="1"/>
  <c r="V255" i="1"/>
  <c r="Z255" i="1" s="1"/>
  <c r="Q255" i="1"/>
  <c r="O255" i="1" s="1"/>
  <c r="R255" i="1" s="1"/>
  <c r="L255" i="1" s="1"/>
  <c r="M255" i="1" s="1"/>
  <c r="AC255" i="1"/>
  <c r="AD255" i="1" s="1"/>
  <c r="AC252" i="1"/>
  <c r="AD252" i="1" s="1"/>
  <c r="V252" i="1"/>
  <c r="Z252" i="1" s="1"/>
  <c r="T234" i="1"/>
  <c r="U234" i="1" s="1"/>
  <c r="T204" i="1"/>
  <c r="U204" i="1" s="1"/>
  <c r="V233" i="1"/>
  <c r="Z233" i="1" s="1"/>
  <c r="AC233" i="1"/>
  <c r="AD233" i="1" s="1"/>
  <c r="AB233" i="1"/>
  <c r="V236" i="1"/>
  <c r="Z236" i="1" s="1"/>
  <c r="AC236" i="1"/>
  <c r="AB236" i="1"/>
  <c r="L242" i="1"/>
  <c r="M242" i="1" s="1"/>
  <c r="AB220" i="1"/>
  <c r="T189" i="1"/>
  <c r="U189" i="1" s="1"/>
  <c r="V190" i="1"/>
  <c r="Z190" i="1" s="1"/>
  <c r="AB190" i="1"/>
  <c r="AC190" i="1"/>
  <c r="Q198" i="1"/>
  <c r="O198" i="1" s="1"/>
  <c r="R198" i="1" s="1"/>
  <c r="L198" i="1" s="1"/>
  <c r="M198" i="1" s="1"/>
  <c r="T166" i="1"/>
  <c r="U166" i="1" s="1"/>
  <c r="T147" i="1"/>
  <c r="U147" i="1" s="1"/>
  <c r="V173" i="1"/>
  <c r="Z173" i="1" s="1"/>
  <c r="AC173" i="1"/>
  <c r="AB173" i="1"/>
  <c r="L186" i="1"/>
  <c r="M186" i="1" s="1"/>
  <c r="T127" i="1"/>
  <c r="U127" i="1" s="1"/>
  <c r="AC141" i="1"/>
  <c r="AB141" i="1"/>
  <c r="V141" i="1"/>
  <c r="Z141" i="1" s="1"/>
  <c r="AB174" i="1"/>
  <c r="AC109" i="1"/>
  <c r="AD109" i="1" s="1"/>
  <c r="V109" i="1"/>
  <c r="Z109" i="1" s="1"/>
  <c r="L126" i="1"/>
  <c r="M126" i="1" s="1"/>
  <c r="L103" i="1"/>
  <c r="M103" i="1" s="1"/>
  <c r="T62" i="1"/>
  <c r="U62" i="1" s="1"/>
  <c r="AD117" i="1"/>
  <c r="L123" i="1"/>
  <c r="M123" i="1" s="1"/>
  <c r="Q20" i="1"/>
  <c r="O20" i="1" s="1"/>
  <c r="R20" i="1" s="1"/>
  <c r="L20" i="1" s="1"/>
  <c r="M20" i="1" s="1"/>
  <c r="AC54" i="1"/>
  <c r="AB54" i="1"/>
  <c r="V54" i="1"/>
  <c r="Z54" i="1" s="1"/>
  <c r="T30" i="1"/>
  <c r="U30" i="1" s="1"/>
  <c r="T79" i="1"/>
  <c r="U79" i="1" s="1"/>
  <c r="AB44" i="1"/>
  <c r="AC44" i="1"/>
  <c r="AD44" i="1" s="1"/>
  <c r="V44" i="1"/>
  <c r="Z44" i="1" s="1"/>
  <c r="V93" i="1"/>
  <c r="Z93" i="1" s="1"/>
  <c r="AC93" i="1"/>
  <c r="AD93" i="1" s="1"/>
  <c r="AB93" i="1"/>
  <c r="Q54" i="1"/>
  <c r="O54" i="1" s="1"/>
  <c r="R54" i="1" s="1"/>
  <c r="L54" i="1" s="1"/>
  <c r="M54" i="1" s="1"/>
  <c r="V23" i="1"/>
  <c r="Z23" i="1" s="1"/>
  <c r="AC23" i="1"/>
  <c r="AD23" i="1" s="1"/>
  <c r="T132" i="1"/>
  <c r="U132" i="1" s="1"/>
  <c r="T75" i="1"/>
  <c r="U75" i="1" s="1"/>
  <c r="T106" i="1"/>
  <c r="U106" i="1" s="1"/>
  <c r="AC97" i="1"/>
  <c r="V97" i="1"/>
  <c r="Z97" i="1" s="1"/>
  <c r="AC112" i="1"/>
  <c r="AD112" i="1" s="1"/>
  <c r="V112" i="1"/>
  <c r="Z112" i="1" s="1"/>
  <c r="V41" i="1"/>
  <c r="Z41" i="1" s="1"/>
  <c r="AC41" i="1"/>
  <c r="AD41" i="1" s="1"/>
  <c r="AC102" i="1"/>
  <c r="AD102" i="1" s="1"/>
  <c r="V102" i="1"/>
  <c r="Z102" i="1" s="1"/>
  <c r="T182" i="1"/>
  <c r="U182" i="1" s="1"/>
  <c r="T271" i="1"/>
  <c r="U271" i="1" s="1"/>
  <c r="L283" i="1"/>
  <c r="M283" i="1" s="1"/>
  <c r="Q270" i="1"/>
  <c r="O270" i="1" s="1"/>
  <c r="R270" i="1" s="1"/>
  <c r="L270" i="1" s="1"/>
  <c r="M270" i="1" s="1"/>
  <c r="AC281" i="1"/>
  <c r="AD281" i="1" s="1"/>
  <c r="AB281" i="1"/>
  <c r="V281" i="1"/>
  <c r="Z281" i="1" s="1"/>
  <c r="AC265" i="1"/>
  <c r="AD265" i="1" s="1"/>
  <c r="V265" i="1"/>
  <c r="Z265" i="1" s="1"/>
  <c r="Q233" i="1"/>
  <c r="O233" i="1" s="1"/>
  <c r="R233" i="1" s="1"/>
  <c r="L233" i="1" s="1"/>
  <c r="M233" i="1" s="1"/>
  <c r="AB265" i="1"/>
  <c r="V254" i="1"/>
  <c r="Z254" i="1" s="1"/>
  <c r="Q254" i="1"/>
  <c r="O254" i="1" s="1"/>
  <c r="R254" i="1" s="1"/>
  <c r="L254" i="1" s="1"/>
  <c r="M254" i="1" s="1"/>
  <c r="AC254" i="1"/>
  <c r="AD254" i="1" s="1"/>
  <c r="T192" i="1"/>
  <c r="U192" i="1" s="1"/>
  <c r="V246" i="1"/>
  <c r="Z246" i="1" s="1"/>
  <c r="AC246" i="1"/>
  <c r="AD246" i="1" s="1"/>
  <c r="Q246" i="1"/>
  <c r="O246" i="1" s="1"/>
  <c r="R246" i="1" s="1"/>
  <c r="L246" i="1" s="1"/>
  <c r="M246" i="1" s="1"/>
  <c r="AC232" i="1"/>
  <c r="AD232" i="1" s="1"/>
  <c r="V232" i="1"/>
  <c r="Z232" i="1" s="1"/>
  <c r="Q252" i="1"/>
  <c r="O252" i="1" s="1"/>
  <c r="R252" i="1" s="1"/>
  <c r="L252" i="1" s="1"/>
  <c r="M252" i="1" s="1"/>
  <c r="AC201" i="1"/>
  <c r="AD201" i="1" s="1"/>
  <c r="AB201" i="1"/>
  <c r="V201" i="1"/>
  <c r="Z201" i="1" s="1"/>
  <c r="T165" i="1"/>
  <c r="U165" i="1" s="1"/>
  <c r="Q179" i="1"/>
  <c r="O179" i="1" s="1"/>
  <c r="R179" i="1" s="1"/>
  <c r="L179" i="1" s="1"/>
  <c r="M179" i="1" s="1"/>
  <c r="AB158" i="1"/>
  <c r="T144" i="1"/>
  <c r="U144" i="1" s="1"/>
  <c r="AB148" i="1"/>
  <c r="V130" i="1"/>
  <c r="Z130" i="1" s="1"/>
  <c r="AC130" i="1"/>
  <c r="AB130" i="1"/>
  <c r="V139" i="1"/>
  <c r="Z139" i="1" s="1"/>
  <c r="AC139" i="1"/>
  <c r="AD139" i="1" s="1"/>
  <c r="V135" i="1"/>
  <c r="Z135" i="1" s="1"/>
  <c r="AC135" i="1"/>
  <c r="AD135" i="1" s="1"/>
  <c r="Q119" i="1"/>
  <c r="O119" i="1" s="1"/>
  <c r="R119" i="1" s="1"/>
  <c r="L119" i="1" s="1"/>
  <c r="M119" i="1" s="1"/>
  <c r="AB97" i="1"/>
  <c r="Q210" i="1"/>
  <c r="O210" i="1" s="1"/>
  <c r="R210" i="1" s="1"/>
  <c r="L210" i="1" s="1"/>
  <c r="M210" i="1" s="1"/>
  <c r="Q114" i="1"/>
  <c r="O114" i="1" s="1"/>
  <c r="R114" i="1" s="1"/>
  <c r="L114" i="1" s="1"/>
  <c r="M114" i="1" s="1"/>
  <c r="T73" i="1"/>
  <c r="U73" i="1" s="1"/>
  <c r="V123" i="1"/>
  <c r="Z123" i="1" s="1"/>
  <c r="AC123" i="1"/>
  <c r="AD123" i="1" s="1"/>
  <c r="T95" i="1"/>
  <c r="U95" i="1" s="1"/>
  <c r="AB104" i="1"/>
  <c r="Q104" i="1"/>
  <c r="O104" i="1" s="1"/>
  <c r="R104" i="1" s="1"/>
  <c r="L104" i="1" s="1"/>
  <c r="M104" i="1" s="1"/>
  <c r="AC170" i="1"/>
  <c r="AD170" i="1" s="1"/>
  <c r="V170" i="1"/>
  <c r="Z170" i="1" s="1"/>
  <c r="T120" i="1"/>
  <c r="U120" i="1" s="1"/>
  <c r="Q91" i="1"/>
  <c r="O91" i="1" s="1"/>
  <c r="R91" i="1" s="1"/>
  <c r="L91" i="1" s="1"/>
  <c r="M91" i="1" s="1"/>
  <c r="AB71" i="1"/>
  <c r="T69" i="1"/>
  <c r="U69" i="1" s="1"/>
  <c r="AB61" i="1"/>
  <c r="Q51" i="1"/>
  <c r="O51" i="1" s="1"/>
  <c r="R51" i="1" s="1"/>
  <c r="L51" i="1" s="1"/>
  <c r="M51" i="1" s="1"/>
  <c r="T26" i="1"/>
  <c r="U26" i="1" s="1"/>
  <c r="V32" i="1"/>
  <c r="Z32" i="1" s="1"/>
  <c r="AC32" i="1"/>
  <c r="AD32" i="1" s="1"/>
  <c r="AB32" i="1"/>
  <c r="Q96" i="1"/>
  <c r="O96" i="1" s="1"/>
  <c r="R96" i="1" s="1"/>
  <c r="L96" i="1" s="1"/>
  <c r="M96" i="1" s="1"/>
  <c r="AB51" i="1"/>
  <c r="Q33" i="1"/>
  <c r="O33" i="1" s="1"/>
  <c r="R33" i="1" s="1"/>
  <c r="L33" i="1" s="1"/>
  <c r="M33" i="1" s="1"/>
  <c r="V17" i="1"/>
  <c r="Z17" i="1" s="1"/>
  <c r="AC17" i="1"/>
  <c r="AD17" i="1" s="1"/>
  <c r="V69" i="1" l="1"/>
  <c r="Z69" i="1" s="1"/>
  <c r="AC69" i="1"/>
  <c r="AB69" i="1"/>
  <c r="Q69" i="1"/>
  <c r="O69" i="1" s="1"/>
  <c r="R69" i="1" s="1"/>
  <c r="L69" i="1" s="1"/>
  <c r="M69" i="1" s="1"/>
  <c r="V75" i="1"/>
  <c r="Z75" i="1" s="1"/>
  <c r="AC75" i="1"/>
  <c r="AD75" i="1" s="1"/>
  <c r="Q75" i="1"/>
  <c r="O75" i="1" s="1"/>
  <c r="R75" i="1" s="1"/>
  <c r="L75" i="1" s="1"/>
  <c r="M75" i="1" s="1"/>
  <c r="AB75" i="1"/>
  <c r="V77" i="1"/>
  <c r="Z77" i="1" s="1"/>
  <c r="AC77" i="1"/>
  <c r="AD77" i="1" s="1"/>
  <c r="AB77" i="1"/>
  <c r="Q77" i="1"/>
  <c r="O77" i="1" s="1"/>
  <c r="R77" i="1" s="1"/>
  <c r="L77" i="1" s="1"/>
  <c r="M77" i="1" s="1"/>
  <c r="V181" i="1"/>
  <c r="Z181" i="1" s="1"/>
  <c r="AC181" i="1"/>
  <c r="AD181" i="1" s="1"/>
  <c r="AB181" i="1"/>
  <c r="Q181" i="1"/>
  <c r="O181" i="1" s="1"/>
  <c r="R181" i="1" s="1"/>
  <c r="L181" i="1" s="1"/>
  <c r="M181" i="1" s="1"/>
  <c r="AD86" i="1"/>
  <c r="AC154" i="1"/>
  <c r="AD154" i="1" s="1"/>
  <c r="V154" i="1"/>
  <c r="Z154" i="1" s="1"/>
  <c r="Q154" i="1"/>
  <c r="O154" i="1" s="1"/>
  <c r="R154" i="1" s="1"/>
  <c r="L154" i="1" s="1"/>
  <c r="M154" i="1" s="1"/>
  <c r="AB154" i="1"/>
  <c r="V165" i="1"/>
  <c r="Z165" i="1" s="1"/>
  <c r="AC165" i="1"/>
  <c r="AD165" i="1" s="1"/>
  <c r="Q165" i="1"/>
  <c r="O165" i="1" s="1"/>
  <c r="R165" i="1" s="1"/>
  <c r="L165" i="1" s="1"/>
  <c r="M165" i="1" s="1"/>
  <c r="AB165" i="1"/>
  <c r="AD141" i="1"/>
  <c r="V166" i="1"/>
  <c r="Z166" i="1" s="1"/>
  <c r="AC166" i="1"/>
  <c r="AB166" i="1"/>
  <c r="Q166" i="1"/>
  <c r="O166" i="1" s="1"/>
  <c r="R166" i="1" s="1"/>
  <c r="L166" i="1" s="1"/>
  <c r="M166" i="1" s="1"/>
  <c r="AD236" i="1"/>
  <c r="AD198" i="1"/>
  <c r="AD220" i="1"/>
  <c r="AC90" i="1"/>
  <c r="AD90" i="1" s="1"/>
  <c r="AB90" i="1"/>
  <c r="V90" i="1"/>
  <c r="Z90" i="1" s="1"/>
  <c r="Q90" i="1"/>
  <c r="O90" i="1" s="1"/>
  <c r="R90" i="1" s="1"/>
  <c r="L90" i="1" s="1"/>
  <c r="M90" i="1" s="1"/>
  <c r="AD228" i="1"/>
  <c r="V64" i="1"/>
  <c r="Z64" i="1" s="1"/>
  <c r="AC64" i="1"/>
  <c r="AD64" i="1" s="1"/>
  <c r="AB64" i="1"/>
  <c r="Q64" i="1"/>
  <c r="O64" i="1" s="1"/>
  <c r="R64" i="1" s="1"/>
  <c r="L64" i="1" s="1"/>
  <c r="M64" i="1" s="1"/>
  <c r="AD134" i="1"/>
  <c r="AC78" i="1"/>
  <c r="AD78" i="1" s="1"/>
  <c r="V78" i="1"/>
  <c r="Z78" i="1" s="1"/>
  <c r="AB78" i="1"/>
  <c r="Q78" i="1"/>
  <c r="O78" i="1" s="1"/>
  <c r="R78" i="1" s="1"/>
  <c r="L78" i="1" s="1"/>
  <c r="M78" i="1" s="1"/>
  <c r="AD175" i="1"/>
  <c r="AC152" i="1"/>
  <c r="AD152" i="1" s="1"/>
  <c r="V152" i="1"/>
  <c r="Z152" i="1" s="1"/>
  <c r="AB152" i="1"/>
  <c r="Q152" i="1"/>
  <c r="O152" i="1" s="1"/>
  <c r="R152" i="1" s="1"/>
  <c r="L152" i="1" s="1"/>
  <c r="M152" i="1" s="1"/>
  <c r="AD156" i="1"/>
  <c r="V241" i="1"/>
  <c r="Z241" i="1" s="1"/>
  <c r="AC241" i="1"/>
  <c r="AB241" i="1"/>
  <c r="Q241" i="1"/>
  <c r="O241" i="1" s="1"/>
  <c r="R241" i="1" s="1"/>
  <c r="L241" i="1" s="1"/>
  <c r="M241" i="1" s="1"/>
  <c r="V88" i="1"/>
  <c r="Z88" i="1" s="1"/>
  <c r="AC88" i="1"/>
  <c r="AB88" i="1"/>
  <c r="Q88" i="1"/>
  <c r="O88" i="1" s="1"/>
  <c r="R88" i="1" s="1"/>
  <c r="L88" i="1" s="1"/>
  <c r="M88" i="1" s="1"/>
  <c r="V101" i="1"/>
  <c r="Z101" i="1" s="1"/>
  <c r="AC101" i="1"/>
  <c r="AD101" i="1" s="1"/>
  <c r="Q101" i="1"/>
  <c r="O101" i="1" s="1"/>
  <c r="R101" i="1" s="1"/>
  <c r="L101" i="1" s="1"/>
  <c r="M101" i="1" s="1"/>
  <c r="AB101" i="1"/>
  <c r="AC142" i="1"/>
  <c r="V142" i="1"/>
  <c r="Z142" i="1" s="1"/>
  <c r="Q142" i="1"/>
  <c r="O142" i="1" s="1"/>
  <c r="R142" i="1" s="1"/>
  <c r="L142" i="1" s="1"/>
  <c r="M142" i="1" s="1"/>
  <c r="AB142" i="1"/>
  <c r="AD104" i="1"/>
  <c r="AC177" i="1"/>
  <c r="V177" i="1"/>
  <c r="Z177" i="1" s="1"/>
  <c r="Q177" i="1"/>
  <c r="O177" i="1" s="1"/>
  <c r="R177" i="1" s="1"/>
  <c r="L177" i="1" s="1"/>
  <c r="M177" i="1" s="1"/>
  <c r="AB177" i="1"/>
  <c r="V272" i="1"/>
  <c r="Z272" i="1" s="1"/>
  <c r="AC272" i="1"/>
  <c r="AB272" i="1"/>
  <c r="Q272" i="1"/>
  <c r="O272" i="1" s="1"/>
  <c r="R272" i="1" s="1"/>
  <c r="L272" i="1" s="1"/>
  <c r="M272" i="1" s="1"/>
  <c r="V111" i="1"/>
  <c r="Z111" i="1" s="1"/>
  <c r="AC111" i="1"/>
  <c r="AD111" i="1" s="1"/>
  <c r="Q111" i="1"/>
  <c r="O111" i="1" s="1"/>
  <c r="R111" i="1" s="1"/>
  <c r="L111" i="1" s="1"/>
  <c r="M111" i="1" s="1"/>
  <c r="AB111" i="1"/>
  <c r="AC149" i="1"/>
  <c r="AD149" i="1" s="1"/>
  <c r="V149" i="1"/>
  <c r="Z149" i="1" s="1"/>
  <c r="Q149" i="1"/>
  <c r="O149" i="1" s="1"/>
  <c r="R149" i="1" s="1"/>
  <c r="L149" i="1" s="1"/>
  <c r="M149" i="1" s="1"/>
  <c r="AB149" i="1"/>
  <c r="AC250" i="1"/>
  <c r="AD250" i="1" s="1"/>
  <c r="AB250" i="1"/>
  <c r="V250" i="1"/>
  <c r="Z250" i="1" s="1"/>
  <c r="Q250" i="1"/>
  <c r="O250" i="1" s="1"/>
  <c r="R250" i="1" s="1"/>
  <c r="L250" i="1" s="1"/>
  <c r="M250" i="1" s="1"/>
  <c r="AC192" i="1"/>
  <c r="V192" i="1"/>
  <c r="Z192" i="1" s="1"/>
  <c r="Q192" i="1"/>
  <c r="O192" i="1" s="1"/>
  <c r="R192" i="1" s="1"/>
  <c r="L192" i="1" s="1"/>
  <c r="M192" i="1" s="1"/>
  <c r="AB192" i="1"/>
  <c r="AC132" i="1"/>
  <c r="AD132" i="1" s="1"/>
  <c r="AB132" i="1"/>
  <c r="V132" i="1"/>
  <c r="Z132" i="1" s="1"/>
  <c r="Q132" i="1"/>
  <c r="O132" i="1" s="1"/>
  <c r="R132" i="1" s="1"/>
  <c r="L132" i="1" s="1"/>
  <c r="M132" i="1" s="1"/>
  <c r="AD130" i="1"/>
  <c r="AC127" i="1"/>
  <c r="AD127" i="1" s="1"/>
  <c r="V127" i="1"/>
  <c r="Z127" i="1" s="1"/>
  <c r="AB127" i="1"/>
  <c r="Q127" i="1"/>
  <c r="O127" i="1" s="1"/>
  <c r="R127" i="1" s="1"/>
  <c r="L127" i="1" s="1"/>
  <c r="M127" i="1" s="1"/>
  <c r="AD190" i="1"/>
  <c r="AC266" i="1"/>
  <c r="AD266" i="1" s="1"/>
  <c r="AB266" i="1"/>
  <c r="V266" i="1"/>
  <c r="Z266" i="1" s="1"/>
  <c r="Q266" i="1"/>
  <c r="O266" i="1" s="1"/>
  <c r="R266" i="1" s="1"/>
  <c r="L266" i="1" s="1"/>
  <c r="M266" i="1" s="1"/>
  <c r="AC85" i="1"/>
  <c r="AB85" i="1"/>
  <c r="V85" i="1"/>
  <c r="Z85" i="1" s="1"/>
  <c r="Q85" i="1"/>
  <c r="O85" i="1" s="1"/>
  <c r="R85" i="1" s="1"/>
  <c r="L85" i="1" s="1"/>
  <c r="M85" i="1" s="1"/>
  <c r="AC105" i="1"/>
  <c r="AD105" i="1" s="1"/>
  <c r="AB105" i="1"/>
  <c r="V105" i="1"/>
  <c r="Z105" i="1" s="1"/>
  <c r="Q105" i="1"/>
  <c r="O105" i="1" s="1"/>
  <c r="R105" i="1" s="1"/>
  <c r="L105" i="1" s="1"/>
  <c r="M105" i="1" s="1"/>
  <c r="AC53" i="1"/>
  <c r="V53" i="1"/>
  <c r="Z53" i="1" s="1"/>
  <c r="Q53" i="1"/>
  <c r="O53" i="1" s="1"/>
  <c r="R53" i="1" s="1"/>
  <c r="L53" i="1" s="1"/>
  <c r="M53" i="1" s="1"/>
  <c r="AB53" i="1"/>
  <c r="V235" i="1"/>
  <c r="Z235" i="1" s="1"/>
  <c r="AC235" i="1"/>
  <c r="AB235" i="1"/>
  <c r="Q235" i="1"/>
  <c r="O235" i="1" s="1"/>
  <c r="R235" i="1" s="1"/>
  <c r="L235" i="1" s="1"/>
  <c r="M235" i="1" s="1"/>
  <c r="AC244" i="1"/>
  <c r="AD244" i="1" s="1"/>
  <c r="AB244" i="1"/>
  <c r="V244" i="1"/>
  <c r="Z244" i="1" s="1"/>
  <c r="Q244" i="1"/>
  <c r="O244" i="1" s="1"/>
  <c r="R244" i="1" s="1"/>
  <c r="L244" i="1" s="1"/>
  <c r="M244" i="1" s="1"/>
  <c r="AD168" i="1"/>
  <c r="AD260" i="1"/>
  <c r="AC29" i="1"/>
  <c r="V29" i="1"/>
  <c r="Z29" i="1" s="1"/>
  <c r="AB29" i="1"/>
  <c r="Q29" i="1"/>
  <c r="O29" i="1" s="1"/>
  <c r="R29" i="1" s="1"/>
  <c r="L29" i="1" s="1"/>
  <c r="M29" i="1" s="1"/>
  <c r="AC63" i="1"/>
  <c r="V63" i="1"/>
  <c r="Z63" i="1" s="1"/>
  <c r="AB63" i="1"/>
  <c r="Q63" i="1"/>
  <c r="O63" i="1" s="1"/>
  <c r="R63" i="1" s="1"/>
  <c r="L63" i="1" s="1"/>
  <c r="M63" i="1" s="1"/>
  <c r="AD202" i="1"/>
  <c r="AD208" i="1"/>
  <c r="V72" i="1"/>
  <c r="Z72" i="1" s="1"/>
  <c r="AC72" i="1"/>
  <c r="Q72" i="1"/>
  <c r="O72" i="1" s="1"/>
  <c r="R72" i="1" s="1"/>
  <c r="L72" i="1" s="1"/>
  <c r="M72" i="1" s="1"/>
  <c r="AB72" i="1"/>
  <c r="V240" i="1"/>
  <c r="Z240" i="1" s="1"/>
  <c r="AB240" i="1"/>
  <c r="AC240" i="1"/>
  <c r="AD240" i="1" s="1"/>
  <c r="Q240" i="1"/>
  <c r="O240" i="1" s="1"/>
  <c r="R240" i="1" s="1"/>
  <c r="L240" i="1" s="1"/>
  <c r="M240" i="1" s="1"/>
  <c r="AD81" i="1"/>
  <c r="AC100" i="1"/>
  <c r="AD100" i="1" s="1"/>
  <c r="AB100" i="1"/>
  <c r="V100" i="1"/>
  <c r="Z100" i="1" s="1"/>
  <c r="Q100" i="1"/>
  <c r="O100" i="1" s="1"/>
  <c r="R100" i="1" s="1"/>
  <c r="L100" i="1" s="1"/>
  <c r="M100" i="1" s="1"/>
  <c r="V116" i="1"/>
  <c r="Z116" i="1" s="1"/>
  <c r="AC116" i="1"/>
  <c r="AD116" i="1" s="1"/>
  <c r="AB116" i="1"/>
  <c r="Q116" i="1"/>
  <c r="O116" i="1" s="1"/>
  <c r="R116" i="1" s="1"/>
  <c r="L116" i="1" s="1"/>
  <c r="M116" i="1" s="1"/>
  <c r="AD61" i="1"/>
  <c r="AC89" i="1"/>
  <c r="AD89" i="1" s="1"/>
  <c r="V89" i="1"/>
  <c r="Z89" i="1" s="1"/>
  <c r="Q89" i="1"/>
  <c r="O89" i="1" s="1"/>
  <c r="R89" i="1" s="1"/>
  <c r="L89" i="1" s="1"/>
  <c r="M89" i="1" s="1"/>
  <c r="AB89" i="1"/>
  <c r="AD217" i="1"/>
  <c r="AD231" i="1"/>
  <c r="AC147" i="1"/>
  <c r="V147" i="1"/>
  <c r="Z147" i="1" s="1"/>
  <c r="AB147" i="1"/>
  <c r="Q147" i="1"/>
  <c r="O147" i="1" s="1"/>
  <c r="R147" i="1" s="1"/>
  <c r="L147" i="1" s="1"/>
  <c r="M147" i="1" s="1"/>
  <c r="AC194" i="1"/>
  <c r="AD194" i="1" s="1"/>
  <c r="V194" i="1"/>
  <c r="Z194" i="1" s="1"/>
  <c r="Q194" i="1"/>
  <c r="O194" i="1" s="1"/>
  <c r="R194" i="1" s="1"/>
  <c r="L194" i="1" s="1"/>
  <c r="M194" i="1" s="1"/>
  <c r="AB194" i="1"/>
  <c r="AC73" i="1"/>
  <c r="AD73" i="1" s="1"/>
  <c r="V73" i="1"/>
  <c r="Z73" i="1" s="1"/>
  <c r="AB73" i="1"/>
  <c r="Q73" i="1"/>
  <c r="O73" i="1" s="1"/>
  <c r="R73" i="1" s="1"/>
  <c r="L73" i="1" s="1"/>
  <c r="M73" i="1" s="1"/>
  <c r="V79" i="1"/>
  <c r="Z79" i="1" s="1"/>
  <c r="AC79" i="1"/>
  <c r="AB79" i="1"/>
  <c r="Q79" i="1"/>
  <c r="O79" i="1" s="1"/>
  <c r="R79" i="1" s="1"/>
  <c r="L79" i="1" s="1"/>
  <c r="M79" i="1" s="1"/>
  <c r="AC187" i="1"/>
  <c r="V187" i="1"/>
  <c r="Z187" i="1" s="1"/>
  <c r="Q187" i="1"/>
  <c r="O187" i="1" s="1"/>
  <c r="R187" i="1" s="1"/>
  <c r="L187" i="1" s="1"/>
  <c r="M187" i="1" s="1"/>
  <c r="AB187" i="1"/>
  <c r="V151" i="1"/>
  <c r="Z151" i="1" s="1"/>
  <c r="AC151" i="1"/>
  <c r="AB151" i="1"/>
  <c r="Q151" i="1"/>
  <c r="O151" i="1" s="1"/>
  <c r="R151" i="1" s="1"/>
  <c r="L151" i="1" s="1"/>
  <c r="M151" i="1" s="1"/>
  <c r="V74" i="1"/>
  <c r="Z74" i="1" s="1"/>
  <c r="AC74" i="1"/>
  <c r="AD74" i="1" s="1"/>
  <c r="AB74" i="1"/>
  <c r="Q74" i="1"/>
  <c r="O74" i="1" s="1"/>
  <c r="R74" i="1" s="1"/>
  <c r="L74" i="1" s="1"/>
  <c r="M74" i="1" s="1"/>
  <c r="AC26" i="1"/>
  <c r="AD26" i="1" s="1"/>
  <c r="V26" i="1"/>
  <c r="Z26" i="1" s="1"/>
  <c r="AB26" i="1"/>
  <c r="Q26" i="1"/>
  <c r="O26" i="1" s="1"/>
  <c r="R26" i="1" s="1"/>
  <c r="L26" i="1" s="1"/>
  <c r="M26" i="1" s="1"/>
  <c r="AC30" i="1"/>
  <c r="Q30" i="1"/>
  <c r="O30" i="1" s="1"/>
  <c r="R30" i="1" s="1"/>
  <c r="L30" i="1" s="1"/>
  <c r="M30" i="1" s="1"/>
  <c r="V30" i="1"/>
  <c r="Z30" i="1" s="1"/>
  <c r="AB30" i="1"/>
  <c r="V143" i="1"/>
  <c r="Z143" i="1" s="1"/>
  <c r="AC143" i="1"/>
  <c r="Q143" i="1"/>
  <c r="O143" i="1" s="1"/>
  <c r="R143" i="1" s="1"/>
  <c r="L143" i="1" s="1"/>
  <c r="M143" i="1" s="1"/>
  <c r="AB143" i="1"/>
  <c r="V55" i="1"/>
  <c r="Z55" i="1" s="1"/>
  <c r="AC55" i="1"/>
  <c r="AD55" i="1" s="1"/>
  <c r="Q55" i="1"/>
  <c r="O55" i="1" s="1"/>
  <c r="R55" i="1" s="1"/>
  <c r="L55" i="1" s="1"/>
  <c r="M55" i="1" s="1"/>
  <c r="AB55" i="1"/>
  <c r="AD148" i="1"/>
  <c r="AC229" i="1"/>
  <c r="AD229" i="1" s="1"/>
  <c r="AB229" i="1"/>
  <c r="V229" i="1"/>
  <c r="Z229" i="1" s="1"/>
  <c r="Q229" i="1"/>
  <c r="O229" i="1" s="1"/>
  <c r="R229" i="1" s="1"/>
  <c r="L229" i="1" s="1"/>
  <c r="M229" i="1" s="1"/>
  <c r="AC258" i="1"/>
  <c r="V258" i="1"/>
  <c r="Z258" i="1" s="1"/>
  <c r="Q258" i="1"/>
  <c r="O258" i="1" s="1"/>
  <c r="R258" i="1" s="1"/>
  <c r="L258" i="1" s="1"/>
  <c r="M258" i="1" s="1"/>
  <c r="AB258" i="1"/>
  <c r="AC178" i="1"/>
  <c r="AD178" i="1" s="1"/>
  <c r="V178" i="1"/>
  <c r="Z178" i="1" s="1"/>
  <c r="Q178" i="1"/>
  <c r="O178" i="1" s="1"/>
  <c r="R178" i="1" s="1"/>
  <c r="L178" i="1" s="1"/>
  <c r="M178" i="1" s="1"/>
  <c r="AB178" i="1"/>
  <c r="AC25" i="1"/>
  <c r="V25" i="1"/>
  <c r="Z25" i="1" s="1"/>
  <c r="Q25" i="1"/>
  <c r="O25" i="1" s="1"/>
  <c r="R25" i="1" s="1"/>
  <c r="L25" i="1" s="1"/>
  <c r="M25" i="1" s="1"/>
  <c r="AB25" i="1"/>
  <c r="V110" i="1"/>
  <c r="Z110" i="1" s="1"/>
  <c r="AC110" i="1"/>
  <c r="AD110" i="1" s="1"/>
  <c r="AB110" i="1"/>
  <c r="Q110" i="1"/>
  <c r="O110" i="1" s="1"/>
  <c r="R110" i="1" s="1"/>
  <c r="L110" i="1" s="1"/>
  <c r="M110" i="1" s="1"/>
  <c r="AD225" i="1"/>
  <c r="AC58" i="1"/>
  <c r="V58" i="1"/>
  <c r="Z58" i="1" s="1"/>
  <c r="Q58" i="1"/>
  <c r="O58" i="1" s="1"/>
  <c r="R58" i="1" s="1"/>
  <c r="L58" i="1" s="1"/>
  <c r="M58" i="1" s="1"/>
  <c r="AB58" i="1"/>
  <c r="V70" i="1"/>
  <c r="Z70" i="1" s="1"/>
  <c r="AC70" i="1"/>
  <c r="AB70" i="1"/>
  <c r="Q70" i="1"/>
  <c r="O70" i="1" s="1"/>
  <c r="R70" i="1" s="1"/>
  <c r="L70" i="1" s="1"/>
  <c r="M70" i="1" s="1"/>
  <c r="V120" i="1"/>
  <c r="Z120" i="1" s="1"/>
  <c r="AC120" i="1"/>
  <c r="AD120" i="1" s="1"/>
  <c r="AB120" i="1"/>
  <c r="Q120" i="1"/>
  <c r="O120" i="1" s="1"/>
  <c r="R120" i="1" s="1"/>
  <c r="L120" i="1" s="1"/>
  <c r="M120" i="1" s="1"/>
  <c r="AC271" i="1"/>
  <c r="AD271" i="1" s="1"/>
  <c r="AB271" i="1"/>
  <c r="V271" i="1"/>
  <c r="Z271" i="1" s="1"/>
  <c r="Q271" i="1"/>
  <c r="O271" i="1" s="1"/>
  <c r="R271" i="1" s="1"/>
  <c r="L271" i="1" s="1"/>
  <c r="M271" i="1" s="1"/>
  <c r="AD285" i="1"/>
  <c r="AC199" i="1"/>
  <c r="V199" i="1"/>
  <c r="Z199" i="1" s="1"/>
  <c r="AB199" i="1"/>
  <c r="Q199" i="1"/>
  <c r="O199" i="1" s="1"/>
  <c r="R199" i="1" s="1"/>
  <c r="L199" i="1" s="1"/>
  <c r="M199" i="1" s="1"/>
  <c r="AC249" i="1"/>
  <c r="V249" i="1"/>
  <c r="Z249" i="1" s="1"/>
  <c r="Q249" i="1"/>
  <c r="O249" i="1" s="1"/>
  <c r="R249" i="1" s="1"/>
  <c r="L249" i="1" s="1"/>
  <c r="M249" i="1" s="1"/>
  <c r="AB249" i="1"/>
  <c r="AC268" i="1"/>
  <c r="AD268" i="1" s="1"/>
  <c r="V268" i="1"/>
  <c r="Z268" i="1" s="1"/>
  <c r="AB268" i="1"/>
  <c r="Q268" i="1"/>
  <c r="O268" i="1" s="1"/>
  <c r="R268" i="1" s="1"/>
  <c r="L268" i="1" s="1"/>
  <c r="M268" i="1" s="1"/>
  <c r="AC19" i="1"/>
  <c r="AD19" i="1" s="1"/>
  <c r="AB19" i="1"/>
  <c r="V19" i="1"/>
  <c r="Z19" i="1" s="1"/>
  <c r="Q19" i="1"/>
  <c r="O19" i="1" s="1"/>
  <c r="R19" i="1" s="1"/>
  <c r="L19" i="1" s="1"/>
  <c r="M19" i="1" s="1"/>
  <c r="V129" i="1"/>
  <c r="Z129" i="1" s="1"/>
  <c r="AC129" i="1"/>
  <c r="AB129" i="1"/>
  <c r="Q129" i="1"/>
  <c r="O129" i="1" s="1"/>
  <c r="R129" i="1" s="1"/>
  <c r="L129" i="1" s="1"/>
  <c r="M129" i="1" s="1"/>
  <c r="AC157" i="1"/>
  <c r="V157" i="1"/>
  <c r="Z157" i="1" s="1"/>
  <c r="AB157" i="1"/>
  <c r="Q157" i="1"/>
  <c r="O157" i="1" s="1"/>
  <c r="R157" i="1" s="1"/>
  <c r="L157" i="1" s="1"/>
  <c r="M157" i="1" s="1"/>
  <c r="AD49" i="1"/>
  <c r="AD218" i="1"/>
  <c r="AC245" i="1"/>
  <c r="AD245" i="1" s="1"/>
  <c r="AB245" i="1"/>
  <c r="V245" i="1"/>
  <c r="Z245" i="1" s="1"/>
  <c r="Q245" i="1"/>
  <c r="O245" i="1" s="1"/>
  <c r="R245" i="1" s="1"/>
  <c r="L245" i="1" s="1"/>
  <c r="M245" i="1" s="1"/>
  <c r="AC47" i="1"/>
  <c r="AD47" i="1" s="1"/>
  <c r="V47" i="1"/>
  <c r="Z47" i="1" s="1"/>
  <c r="Q47" i="1"/>
  <c r="O47" i="1" s="1"/>
  <c r="R47" i="1" s="1"/>
  <c r="L47" i="1" s="1"/>
  <c r="M47" i="1" s="1"/>
  <c r="AB47" i="1"/>
  <c r="AD119" i="1"/>
  <c r="AC219" i="1"/>
  <c r="AD219" i="1" s="1"/>
  <c r="V219" i="1"/>
  <c r="Z219" i="1" s="1"/>
  <c r="Q219" i="1"/>
  <c r="O219" i="1" s="1"/>
  <c r="R219" i="1" s="1"/>
  <c r="L219" i="1" s="1"/>
  <c r="M219" i="1" s="1"/>
  <c r="AB219" i="1"/>
  <c r="AC43" i="1"/>
  <c r="V43" i="1"/>
  <c r="Z43" i="1" s="1"/>
  <c r="AB43" i="1"/>
  <c r="Q43" i="1"/>
  <c r="O43" i="1" s="1"/>
  <c r="R43" i="1" s="1"/>
  <c r="L43" i="1" s="1"/>
  <c r="M43" i="1" s="1"/>
  <c r="V65" i="1"/>
  <c r="Z65" i="1" s="1"/>
  <c r="AC65" i="1"/>
  <c r="AB65" i="1"/>
  <c r="Q65" i="1"/>
  <c r="O65" i="1" s="1"/>
  <c r="R65" i="1" s="1"/>
  <c r="L65" i="1" s="1"/>
  <c r="M65" i="1" s="1"/>
  <c r="AC94" i="1"/>
  <c r="AD94" i="1" s="1"/>
  <c r="Q94" i="1"/>
  <c r="O94" i="1" s="1"/>
  <c r="R94" i="1" s="1"/>
  <c r="L94" i="1" s="1"/>
  <c r="M94" i="1" s="1"/>
  <c r="V94" i="1"/>
  <c r="Z94" i="1" s="1"/>
  <c r="AB94" i="1"/>
  <c r="AC48" i="1"/>
  <c r="AD48" i="1" s="1"/>
  <c r="V48" i="1"/>
  <c r="Z48" i="1" s="1"/>
  <c r="AB48" i="1"/>
  <c r="Q48" i="1"/>
  <c r="O48" i="1" s="1"/>
  <c r="R48" i="1" s="1"/>
  <c r="L48" i="1" s="1"/>
  <c r="M48" i="1" s="1"/>
  <c r="V121" i="1"/>
  <c r="Z121" i="1" s="1"/>
  <c r="AC121" i="1"/>
  <c r="Q121" i="1"/>
  <c r="O121" i="1" s="1"/>
  <c r="R121" i="1" s="1"/>
  <c r="L121" i="1" s="1"/>
  <c r="M121" i="1" s="1"/>
  <c r="AB121" i="1"/>
  <c r="AD212" i="1"/>
  <c r="AD270" i="1"/>
  <c r="V145" i="1"/>
  <c r="Z145" i="1" s="1"/>
  <c r="AC145" i="1"/>
  <c r="AD145" i="1" s="1"/>
  <c r="AB145" i="1"/>
  <c r="Q145" i="1"/>
  <c r="O145" i="1" s="1"/>
  <c r="R145" i="1" s="1"/>
  <c r="L145" i="1" s="1"/>
  <c r="M145" i="1" s="1"/>
  <c r="AC31" i="1"/>
  <c r="AD31" i="1" s="1"/>
  <c r="V31" i="1"/>
  <c r="Z31" i="1" s="1"/>
  <c r="AB31" i="1"/>
  <c r="Q31" i="1"/>
  <c r="O31" i="1" s="1"/>
  <c r="R31" i="1" s="1"/>
  <c r="L31" i="1" s="1"/>
  <c r="M31" i="1" s="1"/>
  <c r="AC137" i="1"/>
  <c r="V137" i="1"/>
  <c r="Z137" i="1" s="1"/>
  <c r="Q137" i="1"/>
  <c r="O137" i="1" s="1"/>
  <c r="R137" i="1" s="1"/>
  <c r="L137" i="1" s="1"/>
  <c r="M137" i="1" s="1"/>
  <c r="AB137" i="1"/>
  <c r="V62" i="1"/>
  <c r="Z62" i="1" s="1"/>
  <c r="AC62" i="1"/>
  <c r="AB62" i="1"/>
  <c r="Q62" i="1"/>
  <c r="O62" i="1" s="1"/>
  <c r="R62" i="1" s="1"/>
  <c r="L62" i="1" s="1"/>
  <c r="M62" i="1" s="1"/>
  <c r="AC172" i="1"/>
  <c r="AD172" i="1" s="1"/>
  <c r="V172" i="1"/>
  <c r="Z172" i="1" s="1"/>
  <c r="Q172" i="1"/>
  <c r="O172" i="1" s="1"/>
  <c r="R172" i="1" s="1"/>
  <c r="L172" i="1" s="1"/>
  <c r="M172" i="1" s="1"/>
  <c r="AB172" i="1"/>
  <c r="AD97" i="1"/>
  <c r="AD173" i="1"/>
  <c r="V189" i="1"/>
  <c r="Z189" i="1" s="1"/>
  <c r="AC189" i="1"/>
  <c r="AB189" i="1"/>
  <c r="Q189" i="1"/>
  <c r="O189" i="1" s="1"/>
  <c r="R189" i="1" s="1"/>
  <c r="L189" i="1" s="1"/>
  <c r="M189" i="1" s="1"/>
  <c r="AC204" i="1"/>
  <c r="V204" i="1"/>
  <c r="Z204" i="1" s="1"/>
  <c r="AB204" i="1"/>
  <c r="Q204" i="1"/>
  <c r="O204" i="1" s="1"/>
  <c r="R204" i="1" s="1"/>
  <c r="L204" i="1" s="1"/>
  <c r="M204" i="1" s="1"/>
  <c r="AC278" i="1"/>
  <c r="AD278" i="1" s="1"/>
  <c r="V278" i="1"/>
  <c r="Z278" i="1" s="1"/>
  <c r="Q278" i="1"/>
  <c r="O278" i="1" s="1"/>
  <c r="R278" i="1" s="1"/>
  <c r="L278" i="1" s="1"/>
  <c r="M278" i="1" s="1"/>
  <c r="AB278" i="1"/>
  <c r="AD191" i="1"/>
  <c r="V60" i="1"/>
  <c r="Z60" i="1" s="1"/>
  <c r="AC60" i="1"/>
  <c r="Q60" i="1"/>
  <c r="O60" i="1" s="1"/>
  <c r="R60" i="1" s="1"/>
  <c r="L60" i="1" s="1"/>
  <c r="M60" i="1" s="1"/>
  <c r="AB60" i="1"/>
  <c r="AC84" i="1"/>
  <c r="AD84" i="1" s="1"/>
  <c r="V84" i="1"/>
  <c r="Z84" i="1" s="1"/>
  <c r="Q84" i="1"/>
  <c r="O84" i="1" s="1"/>
  <c r="R84" i="1" s="1"/>
  <c r="L84" i="1" s="1"/>
  <c r="M84" i="1" s="1"/>
  <c r="AB84" i="1"/>
  <c r="AD150" i="1"/>
  <c r="V80" i="1"/>
  <c r="Z80" i="1" s="1"/>
  <c r="AC80" i="1"/>
  <c r="AD80" i="1" s="1"/>
  <c r="AB80" i="1"/>
  <c r="Q80" i="1"/>
  <c r="O80" i="1" s="1"/>
  <c r="R80" i="1" s="1"/>
  <c r="L80" i="1" s="1"/>
  <c r="M80" i="1" s="1"/>
  <c r="AC224" i="1"/>
  <c r="V224" i="1"/>
  <c r="Z224" i="1" s="1"/>
  <c r="AB224" i="1"/>
  <c r="Q224" i="1"/>
  <c r="O224" i="1" s="1"/>
  <c r="R224" i="1" s="1"/>
  <c r="L224" i="1" s="1"/>
  <c r="M224" i="1" s="1"/>
  <c r="AD161" i="1"/>
  <c r="AC35" i="1"/>
  <c r="V35" i="1"/>
  <c r="Z35" i="1" s="1"/>
  <c r="Q35" i="1"/>
  <c r="O35" i="1" s="1"/>
  <c r="R35" i="1" s="1"/>
  <c r="L35" i="1" s="1"/>
  <c r="M35" i="1" s="1"/>
  <c r="AB35" i="1"/>
  <c r="AD196" i="1"/>
  <c r="V45" i="1"/>
  <c r="Z45" i="1" s="1"/>
  <c r="AC45" i="1"/>
  <c r="AB45" i="1"/>
  <c r="Q45" i="1"/>
  <c r="O45" i="1" s="1"/>
  <c r="R45" i="1" s="1"/>
  <c r="L45" i="1" s="1"/>
  <c r="M45" i="1" s="1"/>
  <c r="V50" i="1"/>
  <c r="Z50" i="1" s="1"/>
  <c r="AC50" i="1"/>
  <c r="Q50" i="1"/>
  <c r="O50" i="1" s="1"/>
  <c r="R50" i="1" s="1"/>
  <c r="L50" i="1" s="1"/>
  <c r="M50" i="1" s="1"/>
  <c r="AB50" i="1"/>
  <c r="AC273" i="1"/>
  <c r="AD273" i="1" s="1"/>
  <c r="V273" i="1"/>
  <c r="Z273" i="1" s="1"/>
  <c r="Q273" i="1"/>
  <c r="O273" i="1" s="1"/>
  <c r="R273" i="1" s="1"/>
  <c r="L273" i="1" s="1"/>
  <c r="M273" i="1" s="1"/>
  <c r="AB273" i="1"/>
  <c r="AC200" i="1"/>
  <c r="AD200" i="1" s="1"/>
  <c r="V200" i="1"/>
  <c r="Z200" i="1" s="1"/>
  <c r="AB200" i="1"/>
  <c r="Q200" i="1"/>
  <c r="O200" i="1" s="1"/>
  <c r="R200" i="1" s="1"/>
  <c r="L200" i="1" s="1"/>
  <c r="M200" i="1" s="1"/>
  <c r="AC133" i="1"/>
  <c r="Q133" i="1"/>
  <c r="O133" i="1" s="1"/>
  <c r="R133" i="1" s="1"/>
  <c r="L133" i="1" s="1"/>
  <c r="M133" i="1" s="1"/>
  <c r="V133" i="1"/>
  <c r="Z133" i="1" s="1"/>
  <c r="AB133" i="1"/>
  <c r="V108" i="1"/>
  <c r="Z108" i="1" s="1"/>
  <c r="AC108" i="1"/>
  <c r="AB108" i="1"/>
  <c r="Q108" i="1"/>
  <c r="O108" i="1" s="1"/>
  <c r="R108" i="1" s="1"/>
  <c r="L108" i="1" s="1"/>
  <c r="M108" i="1" s="1"/>
  <c r="AC203" i="1"/>
  <c r="AB203" i="1"/>
  <c r="V203" i="1"/>
  <c r="Z203" i="1" s="1"/>
  <c r="Q203" i="1"/>
  <c r="O203" i="1" s="1"/>
  <c r="R203" i="1" s="1"/>
  <c r="L203" i="1" s="1"/>
  <c r="M203" i="1" s="1"/>
  <c r="V57" i="1"/>
  <c r="Z57" i="1" s="1"/>
  <c r="AC57" i="1"/>
  <c r="AB57" i="1"/>
  <c r="Q57" i="1"/>
  <c r="O57" i="1" s="1"/>
  <c r="R57" i="1" s="1"/>
  <c r="L57" i="1" s="1"/>
  <c r="M57" i="1" s="1"/>
  <c r="AD205" i="1"/>
  <c r="V144" i="1"/>
  <c r="Z144" i="1" s="1"/>
  <c r="Q144" i="1"/>
  <c r="O144" i="1" s="1"/>
  <c r="R144" i="1" s="1"/>
  <c r="L144" i="1" s="1"/>
  <c r="M144" i="1" s="1"/>
  <c r="AC144" i="1"/>
  <c r="AB144" i="1"/>
  <c r="AC182" i="1"/>
  <c r="V182" i="1"/>
  <c r="Z182" i="1" s="1"/>
  <c r="Q182" i="1"/>
  <c r="O182" i="1" s="1"/>
  <c r="R182" i="1" s="1"/>
  <c r="L182" i="1" s="1"/>
  <c r="M182" i="1" s="1"/>
  <c r="AB182" i="1"/>
  <c r="V106" i="1"/>
  <c r="Z106" i="1" s="1"/>
  <c r="AC106" i="1"/>
  <c r="AB106" i="1"/>
  <c r="Q106" i="1"/>
  <c r="O106" i="1" s="1"/>
  <c r="R106" i="1" s="1"/>
  <c r="L106" i="1" s="1"/>
  <c r="M106" i="1" s="1"/>
  <c r="AC238" i="1"/>
  <c r="AB238" i="1"/>
  <c r="V238" i="1"/>
  <c r="Z238" i="1" s="1"/>
  <c r="Q238" i="1"/>
  <c r="O238" i="1" s="1"/>
  <c r="R238" i="1" s="1"/>
  <c r="L238" i="1" s="1"/>
  <c r="M238" i="1" s="1"/>
  <c r="AC38" i="1"/>
  <c r="V38" i="1"/>
  <c r="Z38" i="1" s="1"/>
  <c r="Q38" i="1"/>
  <c r="O38" i="1" s="1"/>
  <c r="R38" i="1" s="1"/>
  <c r="L38" i="1" s="1"/>
  <c r="M38" i="1" s="1"/>
  <c r="AB38" i="1"/>
  <c r="V118" i="1"/>
  <c r="Z118" i="1" s="1"/>
  <c r="AC118" i="1"/>
  <c r="AB118" i="1"/>
  <c r="Q118" i="1"/>
  <c r="O118" i="1" s="1"/>
  <c r="R118" i="1" s="1"/>
  <c r="L118" i="1" s="1"/>
  <c r="M118" i="1" s="1"/>
  <c r="AD174" i="1"/>
  <c r="AC162" i="1"/>
  <c r="AB162" i="1"/>
  <c r="V162" i="1"/>
  <c r="Z162" i="1" s="1"/>
  <c r="Q162" i="1"/>
  <c r="O162" i="1" s="1"/>
  <c r="R162" i="1" s="1"/>
  <c r="L162" i="1" s="1"/>
  <c r="M162" i="1" s="1"/>
  <c r="AC83" i="1"/>
  <c r="AD83" i="1" s="1"/>
  <c r="V83" i="1"/>
  <c r="Z83" i="1" s="1"/>
  <c r="AB83" i="1"/>
  <c r="Q83" i="1"/>
  <c r="O83" i="1" s="1"/>
  <c r="R83" i="1" s="1"/>
  <c r="L83" i="1" s="1"/>
  <c r="M83" i="1" s="1"/>
  <c r="V138" i="1"/>
  <c r="Z138" i="1" s="1"/>
  <c r="AC138" i="1"/>
  <c r="AD138" i="1" s="1"/>
  <c r="AB138" i="1"/>
  <c r="Q138" i="1"/>
  <c r="O138" i="1" s="1"/>
  <c r="R138" i="1" s="1"/>
  <c r="L138" i="1" s="1"/>
  <c r="M138" i="1" s="1"/>
  <c r="V257" i="1"/>
  <c r="Z257" i="1" s="1"/>
  <c r="AC257" i="1"/>
  <c r="AB257" i="1"/>
  <c r="Q257" i="1"/>
  <c r="O257" i="1" s="1"/>
  <c r="R257" i="1" s="1"/>
  <c r="L257" i="1" s="1"/>
  <c r="M257" i="1" s="1"/>
  <c r="V67" i="1"/>
  <c r="Z67" i="1" s="1"/>
  <c r="AC67" i="1"/>
  <c r="AB67" i="1"/>
  <c r="Q67" i="1"/>
  <c r="O67" i="1" s="1"/>
  <c r="R67" i="1" s="1"/>
  <c r="L67" i="1" s="1"/>
  <c r="M67" i="1" s="1"/>
  <c r="V113" i="1"/>
  <c r="Z113" i="1" s="1"/>
  <c r="AC113" i="1"/>
  <c r="AD113" i="1" s="1"/>
  <c r="Q113" i="1"/>
  <c r="O113" i="1" s="1"/>
  <c r="R113" i="1" s="1"/>
  <c r="L113" i="1" s="1"/>
  <c r="M113" i="1" s="1"/>
  <c r="AB113" i="1"/>
  <c r="AC68" i="1"/>
  <c r="AD68" i="1" s="1"/>
  <c r="V68" i="1"/>
  <c r="Z68" i="1" s="1"/>
  <c r="Q68" i="1"/>
  <c r="O68" i="1" s="1"/>
  <c r="R68" i="1" s="1"/>
  <c r="L68" i="1" s="1"/>
  <c r="M68" i="1" s="1"/>
  <c r="AB68" i="1"/>
  <c r="AC214" i="1"/>
  <c r="V214" i="1"/>
  <c r="Z214" i="1" s="1"/>
  <c r="Q214" i="1"/>
  <c r="O214" i="1" s="1"/>
  <c r="R214" i="1" s="1"/>
  <c r="L214" i="1" s="1"/>
  <c r="M214" i="1" s="1"/>
  <c r="AB214" i="1"/>
  <c r="AD20" i="1"/>
  <c r="V171" i="1"/>
  <c r="Z171" i="1" s="1"/>
  <c r="AC171" i="1"/>
  <c r="AB171" i="1"/>
  <c r="Q171" i="1"/>
  <c r="O171" i="1" s="1"/>
  <c r="R171" i="1" s="1"/>
  <c r="L171" i="1" s="1"/>
  <c r="M171" i="1" s="1"/>
  <c r="AD275" i="1"/>
  <c r="AC209" i="1"/>
  <c r="AB209" i="1"/>
  <c r="V209" i="1"/>
  <c r="Z209" i="1" s="1"/>
  <c r="Q209" i="1"/>
  <c r="O209" i="1" s="1"/>
  <c r="R209" i="1" s="1"/>
  <c r="L209" i="1" s="1"/>
  <c r="M209" i="1" s="1"/>
  <c r="V277" i="1"/>
  <c r="Z277" i="1" s="1"/>
  <c r="AC277" i="1"/>
  <c r="AB277" i="1"/>
  <c r="Q277" i="1"/>
  <c r="O277" i="1" s="1"/>
  <c r="R277" i="1" s="1"/>
  <c r="L277" i="1" s="1"/>
  <c r="M277" i="1" s="1"/>
  <c r="V155" i="1"/>
  <c r="Z155" i="1" s="1"/>
  <c r="AC155" i="1"/>
  <c r="AB155" i="1"/>
  <c r="Q155" i="1"/>
  <c r="O155" i="1" s="1"/>
  <c r="R155" i="1" s="1"/>
  <c r="L155" i="1" s="1"/>
  <c r="M155" i="1" s="1"/>
  <c r="AD27" i="1"/>
  <c r="AC263" i="1"/>
  <c r="V263" i="1"/>
  <c r="Z263" i="1" s="1"/>
  <c r="Q263" i="1"/>
  <c r="O263" i="1" s="1"/>
  <c r="R263" i="1" s="1"/>
  <c r="L263" i="1" s="1"/>
  <c r="M263" i="1" s="1"/>
  <c r="AB263" i="1"/>
  <c r="AC95" i="1"/>
  <c r="AD95" i="1" s="1"/>
  <c r="V95" i="1"/>
  <c r="Z95" i="1" s="1"/>
  <c r="AB95" i="1"/>
  <c r="Q95" i="1"/>
  <c r="O95" i="1" s="1"/>
  <c r="R95" i="1" s="1"/>
  <c r="L95" i="1" s="1"/>
  <c r="M95" i="1" s="1"/>
  <c r="AD54" i="1"/>
  <c r="V234" i="1"/>
  <c r="Z234" i="1" s="1"/>
  <c r="AC234" i="1"/>
  <c r="AB234" i="1"/>
  <c r="Q234" i="1"/>
  <c r="O234" i="1" s="1"/>
  <c r="R234" i="1" s="1"/>
  <c r="L234" i="1" s="1"/>
  <c r="M234" i="1" s="1"/>
  <c r="AC52" i="1"/>
  <c r="AD52" i="1" s="1"/>
  <c r="V52" i="1"/>
  <c r="Z52" i="1" s="1"/>
  <c r="Q52" i="1"/>
  <c r="O52" i="1" s="1"/>
  <c r="R52" i="1" s="1"/>
  <c r="L52" i="1" s="1"/>
  <c r="M52" i="1" s="1"/>
  <c r="AB52" i="1"/>
  <c r="V136" i="1"/>
  <c r="Z136" i="1" s="1"/>
  <c r="AC136" i="1"/>
  <c r="Q136" i="1"/>
  <c r="O136" i="1" s="1"/>
  <c r="R136" i="1" s="1"/>
  <c r="L136" i="1" s="1"/>
  <c r="M136" i="1" s="1"/>
  <c r="AB136" i="1"/>
  <c r="AD210" i="1"/>
  <c r="V221" i="1"/>
  <c r="Z221" i="1" s="1"/>
  <c r="AC221" i="1"/>
  <c r="AB221" i="1"/>
  <c r="Q221" i="1"/>
  <c r="O221" i="1" s="1"/>
  <c r="R221" i="1" s="1"/>
  <c r="L221" i="1" s="1"/>
  <c r="M221" i="1" s="1"/>
  <c r="AC42" i="1"/>
  <c r="V42" i="1"/>
  <c r="Z42" i="1" s="1"/>
  <c r="AB42" i="1"/>
  <c r="Q42" i="1"/>
  <c r="O42" i="1" s="1"/>
  <c r="R42" i="1" s="1"/>
  <c r="L42" i="1" s="1"/>
  <c r="M42" i="1" s="1"/>
  <c r="V115" i="1"/>
  <c r="Z115" i="1" s="1"/>
  <c r="AC115" i="1"/>
  <c r="AD115" i="1" s="1"/>
  <c r="AB115" i="1"/>
  <c r="Q115" i="1"/>
  <c r="O115" i="1" s="1"/>
  <c r="R115" i="1" s="1"/>
  <c r="L115" i="1" s="1"/>
  <c r="M115" i="1" s="1"/>
  <c r="V213" i="1"/>
  <c r="Z213" i="1" s="1"/>
  <c r="AC213" i="1"/>
  <c r="AD213" i="1" s="1"/>
  <c r="AB213" i="1"/>
  <c r="Q213" i="1"/>
  <c r="O213" i="1" s="1"/>
  <c r="R213" i="1" s="1"/>
  <c r="L213" i="1" s="1"/>
  <c r="M213" i="1" s="1"/>
  <c r="AC24" i="1"/>
  <c r="V24" i="1"/>
  <c r="Z24" i="1" s="1"/>
  <c r="AB24" i="1"/>
  <c r="Q24" i="1"/>
  <c r="O24" i="1" s="1"/>
  <c r="R24" i="1" s="1"/>
  <c r="L24" i="1" s="1"/>
  <c r="M24" i="1" s="1"/>
  <c r="AD33" i="1"/>
  <c r="AC34" i="1"/>
  <c r="AD34" i="1" s="1"/>
  <c r="V34" i="1"/>
  <c r="Z34" i="1" s="1"/>
  <c r="Q34" i="1"/>
  <c r="O34" i="1" s="1"/>
  <c r="R34" i="1" s="1"/>
  <c r="L34" i="1" s="1"/>
  <c r="M34" i="1" s="1"/>
  <c r="AB34" i="1"/>
  <c r="AD158" i="1"/>
  <c r="V243" i="1"/>
  <c r="Z243" i="1" s="1"/>
  <c r="AC243" i="1"/>
  <c r="Q243" i="1"/>
  <c r="O243" i="1" s="1"/>
  <c r="R243" i="1" s="1"/>
  <c r="L243" i="1" s="1"/>
  <c r="M243" i="1" s="1"/>
  <c r="AB243" i="1"/>
  <c r="AD71" i="1"/>
  <c r="AC167" i="1"/>
  <c r="AD167" i="1" s="1"/>
  <c r="V167" i="1"/>
  <c r="Z167" i="1" s="1"/>
  <c r="AB167" i="1"/>
  <c r="Q167" i="1"/>
  <c r="O167" i="1" s="1"/>
  <c r="R167" i="1" s="1"/>
  <c r="L167" i="1" s="1"/>
  <c r="M167" i="1" s="1"/>
  <c r="AD51" i="1"/>
  <c r="AD221" i="1" l="1"/>
  <c r="AD171" i="1"/>
  <c r="AD106" i="1"/>
  <c r="AD85" i="1"/>
  <c r="AD88" i="1"/>
  <c r="AD277" i="1"/>
  <c r="AD257" i="1"/>
  <c r="AD108" i="1"/>
  <c r="AD45" i="1"/>
  <c r="AD157" i="1"/>
  <c r="AD199" i="1"/>
  <c r="AD79" i="1"/>
  <c r="AD166" i="1"/>
  <c r="AD30" i="1"/>
  <c r="AD53" i="1"/>
  <c r="AD234" i="1"/>
  <c r="AD263" i="1"/>
  <c r="AD38" i="1"/>
  <c r="AD57" i="1"/>
  <c r="AD70" i="1"/>
  <c r="AD151" i="1"/>
  <c r="AD272" i="1"/>
  <c r="AD142" i="1"/>
  <c r="AD243" i="1"/>
  <c r="AD162" i="1"/>
  <c r="AD60" i="1"/>
  <c r="AD204" i="1"/>
  <c r="AD129" i="1"/>
  <c r="AD147" i="1"/>
  <c r="AD63" i="1"/>
  <c r="AD241" i="1"/>
  <c r="AD24" i="1"/>
  <c r="AD136" i="1"/>
  <c r="AD182" i="1"/>
  <c r="AD121" i="1"/>
  <c r="AD258" i="1"/>
  <c r="AD224" i="1"/>
  <c r="AD137" i="1"/>
  <c r="AD209" i="1"/>
  <c r="AD133" i="1"/>
  <c r="AD43" i="1"/>
  <c r="AD214" i="1"/>
  <c r="AD42" i="1"/>
  <c r="AD155" i="1"/>
  <c r="AD67" i="1"/>
  <c r="AD238" i="1"/>
  <c r="AD144" i="1"/>
  <c r="AD50" i="1"/>
  <c r="AD35" i="1"/>
  <c r="AD189" i="1"/>
  <c r="AD62" i="1"/>
  <c r="AD65" i="1"/>
  <c r="AD249" i="1"/>
  <c r="AD25" i="1"/>
  <c r="AD143" i="1"/>
  <c r="AD72" i="1"/>
  <c r="AD235" i="1"/>
  <c r="AD69" i="1"/>
  <c r="AD118" i="1"/>
  <c r="AD203" i="1"/>
  <c r="AD58" i="1"/>
  <c r="AD187" i="1"/>
  <c r="AD29" i="1"/>
  <c r="AD192" i="1"/>
  <c r="AD177" i="1"/>
</calcChain>
</file>

<file path=xl/sharedStrings.xml><?xml version="1.0" encoding="utf-8"?>
<sst xmlns="http://schemas.openxmlformats.org/spreadsheetml/2006/main" count="3638" uniqueCount="888">
  <si>
    <t>File opened</t>
  </si>
  <si>
    <t>2025-01-09 11:30:06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</si>
  <si>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</si>
  <si>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</si>
  <si>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</si>
  <si>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</si>
  <si>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</si>
  <si>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</si>
  <si>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</si>
  <si>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</si>
  <si>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</si>
  <si>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</si>
  <si>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</si>
  <si>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{"h2obspan2": "0", "co2aspan2a": "0.296643", "h2oaspanconc2": "0", "co2bspan2a": "0.298958", "co2aspanconc1": "2513", "co2azero": "0.953567", "h2obspanconc1": "11.54", "co2aspan2": "-0.0314514", "h2obspan1": "0.998981", "flowmeterzero": "2.48611", "h2oazero": "1.09376", "chamberpressurezero": "2.66764", "h2oaspan1": "1.003", "co2bspan2": "-0.032419", "co2aspan2b": "0.294279", "h2obzero": "1.08483", "tazero": "0.221291", "h2obspan2a": "0.0661043", "h2oaspan2a": "0.0654748", "co2bspan2b": "0.296486", "co2bspanconc1": "2513", "h2oaspan2b": "0.0656712", "co2aspanconc2": "301.5", "h2obspan2b": "0.0660369", "oxygen": "21", "co2bzero": "0.932032", "co2bspan1": "1.00142", "h2oaspan2": "0", "h2oaspanconc1": "11.54", "co2aspan1": "1.00136", "flowbzero": "0.31242", "co2bspanconc2": "301.5", "flowazero": "0.303", "ssb_ref": "30719.7", "h2obspanconc2": "0", "ssa_ref": "33075.3", "tbzero": "0.275715"}</t>
  </si>
  <si>
    <t>Factory cal date</t>
  </si>
  <si>
    <t>28 Nov 2023</t>
  </si>
  <si>
    <t>CO2 rangematch</t>
  </si>
  <si>
    <t>Fri Oct 25 09:42</t>
  </si>
  <si>
    <t>H2O rangematch</t>
  </si>
  <si>
    <t>Thu Jan  9 10:32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</si>
  <si>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</si>
  <si>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</si>
  <si>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</si>
  <si>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</si>
  <si>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</si>
  <si>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</si>
  <si>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</si>
  <si>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</si>
  <si>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</si>
  <si>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</si>
  <si>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</si>
  <si>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</si>
  <si>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</si>
  <si>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</si>
  <si>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</si>
  <si>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</si>
  <si>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11:30:06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</si>
  <si>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</si>
  <si>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</si>
  <si>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</si>
  <si>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</si>
  <si>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</si>
  <si>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</si>
  <si>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</si>
  <si>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</si>
  <si>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</si>
  <si>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</si>
  <si>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</si>
  <si>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</si>
  <si>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</si>
  <si>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</si>
  <si>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</si>
  <si>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</si>
  <si>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</si>
  <si>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</si>
  <si>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</si>
  <si>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</si>
  <si>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</si>
  <si>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</si>
  <si>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</si>
  <si>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</si>
  <si>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</si>
  <si>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</si>
  <si>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</si>
  <si>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</si>
  <si>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</si>
  <si>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</si>
  <si>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</si>
  <si>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</si>
  <si>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</si>
  <si>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</si>
  <si>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</si>
  <si>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</si>
  <si>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</si>
  <si>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</si>
  <si>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</si>
  <si>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</si>
  <si>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</si>
  <si>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</si>
  <si>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</si>
  <si>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</si>
  <si>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</si>
  <si>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</si>
  <si>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</si>
  <si>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</si>
  <si>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</si>
  <si>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</si>
  <si>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</si>
  <si>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</si>
  <si>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4.45389 186.862 354.302 603.695 864.99 1074.22 1234.13 1308.17</t>
  </si>
  <si>
    <t>Fs_true</t>
  </si>
  <si>
    <t>0.881863 216.727 380.994 591.827 807.492 1004.57 1200.81 1401.2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</si>
  <si>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</si>
  <si>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</si>
  <si>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</si>
  <si>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</si>
  <si>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</si>
  <si>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</si>
  <si>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</si>
  <si>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</si>
  <si>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</si>
  <si>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</si>
  <si>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</si>
  <si>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</si>
  <si>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</si>
  <si>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</si>
  <si>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</si>
  <si>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</si>
  <si>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</si>
  <si>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</si>
  <si>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</si>
  <si>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</si>
  <si>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</si>
  <si>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</si>
  <si>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</si>
  <si>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</si>
  <si>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</si>
  <si>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</si>
  <si>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</si>
  <si>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</si>
  <si>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</si>
  <si>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</si>
  <si>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</si>
  <si>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</si>
  <si>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</si>
  <si>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</si>
  <si>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</si>
  <si>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</si>
  <si>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</si>
  <si>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</si>
  <si>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</si>
  <si>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</si>
  <si>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</si>
  <si>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</si>
  <si>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</si>
  <si>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</si>
  <si>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</si>
  <si>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</si>
  <si>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</si>
  <si>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</si>
  <si>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</si>
  <si>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</si>
  <si>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</si>
  <si>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</si>
  <si>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</si>
  <si>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</si>
  <si>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</si>
  <si>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</si>
  <si>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</si>
  <si>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</si>
  <si>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</si>
  <si>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</si>
  <si>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</si>
  <si>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</si>
  <si>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</si>
  <si>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</si>
  <si>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</si>
  <si>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</si>
  <si>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</si>
  <si>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</si>
  <si>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</si>
  <si>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</si>
  <si>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</si>
  <si>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</si>
  <si>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</si>
  <si>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</si>
  <si>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</si>
  <si>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</si>
  <si>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</si>
  <si>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</si>
  <si>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</si>
  <si>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</si>
  <si>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</si>
  <si>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</si>
  <si>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</si>
  <si>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</si>
  <si>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</si>
  <si>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</si>
  <si>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</si>
  <si>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</si>
  <si>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</si>
  <si>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</si>
  <si>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</si>
  <si>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</si>
  <si>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</si>
  <si>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</si>
  <si>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</si>
  <si>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</si>
  <si>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</si>
  <si>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</si>
  <si>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</si>
  <si>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</si>
  <si>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</si>
  <si>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</si>
  <si>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</si>
  <si>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</si>
  <si>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</si>
  <si>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</si>
  <si>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</si>
  <si>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</si>
  <si>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</si>
  <si>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</si>
  <si>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</si>
  <si>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</si>
  <si>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</si>
  <si>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</si>
  <si>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</si>
  <si>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</si>
  <si>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</si>
  <si>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</si>
  <si>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</si>
  <si>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</si>
  <si>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</si>
  <si>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</si>
  <si>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</si>
  <si>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</si>
  <si>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</si>
  <si>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</si>
  <si>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</si>
  <si>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</si>
  <si>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</si>
  <si>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</si>
  <si>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</si>
  <si>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</si>
  <si>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</si>
  <si>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</si>
  <si>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</si>
  <si>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</si>
  <si>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</si>
  <si>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</si>
  <si>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</si>
  <si>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</si>
  <si>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</si>
  <si>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</si>
  <si>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</si>
  <si>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</si>
  <si>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</si>
  <si>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</si>
  <si>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</si>
  <si>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</si>
  <si>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</si>
  <si>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</si>
  <si>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</si>
  <si>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</si>
  <si>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</si>
  <si>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</si>
  <si>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</si>
  <si>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</si>
  <si>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</si>
  <si>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</si>
  <si>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</si>
  <si>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</si>
  <si>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</si>
  <si>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</si>
  <si>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</si>
  <si>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</si>
  <si>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</si>
  <si>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</si>
  <si>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</si>
  <si>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</si>
  <si>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</si>
  <si>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</si>
  <si>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</si>
  <si>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</si>
  <si>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</si>
  <si>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</si>
  <si>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</si>
  <si>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</si>
  <si>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</si>
  <si>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</si>
  <si>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</si>
  <si>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</si>
  <si>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</si>
  <si>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</si>
  <si>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</si>
  <si>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</si>
  <si>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</si>
  <si>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</si>
  <si>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</si>
  <si>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</si>
  <si>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</si>
  <si>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</si>
  <si>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</si>
  <si>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</si>
  <si>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</si>
  <si>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</si>
  <si>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</si>
  <si>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</si>
  <si>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</si>
  <si>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</si>
  <si>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</si>
  <si>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</si>
  <si>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</si>
  <si>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</si>
  <si>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</si>
  <si>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</si>
  <si>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</si>
  <si>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</si>
  <si>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</si>
  <si>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</si>
  <si>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</si>
  <si>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</si>
  <si>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</si>
  <si>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</si>
  <si>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</si>
  <si>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</si>
  <si>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</si>
  <si>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</si>
  <si>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</si>
  <si>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</si>
  <si>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</si>
  <si>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</si>
  <si>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</si>
  <si>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</si>
  <si>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</si>
  <si>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</si>
  <si>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</si>
  <si>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</si>
  <si>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</si>
  <si>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</si>
  <si>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</si>
  <si>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</si>
  <si>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</si>
  <si>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</si>
  <si>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</si>
  <si>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</si>
  <si>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</si>
  <si>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</si>
  <si>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</si>
  <si>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</si>
  <si>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</si>
  <si>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</si>
  <si>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</si>
  <si>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</si>
  <si>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</si>
  <si>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</si>
  <si>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</si>
  <si>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</si>
  <si>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</si>
  <si>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</si>
  <si>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</si>
  <si>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</si>
  <si>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</si>
  <si>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20250109 11:31:20</t>
  </si>
  <si>
    <t>11:31:20</t>
  </si>
  <si>
    <t>0: Broadleaf</t>
  </si>
  <si>
    <t>11:06:36</t>
  </si>
  <si>
    <t>1/2</t>
  </si>
  <si>
    <t>11111111</t>
  </si>
  <si>
    <t>oooooooo</t>
  </si>
  <si>
    <t>off</t>
  </si>
  <si>
    <t>20250109 11:31:22</t>
  </si>
  <si>
    <t>11:31:22</t>
  </si>
  <si>
    <t>20250109 11:31:24</t>
  </si>
  <si>
    <t>11:31:24</t>
  </si>
  <si>
    <t>20250109 11:31:26</t>
  </si>
  <si>
    <t>11:31:26</t>
  </si>
  <si>
    <t>20250109 11:31:28</t>
  </si>
  <si>
    <t>11:31:28</t>
  </si>
  <si>
    <t>20250109 11:31:30</t>
  </si>
  <si>
    <t>11:31:30</t>
  </si>
  <si>
    <t>20250109 11:31:32</t>
  </si>
  <si>
    <t>11:31:32</t>
  </si>
  <si>
    <t>20250109 11:31:34</t>
  </si>
  <si>
    <t>11:31:34</t>
  </si>
  <si>
    <t>20250109 11:31:36</t>
  </si>
  <si>
    <t>11:31:36</t>
  </si>
  <si>
    <t>20250109 11:31:38</t>
  </si>
  <si>
    <t>11:31:38</t>
  </si>
  <si>
    <t>20250109 11:31:40</t>
  </si>
  <si>
    <t>11:31:40</t>
  </si>
  <si>
    <t>20250109 11:31:42</t>
  </si>
  <si>
    <t>11:31:42</t>
  </si>
  <si>
    <t>20250109 11:31:44</t>
  </si>
  <si>
    <t>11:31:44</t>
  </si>
  <si>
    <t>20250109 11:31:46</t>
  </si>
  <si>
    <t>11:31:46</t>
  </si>
  <si>
    <t>20250109 11:31:48</t>
  </si>
  <si>
    <t>11:31:48</t>
  </si>
  <si>
    <t>20250109 11:31:50</t>
  </si>
  <si>
    <t>11:31:50</t>
  </si>
  <si>
    <t>20250109 11:31:52</t>
  </si>
  <si>
    <t>11:31:52</t>
  </si>
  <si>
    <t>20250109 11:31:54</t>
  </si>
  <si>
    <t>11:31:54</t>
  </si>
  <si>
    <t>20250109 11:31:56</t>
  </si>
  <si>
    <t>11:31:56</t>
  </si>
  <si>
    <t>20250109 11:31:58</t>
  </si>
  <si>
    <t>11:31:58</t>
  </si>
  <si>
    <t>20250109 11:32:00</t>
  </si>
  <si>
    <t>11:32:00</t>
  </si>
  <si>
    <t>20250109 11:32:02</t>
  </si>
  <si>
    <t>11:32:02</t>
  </si>
  <si>
    <t>20250109 11:32:04</t>
  </si>
  <si>
    <t>11:32:04</t>
  </si>
  <si>
    <t>20250109 11:32:06</t>
  </si>
  <si>
    <t>11:32:06</t>
  </si>
  <si>
    <t>20250109 11:32:08</t>
  </si>
  <si>
    <t>11:32:08</t>
  </si>
  <si>
    <t>20250109 11:32:10</t>
  </si>
  <si>
    <t>11:32:10</t>
  </si>
  <si>
    <t>20250109 11:32:12</t>
  </si>
  <si>
    <t>11:32:12</t>
  </si>
  <si>
    <t>20250109 11:32:14</t>
  </si>
  <si>
    <t>11:32:14</t>
  </si>
  <si>
    <t>20250109 11:32:16</t>
  </si>
  <si>
    <t>11:32:16</t>
  </si>
  <si>
    <t>20250109 11:32:18</t>
  </si>
  <si>
    <t>11:32:18</t>
  </si>
  <si>
    <t>20250109 11:32:20</t>
  </si>
  <si>
    <t>11:32:20</t>
  </si>
  <si>
    <t>20250109 11:32:22</t>
  </si>
  <si>
    <t>11:32:22</t>
  </si>
  <si>
    <t>20250109 11:32:24</t>
  </si>
  <si>
    <t>11:32:24</t>
  </si>
  <si>
    <t>20250109 11:32:26</t>
  </si>
  <si>
    <t>11:32:26</t>
  </si>
  <si>
    <t>20250109 11:32:28</t>
  </si>
  <si>
    <t>11:32:28</t>
  </si>
  <si>
    <t>20250109 11:32:30</t>
  </si>
  <si>
    <t>11:32:30</t>
  </si>
  <si>
    <t>20250109 11:32:32</t>
  </si>
  <si>
    <t>11:32:32</t>
  </si>
  <si>
    <t>20250109 11:32:34</t>
  </si>
  <si>
    <t>11:32:34</t>
  </si>
  <si>
    <t>20250109 11:32:36</t>
  </si>
  <si>
    <t>11:32:36</t>
  </si>
  <si>
    <t>20250109 11:32:38</t>
  </si>
  <si>
    <t>11:32:38</t>
  </si>
  <si>
    <t>20250109 11:32:40</t>
  </si>
  <si>
    <t>11:32:40</t>
  </si>
  <si>
    <t>20250109 11:32:42</t>
  </si>
  <si>
    <t>11:32:42</t>
  </si>
  <si>
    <t>20250109 11:32:44</t>
  </si>
  <si>
    <t>11:32:44</t>
  </si>
  <si>
    <t>20250109 11:32:46</t>
  </si>
  <si>
    <t>11:32:46</t>
  </si>
  <si>
    <t>20250109 11:32:48</t>
  </si>
  <si>
    <t>11:32:48</t>
  </si>
  <si>
    <t>20250109 11:32:50</t>
  </si>
  <si>
    <t>11:32:50</t>
  </si>
  <si>
    <t>20250109 11:32:52</t>
  </si>
  <si>
    <t>11:32:52</t>
  </si>
  <si>
    <t>20250109 11:32:54</t>
  </si>
  <si>
    <t>11:32:54</t>
  </si>
  <si>
    <t>20250109 11:32:56</t>
  </si>
  <si>
    <t>11:32:56</t>
  </si>
  <si>
    <t>20250109 11:32:58</t>
  </si>
  <si>
    <t>11:32:58</t>
  </si>
  <si>
    <t>20250109 11:33:00</t>
  </si>
  <si>
    <t>11:33:00</t>
  </si>
  <si>
    <t>20250109 11:33:02</t>
  </si>
  <si>
    <t>11:33:02</t>
  </si>
  <si>
    <t>20250109 11:33:04</t>
  </si>
  <si>
    <t>11:33:04</t>
  </si>
  <si>
    <t>20250109 11:33:06</t>
  </si>
  <si>
    <t>11:33:06</t>
  </si>
  <si>
    <t>20250109 11:33:08</t>
  </si>
  <si>
    <t>11:33:08</t>
  </si>
  <si>
    <t>20250109 11:33:10</t>
  </si>
  <si>
    <t>11:33:10</t>
  </si>
  <si>
    <t>20250109 11:33:12</t>
  </si>
  <si>
    <t>11:33:12</t>
  </si>
  <si>
    <t>20250109 11:33:14</t>
  </si>
  <si>
    <t>11:33:14</t>
  </si>
  <si>
    <t>20250109 11:33:16</t>
  </si>
  <si>
    <t>11:33:16</t>
  </si>
  <si>
    <t>20250109 11:33:18</t>
  </si>
  <si>
    <t>11:33:18</t>
  </si>
  <si>
    <t>20250109 11:33:20</t>
  </si>
  <si>
    <t>11:33:20</t>
  </si>
  <si>
    <t>20250109 11:33:22</t>
  </si>
  <si>
    <t>11:33:22</t>
  </si>
  <si>
    <t>20250109 11:33:24</t>
  </si>
  <si>
    <t>11:33:24</t>
  </si>
  <si>
    <t>20250109 11:33:26</t>
  </si>
  <si>
    <t>11:33:26</t>
  </si>
  <si>
    <t>20250109 11:33:28</t>
  </si>
  <si>
    <t>11:33:28</t>
  </si>
  <si>
    <t>20250109 11:33:30</t>
  </si>
  <si>
    <t>11:33:30</t>
  </si>
  <si>
    <t>20250109 11:33:32</t>
  </si>
  <si>
    <t>11:33:32</t>
  </si>
  <si>
    <t>20250109 11:33:34</t>
  </si>
  <si>
    <t>11:33:34</t>
  </si>
  <si>
    <t>20250109 11:33:36</t>
  </si>
  <si>
    <t>11:33:36</t>
  </si>
  <si>
    <t>20250109 11:33:38</t>
  </si>
  <si>
    <t>11:33:38</t>
  </si>
  <si>
    <t>20250109 11:33:40</t>
  </si>
  <si>
    <t>11:33:40</t>
  </si>
  <si>
    <t>20250109 11:33:42</t>
  </si>
  <si>
    <t>11:33:42</t>
  </si>
  <si>
    <t>20250109 11:33:44</t>
  </si>
  <si>
    <t>11:33:44</t>
  </si>
  <si>
    <t>20250109 11:33:46</t>
  </si>
  <si>
    <t>11:33:46</t>
  </si>
  <si>
    <t>20250109 11:33:48</t>
  </si>
  <si>
    <t>11:33:48</t>
  </si>
  <si>
    <t>20250109 11:33:50</t>
  </si>
  <si>
    <t>11:33:50</t>
  </si>
  <si>
    <t>20250109 11:33:52</t>
  </si>
  <si>
    <t>11:33:52</t>
  </si>
  <si>
    <t>20250109 11:33:54</t>
  </si>
  <si>
    <t>11:33:54</t>
  </si>
  <si>
    <t>20250109 11:33:56</t>
  </si>
  <si>
    <t>11:33:56</t>
  </si>
  <si>
    <t>20250109 11:33:58</t>
  </si>
  <si>
    <t>11:33:58</t>
  </si>
  <si>
    <t>20250109 11:34:00</t>
  </si>
  <si>
    <t>11:34:00</t>
  </si>
  <si>
    <t>20250109 11:34:02</t>
  </si>
  <si>
    <t>11:34:02</t>
  </si>
  <si>
    <t>20250109 11:34:04</t>
  </si>
  <si>
    <t>11:34:04</t>
  </si>
  <si>
    <t>20250109 11:34:06</t>
  </si>
  <si>
    <t>11:34:06</t>
  </si>
  <si>
    <t>20250109 11:34:08</t>
  </si>
  <si>
    <t>11:34:08</t>
  </si>
  <si>
    <t>20250109 11:34:10</t>
  </si>
  <si>
    <t>11:34:10</t>
  </si>
  <si>
    <t>20250109 11:34:12</t>
  </si>
  <si>
    <t>11:34:12</t>
  </si>
  <si>
    <t>20250109 11:34:14</t>
  </si>
  <si>
    <t>11:34:14</t>
  </si>
  <si>
    <t>20250109 11:34:16</t>
  </si>
  <si>
    <t>11:34:16</t>
  </si>
  <si>
    <t>20250109 11:34:18</t>
  </si>
  <si>
    <t>11:34:18</t>
  </si>
  <si>
    <t>20250109 11:34:20</t>
  </si>
  <si>
    <t>11:34:20</t>
  </si>
  <si>
    <t>20250109 11:34:22</t>
  </si>
  <si>
    <t>11:34:22</t>
  </si>
  <si>
    <t>20250109 11:34:24</t>
  </si>
  <si>
    <t>11:34:24</t>
  </si>
  <si>
    <t>20250109 11:34:26</t>
  </si>
  <si>
    <t>11:34:26</t>
  </si>
  <si>
    <t>20250109 11:34:28</t>
  </si>
  <si>
    <t>11:34:28</t>
  </si>
  <si>
    <t>20250109 11:34:30</t>
  </si>
  <si>
    <t>11:34:30</t>
  </si>
  <si>
    <t>20250109 11:34:32</t>
  </si>
  <si>
    <t>11:34:32</t>
  </si>
  <si>
    <t>20250109 11:34:34</t>
  </si>
  <si>
    <t>11:34:34</t>
  </si>
  <si>
    <t>20250109 11:34:36</t>
  </si>
  <si>
    <t>11:34:36</t>
  </si>
  <si>
    <t>20250109 11:34:38</t>
  </si>
  <si>
    <t>11:34:38</t>
  </si>
  <si>
    <t>20250109 11:34:40</t>
  </si>
  <si>
    <t>11:34:40</t>
  </si>
  <si>
    <t>20250109 11:34:42</t>
  </si>
  <si>
    <t>11:34:42</t>
  </si>
  <si>
    <t>20250109 11:34:44</t>
  </si>
  <si>
    <t>11:34:44</t>
  </si>
  <si>
    <t>20250109 11:34:46</t>
  </si>
  <si>
    <t>11:34:46</t>
  </si>
  <si>
    <t>20250109 11:34:48</t>
  </si>
  <si>
    <t>11:34:48</t>
  </si>
  <si>
    <t>20250109 11:34:50</t>
  </si>
  <si>
    <t>11:34:50</t>
  </si>
  <si>
    <t>20250109 11:34:52</t>
  </si>
  <si>
    <t>11:34:52</t>
  </si>
  <si>
    <t>20250109 11:34:54</t>
  </si>
  <si>
    <t>11:34:54</t>
  </si>
  <si>
    <t>20250109 11:34:56</t>
  </si>
  <si>
    <t>11:34:56</t>
  </si>
  <si>
    <t>20250109 11:34:58</t>
  </si>
  <si>
    <t>11:34:58</t>
  </si>
  <si>
    <t>20250109 11:35:00</t>
  </si>
  <si>
    <t>11:35:00</t>
  </si>
  <si>
    <t>20250109 11:35:02</t>
  </si>
  <si>
    <t>11:35:02</t>
  </si>
  <si>
    <t>20250109 11:35:04</t>
  </si>
  <si>
    <t>11:35:04</t>
  </si>
  <si>
    <t>20250109 11:35:06</t>
  </si>
  <si>
    <t>11:35:06</t>
  </si>
  <si>
    <t>2/2</t>
  </si>
  <si>
    <t>20250109 11:35:08</t>
  </si>
  <si>
    <t>11:35:08</t>
  </si>
  <si>
    <t>20250109 11:35:10</t>
  </si>
  <si>
    <t>11:35:10</t>
  </si>
  <si>
    <t>20250109 11:35:12</t>
  </si>
  <si>
    <t>11:35:12</t>
  </si>
  <si>
    <t>20250109 11:35:14</t>
  </si>
  <si>
    <t>11:35:14</t>
  </si>
  <si>
    <t>20250109 11:35:16</t>
  </si>
  <si>
    <t>11:35:16</t>
  </si>
  <si>
    <t>20250109 11:35:18</t>
  </si>
  <si>
    <t>11:35:18</t>
  </si>
  <si>
    <t>20250109 11:35:20</t>
  </si>
  <si>
    <t>11:35:20</t>
  </si>
  <si>
    <t>20250109 11:35:22</t>
  </si>
  <si>
    <t>11:35:22</t>
  </si>
  <si>
    <t>20250109 11:35:24</t>
  </si>
  <si>
    <t>11:35:24</t>
  </si>
  <si>
    <t>20250109 11:35:26</t>
  </si>
  <si>
    <t>11:35:26</t>
  </si>
  <si>
    <t>20250109 11:35:28</t>
  </si>
  <si>
    <t>11:35:28</t>
  </si>
  <si>
    <t>20250109 11:35:30</t>
  </si>
  <si>
    <t>11:35:30</t>
  </si>
  <si>
    <t>20250109 11:35:32</t>
  </si>
  <si>
    <t>11:35:32</t>
  </si>
  <si>
    <t>20250109 11:35:34</t>
  </si>
  <si>
    <t>11:35:34</t>
  </si>
  <si>
    <t>20250109 11:35:36</t>
  </si>
  <si>
    <t>11:35:36</t>
  </si>
  <si>
    <t>20250109 11:35:38</t>
  </si>
  <si>
    <t>11:35:38</t>
  </si>
  <si>
    <t>20250109 11:35:40</t>
  </si>
  <si>
    <t>11:35:40</t>
  </si>
  <si>
    <t>20250109 11:35:42</t>
  </si>
  <si>
    <t>11:35:42</t>
  </si>
  <si>
    <t>20250109 11:35:44</t>
  </si>
  <si>
    <t>11:35:44</t>
  </si>
  <si>
    <t>20250109 11:35:46</t>
  </si>
  <si>
    <t>11:35:46</t>
  </si>
  <si>
    <t>20250109 11:35:48</t>
  </si>
  <si>
    <t>11:35:48</t>
  </si>
  <si>
    <t>20250109 11:35:50</t>
  </si>
  <si>
    <t>11:35:50</t>
  </si>
  <si>
    <t>20250109 11:35:52</t>
  </si>
  <si>
    <t>11:35:52</t>
  </si>
  <si>
    <t>20250109 11:35:54</t>
  </si>
  <si>
    <t>11:35:54</t>
  </si>
  <si>
    <t>20250109 11:35:56</t>
  </si>
  <si>
    <t>11:35:56</t>
  </si>
  <si>
    <t>20250109 11:35:58</t>
  </si>
  <si>
    <t>11:35:58</t>
  </si>
  <si>
    <t>20250109 11:36:00</t>
  </si>
  <si>
    <t>11:36:00</t>
  </si>
  <si>
    <t>20250109 11:36:02</t>
  </si>
  <si>
    <t>11:36:02</t>
  </si>
  <si>
    <t>20250109 11:36:04</t>
  </si>
  <si>
    <t>11:36:04</t>
  </si>
  <si>
    <t>20250109 11:36:06</t>
  </si>
  <si>
    <t>11:36:06</t>
  </si>
  <si>
    <t>20250109 11:36:08</t>
  </si>
  <si>
    <t>11:36:08</t>
  </si>
  <si>
    <t>20250109 11:36:10</t>
  </si>
  <si>
    <t>11:36:10</t>
  </si>
  <si>
    <t>20250109 11:36:12</t>
  </si>
  <si>
    <t>11:36:12</t>
  </si>
  <si>
    <t>20250109 11:36:14</t>
  </si>
  <si>
    <t>11:36:14</t>
  </si>
  <si>
    <t>20250109 11:36:16</t>
  </si>
  <si>
    <t>11:36:16</t>
  </si>
  <si>
    <t>20250109 11:36:18</t>
  </si>
  <si>
    <t>11:36:18</t>
  </si>
  <si>
    <t>20250109 11:36:20</t>
  </si>
  <si>
    <t>11:36:20</t>
  </si>
  <si>
    <t>20250109 11:36:22</t>
  </si>
  <si>
    <t>11:36:22</t>
  </si>
  <si>
    <t>20250109 11:36:24</t>
  </si>
  <si>
    <t>11:36:24</t>
  </si>
  <si>
    <t>20250109 11:36:26</t>
  </si>
  <si>
    <t>11:36:26</t>
  </si>
  <si>
    <t>20250109 11:36:28</t>
  </si>
  <si>
    <t>11:36:28</t>
  </si>
  <si>
    <t>20250109 11:36:30</t>
  </si>
  <si>
    <t>11:36:30</t>
  </si>
  <si>
    <t>20250109 11:36:32</t>
  </si>
  <si>
    <t>11:36:32</t>
  </si>
  <si>
    <t>20250109 11:36:34</t>
  </si>
  <si>
    <t>11:36:34</t>
  </si>
  <si>
    <t>20250109 11:36:36</t>
  </si>
  <si>
    <t>11:36:36</t>
  </si>
  <si>
    <t>20250109 11:36:38</t>
  </si>
  <si>
    <t>11:36:38</t>
  </si>
  <si>
    <t>20250109 11:36:40</t>
  </si>
  <si>
    <t>11:36:40</t>
  </si>
  <si>
    <t>20250109 11:36:42</t>
  </si>
  <si>
    <t>11:36:42</t>
  </si>
  <si>
    <t>20250109 11:36:44</t>
  </si>
  <si>
    <t>11:36:44</t>
  </si>
  <si>
    <t>20250109 11:36:46</t>
  </si>
  <si>
    <t>11:36:46</t>
  </si>
  <si>
    <t>20250109 11:36:48</t>
  </si>
  <si>
    <t>11:36:48</t>
  </si>
  <si>
    <t>20250109 11:36:50</t>
  </si>
  <si>
    <t>11:36:50</t>
  </si>
  <si>
    <t>20250109 11:36:52</t>
  </si>
  <si>
    <t>11:36:52</t>
  </si>
  <si>
    <t>20250109 11:36:54</t>
  </si>
  <si>
    <t>11:36:54</t>
  </si>
  <si>
    <t>20250109 11:36:56</t>
  </si>
  <si>
    <t>11:36:56</t>
  </si>
  <si>
    <t>20250109 11:36:58</t>
  </si>
  <si>
    <t>11:36:58</t>
  </si>
  <si>
    <t>20250109 11:37:00</t>
  </si>
  <si>
    <t>11:37:00</t>
  </si>
  <si>
    <t>20250109 11:37:02</t>
  </si>
  <si>
    <t>11:37:02</t>
  </si>
  <si>
    <t>20250109 11:37:04</t>
  </si>
  <si>
    <t>11:37:04</t>
  </si>
  <si>
    <t>20250109 11:37:06</t>
  </si>
  <si>
    <t>11:37:06</t>
  </si>
  <si>
    <t>20250109 11:37:08</t>
  </si>
  <si>
    <t>11:37:08</t>
  </si>
  <si>
    <t>20250109 11:37:10</t>
  </si>
  <si>
    <t>11:37:10</t>
  </si>
  <si>
    <t>20250109 11:37:12</t>
  </si>
  <si>
    <t>11:37:12</t>
  </si>
  <si>
    <t>20250109 11:37:14</t>
  </si>
  <si>
    <t>11:37:14</t>
  </si>
  <si>
    <t>20250109 11:37:16</t>
  </si>
  <si>
    <t>11:37:16</t>
  </si>
  <si>
    <t>20250109 11:37:18</t>
  </si>
  <si>
    <t>11:37:18</t>
  </si>
  <si>
    <t>20250109 11:37:20</t>
  </si>
  <si>
    <t>11:37:20</t>
  </si>
  <si>
    <t>20250109 11:37:22</t>
  </si>
  <si>
    <t>11:37:22</t>
  </si>
  <si>
    <t>20250109 11:37:24</t>
  </si>
  <si>
    <t>11:37:24</t>
  </si>
  <si>
    <t>20250109 11:37:26</t>
  </si>
  <si>
    <t>11:37:26</t>
  </si>
  <si>
    <t>20250109 11:37:28</t>
  </si>
  <si>
    <t>11:37:28</t>
  </si>
  <si>
    <t>20250109 11:37:30</t>
  </si>
  <si>
    <t>11:37:30</t>
  </si>
  <si>
    <t>20250109 11:37:32</t>
  </si>
  <si>
    <t>11:37:32</t>
  </si>
  <si>
    <t>20250109 11:37:34</t>
  </si>
  <si>
    <t>11:37:34</t>
  </si>
  <si>
    <t>20250109 11:37:36</t>
  </si>
  <si>
    <t>11:37:36</t>
  </si>
  <si>
    <t>20250109 11:37:38</t>
  </si>
  <si>
    <t>11:37:38</t>
  </si>
  <si>
    <t>20250109 11:37:40</t>
  </si>
  <si>
    <t>11:37:40</t>
  </si>
  <si>
    <t>20250109 11:37:42</t>
  </si>
  <si>
    <t>11:37:42</t>
  </si>
  <si>
    <t>20250109 11:37:44</t>
  </si>
  <si>
    <t>11:37:44</t>
  </si>
  <si>
    <t>20250109 11:37:46</t>
  </si>
  <si>
    <t>11:37:46</t>
  </si>
  <si>
    <t>20250109 11:37:48</t>
  </si>
  <si>
    <t>11:37:48</t>
  </si>
  <si>
    <t>20250109 11:37:50</t>
  </si>
  <si>
    <t>11:37:50</t>
  </si>
  <si>
    <t>20250109 11:37:52</t>
  </si>
  <si>
    <t>11:37:52</t>
  </si>
  <si>
    <t>20250109 11:37:54</t>
  </si>
  <si>
    <t>11:37:54</t>
  </si>
  <si>
    <t>20250109 11:37:56</t>
  </si>
  <si>
    <t>11:37:56</t>
  </si>
  <si>
    <t>20250109 11:37:58</t>
  </si>
  <si>
    <t>11:37:58</t>
  </si>
  <si>
    <t>20250109 11:38:00</t>
  </si>
  <si>
    <t>11:38:00</t>
  </si>
  <si>
    <t>20250109 11:38:02</t>
  </si>
  <si>
    <t>11:38:02</t>
  </si>
  <si>
    <t>20250109 11:38:04</t>
  </si>
  <si>
    <t>11:38:04</t>
  </si>
  <si>
    <t>20250109 11:38:06</t>
  </si>
  <si>
    <t>11:38:06</t>
  </si>
  <si>
    <t>20250109 11:38:08</t>
  </si>
  <si>
    <t>11:38:08</t>
  </si>
  <si>
    <t>20250109 11:38:10</t>
  </si>
  <si>
    <t>11:38:10</t>
  </si>
  <si>
    <t>20250109 11:38:12</t>
  </si>
  <si>
    <t>11:38:12</t>
  </si>
  <si>
    <t>20250109 11:38:14</t>
  </si>
  <si>
    <t>11:38:14</t>
  </si>
  <si>
    <t>20250109 11:38:16</t>
  </si>
  <si>
    <t>11:38:16</t>
  </si>
  <si>
    <t>20250109 11:38:18</t>
  </si>
  <si>
    <t>11:38:18</t>
  </si>
  <si>
    <t>20250109 11:38:20</t>
  </si>
  <si>
    <t>11:38:20</t>
  </si>
  <si>
    <t>20250109 11:38:22</t>
  </si>
  <si>
    <t>11:38:22</t>
  </si>
  <si>
    <t>20250109 11:38:24</t>
  </si>
  <si>
    <t>11:38:24</t>
  </si>
  <si>
    <t>20250109 11:38:26</t>
  </si>
  <si>
    <t>11:38:26</t>
  </si>
  <si>
    <t>20250109 11:38:28</t>
  </si>
  <si>
    <t>11:38:28</t>
  </si>
  <si>
    <t>20250109 11:38:30</t>
  </si>
  <si>
    <t>11:38:30</t>
  </si>
  <si>
    <t>20250109 11:38:32</t>
  </si>
  <si>
    <t>11:38:32</t>
  </si>
  <si>
    <t>20250109 11:38:34</t>
  </si>
  <si>
    <t>11:38:34</t>
  </si>
  <si>
    <t>20250109 11:38:36</t>
  </si>
  <si>
    <t>11:38:36</t>
  </si>
  <si>
    <t>20250109 11:38:38</t>
  </si>
  <si>
    <t>11:38:38</t>
  </si>
  <si>
    <t>20250109 11:38:40</t>
  </si>
  <si>
    <t>11:38:40</t>
  </si>
  <si>
    <t>20250109 11:38:42</t>
  </si>
  <si>
    <t>11:38:42</t>
  </si>
  <si>
    <t>20250109 11:38:44</t>
  </si>
  <si>
    <t>11:38:44</t>
  </si>
  <si>
    <t>20250109 11:38:46</t>
  </si>
  <si>
    <t>11:38:46</t>
  </si>
  <si>
    <t>20250109 11:38:48</t>
  </si>
  <si>
    <t>11:38:48</t>
  </si>
  <si>
    <t>20250109 11:38:50</t>
  </si>
  <si>
    <t>11:38:50</t>
  </si>
  <si>
    <t>20250109 11:38:52</t>
  </si>
  <si>
    <t>11:38:52</t>
  </si>
  <si>
    <t>20250109 11:38:54</t>
  </si>
  <si>
    <t>11:38:54</t>
  </si>
  <si>
    <t>20250109 11:38:56</t>
  </si>
  <si>
    <t>11:38:56</t>
  </si>
  <si>
    <t>20250109 11:38:58</t>
  </si>
  <si>
    <t>11:38:58</t>
  </si>
  <si>
    <t>20250109 11:39:00</t>
  </si>
  <si>
    <t>11:39:00</t>
  </si>
  <si>
    <t>20250109 11:39:02</t>
  </si>
  <si>
    <t>11:39:02</t>
  </si>
  <si>
    <t>20250109 11:39:04</t>
  </si>
  <si>
    <t>11:39:04</t>
  </si>
  <si>
    <t>20250109 11:39:06</t>
  </si>
  <si>
    <t>11:39:06</t>
  </si>
  <si>
    <t>20250109 11:39:08</t>
  </si>
  <si>
    <t>11:39:08</t>
  </si>
  <si>
    <t>20250109 11:39:10</t>
  </si>
  <si>
    <t>11:39:10</t>
  </si>
  <si>
    <t>20250109 11:39:12</t>
  </si>
  <si>
    <t>11:39:12</t>
  </si>
  <si>
    <t>20250109 11:39:14</t>
  </si>
  <si>
    <t>11:39:14</t>
  </si>
  <si>
    <t>20250109 11:39:16</t>
  </si>
  <si>
    <t>11:39:16</t>
  </si>
  <si>
    <t>20250109 11:39:18</t>
  </si>
  <si>
    <t>11:39:18</t>
  </si>
  <si>
    <t>20250109 11:39:20</t>
  </si>
  <si>
    <t>11:39:20</t>
  </si>
  <si>
    <t>20250109 11:39:22</t>
  </si>
  <si>
    <t>11:39:22</t>
  </si>
  <si>
    <t>20250109 11:39:24</t>
  </si>
  <si>
    <t>11:39:24</t>
  </si>
  <si>
    <t>20250109 11:39:26</t>
  </si>
  <si>
    <t>11:39:26</t>
  </si>
  <si>
    <t>20250109 11:39:28</t>
  </si>
  <si>
    <t>11:39:28</t>
  </si>
  <si>
    <t>20250109 11:39:30</t>
  </si>
  <si>
    <t>11:39:30</t>
  </si>
  <si>
    <t>20250109 11:39:32</t>
  </si>
  <si>
    <t>11:39:32</t>
  </si>
  <si>
    <t>20250109 11:39:34</t>
  </si>
  <si>
    <t>11:39:34</t>
  </si>
  <si>
    <t>20250109 11:39:36</t>
  </si>
  <si>
    <t>11:39:36</t>
  </si>
  <si>
    <t>20250109 11:39:38</t>
  </si>
  <si>
    <t>11:39:38</t>
  </si>
  <si>
    <t>20250109 11:39:40</t>
  </si>
  <si>
    <t>11:39:40</t>
  </si>
  <si>
    <t>20250109 11:39:42</t>
  </si>
  <si>
    <t>11:39:42</t>
  </si>
  <si>
    <t>20250109 11:39:44</t>
  </si>
  <si>
    <t>11:39:44</t>
  </si>
  <si>
    <t>20250109 11:39:46</t>
  </si>
  <si>
    <t>11:39:46</t>
  </si>
  <si>
    <t>20250109 11:39:48</t>
  </si>
  <si>
    <t>11:39:48</t>
  </si>
  <si>
    <t>20250109 11:39:50</t>
  </si>
  <si>
    <t>11:39:50</t>
  </si>
  <si>
    <t>20250109 11:39:52</t>
  </si>
  <si>
    <t>11:39:52</t>
  </si>
  <si>
    <t>20250109 11:39:54</t>
  </si>
  <si>
    <t>11:39:54</t>
  </si>
  <si>
    <t>20250109 11:39:56</t>
  </si>
  <si>
    <t>11:39:56</t>
  </si>
  <si>
    <t>20250109 11:39:58</t>
  </si>
  <si>
    <t>11:39:58</t>
  </si>
  <si>
    <t>20250109 11:40:00</t>
  </si>
  <si>
    <t>11:40:00</t>
  </si>
  <si>
    <t>20250109 11:40:02</t>
  </si>
  <si>
    <t>11:40:02</t>
  </si>
  <si>
    <t>20250109 11:40:04</t>
  </si>
  <si>
    <t>11:40:04</t>
  </si>
  <si>
    <t>20250109 11:40:06</t>
  </si>
  <si>
    <t>11:40:06</t>
  </si>
  <si>
    <t>20250109 11:40:08</t>
  </si>
  <si>
    <t>11:40:08</t>
  </si>
  <si>
    <t>20250109 11:40:10</t>
  </si>
  <si>
    <t>11:40:10</t>
  </si>
  <si>
    <t>20250109 11:40:12</t>
  </si>
  <si>
    <t>11:40:12</t>
  </si>
  <si>
    <t>20250109 11:40:14</t>
  </si>
  <si>
    <t>11:40:14</t>
  </si>
  <si>
    <t>20250109 11:40:16</t>
  </si>
  <si>
    <t>11:40:16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</si>
</sst>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5"/>
  <sheetViews>
    <sheetView tabSelected="1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0</v>
      </c>
      <c r="D7">
        <v>0</v>
      </c>
      <c r="E7">
        <v>1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341</v>
      </c>
      <c r="ET16" t="s">
        <v>340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1736451080.0999999</v>
      </c>
      <c r="C17">
        <v>0</v>
      </c>
      <c r="D17" t="s">
        <v>343</v>
      </c>
      <c r="E17" t="s">
        <v>344</v>
      </c>
      <c r="F17">
        <v>2</v>
      </c>
      <c r="G17">
        <v>1736451078.5999999</v>
      </c>
      <c r="H17">
        <f t="shared" ref="H17:H80" si="0">(I17)/1000</f>
        <v>2.7619246962222481E-3</v>
      </c>
      <c r="I17">
        <f t="shared" ref="I17:I80" si="1">IF(BD17, AL17, AF17)</f>
        <v>2.7619246962222479</v>
      </c>
      <c r="J17">
        <f t="shared" ref="J17:J80" si="2">IF(BD17, AG17, AE17)</f>
        <v>2.8398549958984374</v>
      </c>
      <c r="K17">
        <f t="shared" ref="K17:K80" si="3">BF17 - IF(AS17&gt;1, J17*AZ17*100/(AU17), 0)</f>
        <v>195.9255</v>
      </c>
      <c r="L17">
        <f t="shared" ref="L17:L80" si="4">((R17-H17/2)*K17-J17)/(R17+H17/2)</f>
        <v>166.88235774550759</v>
      </c>
      <c r="M17">
        <f t="shared" ref="M17:M80" si="5">L17*(BM17+BN17)/1000</f>
        <v>17.071790091798682</v>
      </c>
      <c r="N17">
        <f t="shared" ref="N17:N80" si="6">(BF17 - IF(AS17&gt;1, J17*AZ17*100/(AU17), 0))*(BM17+BN17)/1000</f>
        <v>20.042855666813249</v>
      </c>
      <c r="O17">
        <f t="shared" ref="O17:O80" si="7">2/((1/Q17-1/P17)+SIGN(Q17)*SQRT((1/Q17-1/P17)*(1/Q17-1/P17) + 4*BA17/((BA17+1)*(BA17+1))*(2*1/Q17*1/P17-1/P17*1/P17)))</f>
        <v>0.18870916889574019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3.5394579296434823</v>
      </c>
      <c r="Q17">
        <f t="shared" ref="Q17:Q80" si="9">H17*(1000-(1000*0.61365*EXP(17.502*U17/(240.97+U17))/(BM17+BN17)+BH17)/2)/(1000*0.61365*EXP(17.502*U17/(240.97+U17))/(BM17+BN17)-BH17)</f>
        <v>0.18329262474804045</v>
      </c>
      <c r="R17">
        <f t="shared" ref="R17:R80" si="10">1/((BA17+1)/(O17/1.6)+1/(P17/1.37)) + BA17/((BA17+1)/(O17/1.6) + BA17/(P17/1.37))</f>
        <v>0.11503159533390617</v>
      </c>
      <c r="S17">
        <f t="shared" ref="S17:S80" si="11">(AV17*AY17)</f>
        <v>31.740089999999999</v>
      </c>
      <c r="T17">
        <f t="shared" ref="T17:T80" si="12">(BO17+(S17+2*0.95*0.0000000567*(((BO17+$B$7)+273)^4-(BO17+273)^4)-44100*H17)/(1.84*29.3*P17+8*0.95*0.0000000567*(BO17+273)^3))</f>
        <v>24.495731156466498</v>
      </c>
      <c r="U17">
        <f t="shared" ref="U17:U80" si="13">($C$7*BP17+$D$7*BQ17+$E$7*T17)</f>
        <v>24.495731156466498</v>
      </c>
      <c r="V17">
        <f t="shared" ref="V17:V80" si="14">0.61365*EXP(17.502*U17/(240.97+U17))</f>
        <v>3.085330078232031</v>
      </c>
      <c r="W17">
        <f t="shared" ref="W17:W80" si="15">(X17/Y17*100)</f>
        <v>49.833869219500635</v>
      </c>
      <c r="X17">
        <f t="shared" ref="X17:X80" si="16">BH17*(BM17+BN17)/1000</f>
        <v>1.5790006299903747</v>
      </c>
      <c r="Y17">
        <f t="shared" ref="Y17:Y80" si="17">0.61365*EXP(17.502*BO17/(240.97+BO17))</f>
        <v>3.1685290641098596</v>
      </c>
      <c r="Z17">
        <f t="shared" ref="Z17:Z80" si="18">(V17-BH17*(BM17+BN17)/1000)</f>
        <v>1.5063294482416563</v>
      </c>
      <c r="AA17">
        <f t="shared" ref="AA17:AA80" si="19">(-H17*44100)</f>
        <v>-121.80087910340114</v>
      </c>
      <c r="AB17">
        <f t="shared" ref="AB17:AB80" si="20">2*29.3*P17*0.92*(BO17-U17)</f>
        <v>84.984951325415324</v>
      </c>
      <c r="AC17">
        <f t="shared" ref="AC17:AC80" si="21">2*0.95*0.0000000567*(((BO17+$B$7)+273)^4-(U17+273)^4)</f>
        <v>5.0644679064226121</v>
      </c>
      <c r="AD17">
        <f t="shared" ref="AD17:AD80" si="22">S17+AC17+AA17+AB17</f>
        <v>-1.1369871563204015E-2</v>
      </c>
      <c r="AE17">
        <f t="shared" ref="AE17:AE80" si="23">BL17*AS17*(BG17-BF17*(1000-AS17*BI17)/(1000-AS17*BH17))/(100*AZ17)</f>
        <v>2.8825199441452409</v>
      </c>
      <c r="AF17">
        <f t="shared" ref="AF17:AF80" si="24">1000*BL17*AS17*(BH17-BI17)/(100*AZ17*(1000-AS17*BH17))</f>
        <v>2.7593780396362959</v>
      </c>
      <c r="AG17">
        <f t="shared" ref="AG17:AG80" si="25">(AH17 - AI17 - BM17*1000/(8.314*(BO17+273.15)) * AK17/BL17 * AJ17) * BL17/(100*AZ17) * (1000 - BI17)/1000</f>
        <v>2.8398549958984374</v>
      </c>
      <c r="AH17">
        <v>202.43099251042</v>
      </c>
      <c r="AI17">
        <v>199.00213939393899</v>
      </c>
      <c r="AJ17">
        <v>-3.3335915666090898E-3</v>
      </c>
      <c r="AK17">
        <v>84.5062676990527</v>
      </c>
      <c r="AL17">
        <f t="shared" ref="AL17:AL80" si="26">(AN17 - AM17 + BM17*1000/(8.314*(BO17+273.15)) * AP17/BL17 * AO17) * BL17/(100*AZ17) * 1000/(1000 - AN17)</f>
        <v>2.7619246962222479</v>
      </c>
      <c r="AM17">
        <v>12.170261901042499</v>
      </c>
      <c r="AN17">
        <v>15.435756643356701</v>
      </c>
      <c r="AO17">
        <v>-1.81562328180111E-5</v>
      </c>
      <c r="AP17">
        <v>123.873733639405</v>
      </c>
      <c r="AQ17">
        <v>34</v>
      </c>
      <c r="AR17">
        <v>7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54508.292538809939</v>
      </c>
      <c r="AV17">
        <f t="shared" ref="AV17:AV80" si="30">$B$11*BU17+$C$11*BV17+$D$11*CG17</f>
        <v>200</v>
      </c>
      <c r="AW17">
        <f t="shared" ref="AW17:AW80" si="31">AV17*AX17</f>
        <v>168.60003599999999</v>
      </c>
      <c r="AX17">
        <f t="shared" ref="AX17:AX80" si="32">($B$11*$D$9+$C$11*$D$9+$D$11*(CH17*$E$9+CI17*$G$9))/($B$11+$C$11+$D$11)</f>
        <v>0.84300017999999999</v>
      </c>
      <c r="AY17">
        <f t="shared" ref="AY17:AY80" si="33">($B$11*$K$9+$C$11*$K$9+$D$11*(CH17*$L$9+CI17*$N$9))/($B$11+$C$11+$D$11)</f>
        <v>0.15870044999999999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1736451078.5999999</v>
      </c>
      <c r="BF17">
        <v>195.9255</v>
      </c>
      <c r="BG17">
        <v>200.036</v>
      </c>
      <c r="BH17">
        <v>15.43525</v>
      </c>
      <c r="BI17">
        <v>12.17295</v>
      </c>
      <c r="BJ17">
        <v>195.29949999999999</v>
      </c>
      <c r="BK17">
        <v>15.37595</v>
      </c>
      <c r="BL17">
        <v>499.66950000000003</v>
      </c>
      <c r="BM17">
        <v>102.1995</v>
      </c>
      <c r="BN17">
        <v>9.8851499999999995E-2</v>
      </c>
      <c r="BO17">
        <v>24.941099999999999</v>
      </c>
      <c r="BP17">
        <v>24.545000000000002</v>
      </c>
      <c r="BQ17">
        <v>999.9</v>
      </c>
      <c r="BR17">
        <v>0</v>
      </c>
      <c r="BS17">
        <v>0</v>
      </c>
      <c r="BT17">
        <v>10018.14</v>
      </c>
      <c r="BU17">
        <v>66.636399999999995</v>
      </c>
      <c r="BV17">
        <v>123.965</v>
      </c>
      <c r="BW17">
        <v>-4.1104750000000001</v>
      </c>
      <c r="BX17">
        <v>198.99700000000001</v>
      </c>
      <c r="BY17">
        <v>202.501</v>
      </c>
      <c r="BZ17">
        <v>3.2622749999999998</v>
      </c>
      <c r="CA17">
        <v>200.036</v>
      </c>
      <c r="CB17">
        <v>12.17295</v>
      </c>
      <c r="CC17">
        <v>1.5774699999999999</v>
      </c>
      <c r="CD17">
        <v>1.244065</v>
      </c>
      <c r="CE17">
        <v>13.740449999999999</v>
      </c>
      <c r="CF17">
        <v>10.1396</v>
      </c>
      <c r="CG17">
        <v>200</v>
      </c>
      <c r="CH17">
        <v>0.89999399999999996</v>
      </c>
      <c r="CI17">
        <v>0.100006</v>
      </c>
      <c r="CJ17">
        <v>20</v>
      </c>
      <c r="CK17">
        <v>3909.2950000000001</v>
      </c>
      <c r="CL17">
        <v>1736449596</v>
      </c>
      <c r="CM17" t="s">
        <v>346</v>
      </c>
      <c r="CN17">
        <v>1736449594</v>
      </c>
      <c r="CO17">
        <v>1736449596</v>
      </c>
      <c r="CP17">
        <v>2</v>
      </c>
      <c r="CQ17">
        <v>0.52600000000000002</v>
      </c>
      <c r="CR17">
        <v>-1.4999999999999999E-2</v>
      </c>
      <c r="CS17">
        <v>0.63</v>
      </c>
      <c r="CT17">
        <v>3.9E-2</v>
      </c>
      <c r="CU17">
        <v>200</v>
      </c>
      <c r="CV17">
        <v>13</v>
      </c>
      <c r="CW17">
        <v>0.21</v>
      </c>
      <c r="CX17">
        <v>0.03</v>
      </c>
      <c r="CY17">
        <v>-3.9188489999999998</v>
      </c>
      <c r="CZ17">
        <v>-0.71827308270676304</v>
      </c>
      <c r="DA17">
        <v>0.124580019983142</v>
      </c>
      <c r="DB17">
        <v>0</v>
      </c>
      <c r="DC17">
        <v>3.2708460000000001</v>
      </c>
      <c r="DD17">
        <v>-4.9957894736847801E-2</v>
      </c>
      <c r="DE17">
        <v>5.4714581237545502E-3</v>
      </c>
      <c r="DF17">
        <v>1</v>
      </c>
      <c r="DG17">
        <v>1</v>
      </c>
      <c r="DH17">
        <v>2</v>
      </c>
      <c r="DI17" t="s">
        <v>347</v>
      </c>
      <c r="DJ17">
        <v>3.1186600000000002</v>
      </c>
      <c r="DK17">
        <v>2.7993299999999999</v>
      </c>
      <c r="DL17">
        <v>5.3715400000000003E-2</v>
      </c>
      <c r="DM17">
        <v>5.5525400000000003E-2</v>
      </c>
      <c r="DN17">
        <v>8.6389499999999994E-2</v>
      </c>
      <c r="DO17">
        <v>7.3233999999999994E-2</v>
      </c>
      <c r="DP17">
        <v>26372.1</v>
      </c>
      <c r="DQ17">
        <v>24320.400000000001</v>
      </c>
      <c r="DR17">
        <v>26664.799999999999</v>
      </c>
      <c r="DS17">
        <v>24096</v>
      </c>
      <c r="DT17">
        <v>33662.800000000003</v>
      </c>
      <c r="DU17">
        <v>32520.6</v>
      </c>
      <c r="DV17">
        <v>40316.6</v>
      </c>
      <c r="DW17">
        <v>38098.300000000003</v>
      </c>
      <c r="DX17">
        <v>2.00875</v>
      </c>
      <c r="DY17">
        <v>2.25135</v>
      </c>
      <c r="DZ17">
        <v>0.11554399999999999</v>
      </c>
      <c r="EA17">
        <v>0</v>
      </c>
      <c r="EB17">
        <v>22.643899999999999</v>
      </c>
      <c r="EC17">
        <v>999.9</v>
      </c>
      <c r="ED17">
        <v>64.906999999999996</v>
      </c>
      <c r="EE17">
        <v>22.628</v>
      </c>
      <c r="EF17">
        <v>17.5077</v>
      </c>
      <c r="EG17">
        <v>63.630299999999998</v>
      </c>
      <c r="EH17">
        <v>26.610600000000002</v>
      </c>
      <c r="EI17">
        <v>1</v>
      </c>
      <c r="EJ17">
        <v>-0.377919</v>
      </c>
      <c r="EK17">
        <v>-4.4100299999999999</v>
      </c>
      <c r="EL17">
        <v>20.235700000000001</v>
      </c>
      <c r="EM17">
        <v>5.2638600000000002</v>
      </c>
      <c r="EN17">
        <v>12.005000000000001</v>
      </c>
      <c r="EO17">
        <v>5.0000499999999999</v>
      </c>
      <c r="EP17">
        <v>3.2871999999999999</v>
      </c>
      <c r="EQ17">
        <v>9999</v>
      </c>
      <c r="ER17">
        <v>9999</v>
      </c>
      <c r="ES17">
        <v>999.9</v>
      </c>
      <c r="ET17">
        <v>9999</v>
      </c>
      <c r="EU17">
        <v>1.8724000000000001</v>
      </c>
      <c r="EV17">
        <v>1.8732</v>
      </c>
      <c r="EW17">
        <v>1.8694500000000001</v>
      </c>
      <c r="EX17">
        <v>1.8751500000000001</v>
      </c>
      <c r="EY17">
        <v>1.8754599999999999</v>
      </c>
      <c r="EZ17">
        <v>1.8738300000000001</v>
      </c>
      <c r="FA17">
        <v>1.8724099999999999</v>
      </c>
      <c r="FB17">
        <v>1.8714900000000001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0.626</v>
      </c>
      <c r="FQ17">
        <v>5.9299999999999999E-2</v>
      </c>
      <c r="FR17">
        <v>0.34321388301456301</v>
      </c>
      <c r="FS17">
        <v>1.93526017593624E-3</v>
      </c>
      <c r="FT17">
        <v>-2.6352868309754201E-6</v>
      </c>
      <c r="FU17">
        <v>7.4988703689445403E-10</v>
      </c>
      <c r="FV17">
        <v>5.9295258707654903E-2</v>
      </c>
      <c r="FW17">
        <v>0</v>
      </c>
      <c r="FX17">
        <v>0</v>
      </c>
      <c r="FY17">
        <v>0</v>
      </c>
      <c r="FZ17">
        <v>1</v>
      </c>
      <c r="GA17">
        <v>1999</v>
      </c>
      <c r="GB17">
        <v>0</v>
      </c>
      <c r="GC17">
        <v>14</v>
      </c>
      <c r="GD17">
        <v>24.8</v>
      </c>
      <c r="GE17">
        <v>24.7</v>
      </c>
      <c r="GF17">
        <v>0.631104</v>
      </c>
      <c r="GG17">
        <v>2.4877899999999999</v>
      </c>
      <c r="GH17">
        <v>1.5979000000000001</v>
      </c>
      <c r="GI17">
        <v>2.35107</v>
      </c>
      <c r="GJ17">
        <v>1.64917</v>
      </c>
      <c r="GK17">
        <v>2.49878</v>
      </c>
      <c r="GL17">
        <v>27.1206</v>
      </c>
      <c r="GM17">
        <v>14.1495</v>
      </c>
      <c r="GN17">
        <v>19</v>
      </c>
      <c r="GO17">
        <v>453.95100000000002</v>
      </c>
      <c r="GP17">
        <v>634.35799999999995</v>
      </c>
      <c r="GQ17">
        <v>29.985700000000001</v>
      </c>
      <c r="GR17">
        <v>22.391200000000001</v>
      </c>
      <c r="GS17">
        <v>30.0001</v>
      </c>
      <c r="GT17">
        <v>22.348099999999999</v>
      </c>
      <c r="GU17">
        <v>22.3355</v>
      </c>
      <c r="GV17">
        <v>12.7088</v>
      </c>
      <c r="GW17">
        <v>31.8827</v>
      </c>
      <c r="GX17">
        <v>100</v>
      </c>
      <c r="GY17">
        <v>30.022200000000002</v>
      </c>
      <c r="GZ17">
        <v>206.87700000000001</v>
      </c>
      <c r="HA17">
        <v>12.165900000000001</v>
      </c>
      <c r="HB17">
        <v>101.256</v>
      </c>
      <c r="HC17">
        <v>101.229</v>
      </c>
    </row>
    <row r="18" spans="1:211" x14ac:dyDescent="0.2">
      <c r="A18">
        <v>2</v>
      </c>
      <c r="B18">
        <v>1736451082.0999999</v>
      </c>
      <c r="C18">
        <v>2</v>
      </c>
      <c r="D18" t="s">
        <v>351</v>
      </c>
      <c r="E18" t="s">
        <v>352</v>
      </c>
      <c r="F18">
        <v>2</v>
      </c>
      <c r="G18">
        <v>1736451081.0999999</v>
      </c>
      <c r="H18">
        <f t="shared" si="0"/>
        <v>2.7615892994389338E-3</v>
      </c>
      <c r="I18">
        <f t="shared" si="1"/>
        <v>2.7615892994389339</v>
      </c>
      <c r="J18">
        <f t="shared" si="2"/>
        <v>2.9111746969825609</v>
      </c>
      <c r="K18">
        <f t="shared" si="3"/>
        <v>195.9</v>
      </c>
      <c r="L18">
        <f t="shared" si="4"/>
        <v>166.23042402436215</v>
      </c>
      <c r="M18">
        <f t="shared" si="5"/>
        <v>17.005073628374191</v>
      </c>
      <c r="N18">
        <f t="shared" si="6"/>
        <v>20.040217928520001</v>
      </c>
      <c r="O18">
        <f t="shared" si="7"/>
        <v>0.18861911089149663</v>
      </c>
      <c r="P18">
        <f t="shared" si="8"/>
        <v>3.5332518677890401</v>
      </c>
      <c r="Q18">
        <f t="shared" si="9"/>
        <v>0.18319844462964863</v>
      </c>
      <c r="R18">
        <f t="shared" si="10"/>
        <v>0.11497307719453188</v>
      </c>
      <c r="S18">
        <f t="shared" si="11"/>
        <v>31.740089999999999</v>
      </c>
      <c r="T18">
        <f t="shared" si="12"/>
        <v>24.499567447113503</v>
      </c>
      <c r="U18">
        <f t="shared" si="13"/>
        <v>24.499567447113503</v>
      </c>
      <c r="V18">
        <f t="shared" si="14"/>
        <v>3.086038497620947</v>
      </c>
      <c r="W18">
        <f t="shared" si="15"/>
        <v>49.824457803983861</v>
      </c>
      <c r="X18">
        <f t="shared" si="16"/>
        <v>1.5791262075222001</v>
      </c>
      <c r="Y18">
        <f t="shared" si="17"/>
        <v>3.1693796121870421</v>
      </c>
      <c r="Z18">
        <f t="shared" si="18"/>
        <v>1.5069122900987468</v>
      </c>
      <c r="AA18">
        <f t="shared" si="19"/>
        <v>-121.78608810525698</v>
      </c>
      <c r="AB18">
        <f t="shared" si="20"/>
        <v>84.962365740518933</v>
      </c>
      <c r="AC18">
        <f t="shared" si="21"/>
        <v>5.0722282523894711</v>
      </c>
      <c r="AD18">
        <f t="shared" si="22"/>
        <v>-1.1404112348586182E-2</v>
      </c>
      <c r="AE18">
        <f t="shared" si="23"/>
        <v>2.8821956949638596</v>
      </c>
      <c r="AF18">
        <f t="shared" si="24"/>
        <v>2.7602127617974883</v>
      </c>
      <c r="AG18">
        <f t="shared" si="25"/>
        <v>2.9111746969825609</v>
      </c>
      <c r="AH18">
        <v>202.50360210170501</v>
      </c>
      <c r="AI18">
        <v>198.98223030303001</v>
      </c>
      <c r="AJ18">
        <v>-2.5939849518718501E-3</v>
      </c>
      <c r="AK18">
        <v>84.5062676990527</v>
      </c>
      <c r="AL18">
        <f t="shared" si="26"/>
        <v>2.7615892994389339</v>
      </c>
      <c r="AM18">
        <v>12.171641000457299</v>
      </c>
      <c r="AN18">
        <v>15.437190209790201</v>
      </c>
      <c r="AO18">
        <v>-2.3245485519992799E-6</v>
      </c>
      <c r="AP18">
        <v>123.873733639405</v>
      </c>
      <c r="AQ18">
        <v>34</v>
      </c>
      <c r="AR18">
        <v>7</v>
      </c>
      <c r="AS18">
        <f t="shared" si="27"/>
        <v>1</v>
      </c>
      <c r="AT18">
        <f t="shared" si="28"/>
        <v>0</v>
      </c>
      <c r="AU18">
        <f t="shared" si="29"/>
        <v>54370.707462741644</v>
      </c>
      <c r="AV18">
        <f t="shared" si="30"/>
        <v>200</v>
      </c>
      <c r="AW18">
        <f t="shared" si="31"/>
        <v>168.60003599999999</v>
      </c>
      <c r="AX18">
        <f t="shared" si="32"/>
        <v>0.84300017999999999</v>
      </c>
      <c r="AY18">
        <f t="shared" si="33"/>
        <v>0.15870044999999999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1736451081.0999999</v>
      </c>
      <c r="BF18">
        <v>195.9</v>
      </c>
      <c r="BG18">
        <v>200.011</v>
      </c>
      <c r="BH18">
        <v>15.436500000000001</v>
      </c>
      <c r="BI18">
        <v>12.172599999999999</v>
      </c>
      <c r="BJ18">
        <v>195.274</v>
      </c>
      <c r="BK18">
        <v>15.3772</v>
      </c>
      <c r="BL18">
        <v>499.57499999999999</v>
      </c>
      <c r="BM18">
        <v>102.2</v>
      </c>
      <c r="BN18">
        <v>9.8202800000000007E-2</v>
      </c>
      <c r="BO18">
        <v>24.945599999999999</v>
      </c>
      <c r="BP18">
        <v>24.5428</v>
      </c>
      <c r="BQ18">
        <v>999.9</v>
      </c>
      <c r="BR18">
        <v>0</v>
      </c>
      <c r="BS18">
        <v>0</v>
      </c>
      <c r="BT18">
        <v>9991.8799999999992</v>
      </c>
      <c r="BU18">
        <v>66.640199999999993</v>
      </c>
      <c r="BV18">
        <v>123.992</v>
      </c>
      <c r="BW18">
        <v>-4.1113</v>
      </c>
      <c r="BX18">
        <v>198.971</v>
      </c>
      <c r="BY18">
        <v>202.476</v>
      </c>
      <c r="BZ18">
        <v>3.26383</v>
      </c>
      <c r="CA18">
        <v>200.011</v>
      </c>
      <c r="CB18">
        <v>12.172599999999999</v>
      </c>
      <c r="CC18">
        <v>1.5775999999999999</v>
      </c>
      <c r="CD18">
        <v>1.24404</v>
      </c>
      <c r="CE18">
        <v>13.7418</v>
      </c>
      <c r="CF18">
        <v>10.1393</v>
      </c>
      <c r="CG18">
        <v>200</v>
      </c>
      <c r="CH18">
        <v>0.89999399999999996</v>
      </c>
      <c r="CI18">
        <v>0.100006</v>
      </c>
      <c r="CJ18">
        <v>20</v>
      </c>
      <c r="CK18">
        <v>3909.29</v>
      </c>
      <c r="CL18">
        <v>1736449596</v>
      </c>
      <c r="CM18" t="s">
        <v>346</v>
      </c>
      <c r="CN18">
        <v>1736449594</v>
      </c>
      <c r="CO18">
        <v>1736449596</v>
      </c>
      <c r="CP18">
        <v>2</v>
      </c>
      <c r="CQ18">
        <v>0.52600000000000002</v>
      </c>
      <c r="CR18">
        <v>-1.4999999999999999E-2</v>
      </c>
      <c r="CS18">
        <v>0.63</v>
      </c>
      <c r="CT18">
        <v>3.9E-2</v>
      </c>
      <c r="CU18">
        <v>200</v>
      </c>
      <c r="CV18">
        <v>13</v>
      </c>
      <c r="CW18">
        <v>0.21</v>
      </c>
      <c r="CX18">
        <v>0.03</v>
      </c>
      <c r="CY18">
        <v>-3.9282514285714298</v>
      </c>
      <c r="CZ18">
        <v>-0.77418467532467306</v>
      </c>
      <c r="DA18">
        <v>0.12864384316271599</v>
      </c>
      <c r="DB18">
        <v>0</v>
      </c>
      <c r="DC18">
        <v>3.2705266666666701</v>
      </c>
      <c r="DD18">
        <v>-4.83709090909085E-2</v>
      </c>
      <c r="DE18">
        <v>5.5272746520654099E-3</v>
      </c>
      <c r="DF18">
        <v>1</v>
      </c>
      <c r="DG18">
        <v>1</v>
      </c>
      <c r="DH18">
        <v>2</v>
      </c>
      <c r="DI18" t="s">
        <v>347</v>
      </c>
      <c r="DJ18">
        <v>3.1187</v>
      </c>
      <c r="DK18">
        <v>2.79948</v>
      </c>
      <c r="DL18">
        <v>5.3709199999999999E-2</v>
      </c>
      <c r="DM18">
        <v>5.5568100000000002E-2</v>
      </c>
      <c r="DN18">
        <v>8.63955E-2</v>
      </c>
      <c r="DO18">
        <v>7.3239700000000005E-2</v>
      </c>
      <c r="DP18">
        <v>26372.1</v>
      </c>
      <c r="DQ18">
        <v>24319.5</v>
      </c>
      <c r="DR18">
        <v>26664.6</v>
      </c>
      <c r="DS18">
        <v>24096.2</v>
      </c>
      <c r="DT18">
        <v>33662.300000000003</v>
      </c>
      <c r="DU18">
        <v>32520.7</v>
      </c>
      <c r="DV18">
        <v>40316.199999999997</v>
      </c>
      <c r="DW18">
        <v>38098.699999999997</v>
      </c>
      <c r="DX18">
        <v>2.0090300000000001</v>
      </c>
      <c r="DY18">
        <v>2.2513299999999998</v>
      </c>
      <c r="DZ18">
        <v>0.115629</v>
      </c>
      <c r="EA18">
        <v>0</v>
      </c>
      <c r="EB18">
        <v>22.639900000000001</v>
      </c>
      <c r="EC18">
        <v>999.9</v>
      </c>
      <c r="ED18">
        <v>64.906999999999996</v>
      </c>
      <c r="EE18">
        <v>22.628</v>
      </c>
      <c r="EF18">
        <v>17.509499999999999</v>
      </c>
      <c r="EG18">
        <v>63.700299999999999</v>
      </c>
      <c r="EH18">
        <v>26.1538</v>
      </c>
      <c r="EI18">
        <v>1</v>
      </c>
      <c r="EJ18">
        <v>-0.37809500000000001</v>
      </c>
      <c r="EK18">
        <v>-4.4491500000000004</v>
      </c>
      <c r="EL18">
        <v>20.2346</v>
      </c>
      <c r="EM18">
        <v>5.2641600000000004</v>
      </c>
      <c r="EN18">
        <v>12.0055</v>
      </c>
      <c r="EO18">
        <v>5.0002500000000003</v>
      </c>
      <c r="EP18">
        <v>3.2873999999999999</v>
      </c>
      <c r="EQ18">
        <v>9999</v>
      </c>
      <c r="ER18">
        <v>9999</v>
      </c>
      <c r="ES18">
        <v>999.9</v>
      </c>
      <c r="ET18">
        <v>9999</v>
      </c>
      <c r="EU18">
        <v>1.8724000000000001</v>
      </c>
      <c r="EV18">
        <v>1.8731899999999999</v>
      </c>
      <c r="EW18">
        <v>1.8694500000000001</v>
      </c>
      <c r="EX18">
        <v>1.8751500000000001</v>
      </c>
      <c r="EY18">
        <v>1.8754599999999999</v>
      </c>
      <c r="EZ18">
        <v>1.8738300000000001</v>
      </c>
      <c r="FA18">
        <v>1.8724099999999999</v>
      </c>
      <c r="FB18">
        <v>1.8714900000000001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0.626</v>
      </c>
      <c r="FQ18">
        <v>5.9299999999999999E-2</v>
      </c>
      <c r="FR18">
        <v>0.34321388301456301</v>
      </c>
      <c r="FS18">
        <v>1.93526017593624E-3</v>
      </c>
      <c r="FT18">
        <v>-2.6352868309754201E-6</v>
      </c>
      <c r="FU18">
        <v>7.4988703689445403E-10</v>
      </c>
      <c r="FV18">
        <v>5.9295258707654903E-2</v>
      </c>
      <c r="FW18">
        <v>0</v>
      </c>
      <c r="FX18">
        <v>0</v>
      </c>
      <c r="FY18">
        <v>0</v>
      </c>
      <c r="FZ18">
        <v>1</v>
      </c>
      <c r="GA18">
        <v>1999</v>
      </c>
      <c r="GB18">
        <v>0</v>
      </c>
      <c r="GC18">
        <v>14</v>
      </c>
      <c r="GD18">
        <v>24.8</v>
      </c>
      <c r="GE18">
        <v>24.8</v>
      </c>
      <c r="GF18">
        <v>0.63720699999999997</v>
      </c>
      <c r="GG18">
        <v>2.5329600000000001</v>
      </c>
      <c r="GH18">
        <v>1.5979000000000001</v>
      </c>
      <c r="GI18">
        <v>2.35229</v>
      </c>
      <c r="GJ18">
        <v>1.64917</v>
      </c>
      <c r="GK18">
        <v>2.4047900000000002</v>
      </c>
      <c r="GL18">
        <v>27.1206</v>
      </c>
      <c r="GM18">
        <v>14.132</v>
      </c>
      <c r="GN18">
        <v>19</v>
      </c>
      <c r="GO18">
        <v>454.10500000000002</v>
      </c>
      <c r="GP18">
        <v>634.33799999999997</v>
      </c>
      <c r="GQ18">
        <v>29.999199999999998</v>
      </c>
      <c r="GR18">
        <v>22.390799999999999</v>
      </c>
      <c r="GS18">
        <v>30</v>
      </c>
      <c r="GT18">
        <v>22.348099999999999</v>
      </c>
      <c r="GU18">
        <v>22.3355</v>
      </c>
      <c r="GV18">
        <v>12.814299999999999</v>
      </c>
      <c r="GW18">
        <v>31.8827</v>
      </c>
      <c r="GX18">
        <v>100</v>
      </c>
      <c r="GY18">
        <v>30.022200000000002</v>
      </c>
      <c r="GZ18">
        <v>213.613</v>
      </c>
      <c r="HA18">
        <v>12.165900000000001</v>
      </c>
      <c r="HB18">
        <v>101.255</v>
      </c>
      <c r="HC18">
        <v>101.23</v>
      </c>
    </row>
    <row r="19" spans="1:211" x14ac:dyDescent="0.2">
      <c r="A19">
        <v>3</v>
      </c>
      <c r="B19">
        <v>1736451084.0999999</v>
      </c>
      <c r="C19">
        <v>4</v>
      </c>
      <c r="D19" t="s">
        <v>353</v>
      </c>
      <c r="E19" t="s">
        <v>354</v>
      </c>
      <c r="F19">
        <v>2</v>
      </c>
      <c r="G19">
        <v>1736451082.0999999</v>
      </c>
      <c r="H19">
        <f t="shared" si="0"/>
        <v>2.7617323722755908E-3</v>
      </c>
      <c r="I19">
        <f t="shared" si="1"/>
        <v>2.7617323722755907</v>
      </c>
      <c r="J19">
        <f t="shared" si="2"/>
        <v>2.9543818275691138</v>
      </c>
      <c r="K19">
        <f t="shared" si="3"/>
        <v>195.8955</v>
      </c>
      <c r="L19">
        <f t="shared" si="4"/>
        <v>165.8461851170301</v>
      </c>
      <c r="M19">
        <f t="shared" si="5"/>
        <v>16.965818472471899</v>
      </c>
      <c r="N19">
        <f t="shared" si="6"/>
        <v>20.03981876477205</v>
      </c>
      <c r="O19">
        <f t="shared" si="7"/>
        <v>0.18856787919337911</v>
      </c>
      <c r="P19">
        <f t="shared" si="8"/>
        <v>3.5312510983181014</v>
      </c>
      <c r="Q19">
        <f t="shared" si="9"/>
        <v>0.18314713702249275</v>
      </c>
      <c r="R19">
        <f t="shared" si="10"/>
        <v>0.11494101286885523</v>
      </c>
      <c r="S19">
        <f t="shared" si="11"/>
        <v>31.739901299700001</v>
      </c>
      <c r="T19">
        <f t="shared" si="12"/>
        <v>24.50279768789812</v>
      </c>
      <c r="U19">
        <f t="shared" si="13"/>
        <v>24.50279768789812</v>
      </c>
      <c r="V19">
        <f t="shared" si="14"/>
        <v>3.0866351125287901</v>
      </c>
      <c r="W19">
        <f t="shared" si="15"/>
        <v>49.817114471755559</v>
      </c>
      <c r="X19">
        <f t="shared" si="16"/>
        <v>1.5792230970047401</v>
      </c>
      <c r="Y19">
        <f t="shared" si="17"/>
        <v>3.1700412875179684</v>
      </c>
      <c r="Z19">
        <f t="shared" si="18"/>
        <v>1.50741201552405</v>
      </c>
      <c r="AA19">
        <f t="shared" si="19"/>
        <v>-121.79239761735356</v>
      </c>
      <c r="AB19">
        <f t="shared" si="20"/>
        <v>84.965610122128894</v>
      </c>
      <c r="AC19">
        <f t="shared" si="21"/>
        <v>5.0754680231586242</v>
      </c>
      <c r="AD19">
        <f t="shared" si="22"/>
        <v>-1.1418172366035151E-2</v>
      </c>
      <c r="AE19">
        <f t="shared" si="23"/>
        <v>3.185623501233549</v>
      </c>
      <c r="AF19">
        <f t="shared" si="24"/>
        <v>2.7598032816806168</v>
      </c>
      <c r="AG19">
        <f t="shared" si="25"/>
        <v>2.9543818275691138</v>
      </c>
      <c r="AH19">
        <v>202.52579171924401</v>
      </c>
      <c r="AI19">
        <v>198.957684848485</v>
      </c>
      <c r="AJ19">
        <v>-3.4472408152336599E-3</v>
      </c>
      <c r="AK19">
        <v>84.5062676990527</v>
      </c>
      <c r="AL19">
        <f t="shared" si="26"/>
        <v>2.7617323722755907</v>
      </c>
      <c r="AM19">
        <v>12.1727212805159</v>
      </c>
      <c r="AN19">
        <v>15.438441958042</v>
      </c>
      <c r="AO19">
        <v>1.04714196638674E-5</v>
      </c>
      <c r="AP19">
        <v>123.873733639405</v>
      </c>
      <c r="AQ19">
        <v>35</v>
      </c>
      <c r="AR19">
        <v>7</v>
      </c>
      <c r="AS19">
        <f t="shared" si="27"/>
        <v>1</v>
      </c>
      <c r="AT19">
        <f t="shared" si="28"/>
        <v>0</v>
      </c>
      <c r="AU19">
        <f t="shared" si="29"/>
        <v>54326.005835104479</v>
      </c>
      <c r="AV19">
        <f t="shared" si="30"/>
        <v>199.999</v>
      </c>
      <c r="AW19">
        <f t="shared" si="31"/>
        <v>168.59918099987999</v>
      </c>
      <c r="AX19">
        <f t="shared" si="32"/>
        <v>0.84300012000000002</v>
      </c>
      <c r="AY19">
        <f t="shared" si="33"/>
        <v>0.15870030000000002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1736451082.0999999</v>
      </c>
      <c r="BF19">
        <v>195.8955</v>
      </c>
      <c r="BG19">
        <v>200.37100000000001</v>
      </c>
      <c r="BH19">
        <v>15.4374</v>
      </c>
      <c r="BI19">
        <v>12.17385</v>
      </c>
      <c r="BJ19">
        <v>195.26949999999999</v>
      </c>
      <c r="BK19">
        <v>15.3781</v>
      </c>
      <c r="BL19">
        <v>499.55399999999997</v>
      </c>
      <c r="BM19">
        <v>102.2</v>
      </c>
      <c r="BN19">
        <v>9.8515099999999994E-2</v>
      </c>
      <c r="BO19">
        <v>24.949100000000001</v>
      </c>
      <c r="BP19">
        <v>24.5396</v>
      </c>
      <c r="BQ19">
        <v>999.9</v>
      </c>
      <c r="BR19">
        <v>0</v>
      </c>
      <c r="BS19">
        <v>0</v>
      </c>
      <c r="BT19">
        <v>9983.44</v>
      </c>
      <c r="BU19">
        <v>66.597899999999996</v>
      </c>
      <c r="BV19">
        <v>124.0535</v>
      </c>
      <c r="BW19">
        <v>-4.4755849999999997</v>
      </c>
      <c r="BX19">
        <v>198.96700000000001</v>
      </c>
      <c r="BY19">
        <v>202.84049999999999</v>
      </c>
      <c r="BZ19">
        <v>3.2635200000000002</v>
      </c>
      <c r="CA19">
        <v>200.37100000000001</v>
      </c>
      <c r="CB19">
        <v>12.17385</v>
      </c>
      <c r="CC19">
        <v>1.5776950000000001</v>
      </c>
      <c r="CD19">
        <v>1.244165</v>
      </c>
      <c r="CE19">
        <v>13.742699999999999</v>
      </c>
      <c r="CF19">
        <v>10.1408</v>
      </c>
      <c r="CG19">
        <v>199.999</v>
      </c>
      <c r="CH19">
        <v>0.89999600000000002</v>
      </c>
      <c r="CI19">
        <v>0.100004</v>
      </c>
      <c r="CJ19">
        <v>20</v>
      </c>
      <c r="CK19">
        <v>3909.27</v>
      </c>
      <c r="CL19">
        <v>1736449596</v>
      </c>
      <c r="CM19" t="s">
        <v>346</v>
      </c>
      <c r="CN19">
        <v>1736449594</v>
      </c>
      <c r="CO19">
        <v>1736449596</v>
      </c>
      <c r="CP19">
        <v>2</v>
      </c>
      <c r="CQ19">
        <v>0.52600000000000002</v>
      </c>
      <c r="CR19">
        <v>-1.4999999999999999E-2</v>
      </c>
      <c r="CS19">
        <v>0.63</v>
      </c>
      <c r="CT19">
        <v>3.9E-2</v>
      </c>
      <c r="CU19">
        <v>200</v>
      </c>
      <c r="CV19">
        <v>13</v>
      </c>
      <c r="CW19">
        <v>0.21</v>
      </c>
      <c r="CX19">
        <v>0.03</v>
      </c>
      <c r="CY19">
        <v>-3.9684057142857099</v>
      </c>
      <c r="CZ19">
        <v>-0.96425532467532304</v>
      </c>
      <c r="DA19">
        <v>0.14848903575273001</v>
      </c>
      <c r="DB19">
        <v>0</v>
      </c>
      <c r="DC19">
        <v>3.26947619047619</v>
      </c>
      <c r="DD19">
        <v>-4.9736883116886101E-2</v>
      </c>
      <c r="DE19">
        <v>5.60716079261108E-3</v>
      </c>
      <c r="DF19">
        <v>1</v>
      </c>
      <c r="DG19">
        <v>1</v>
      </c>
      <c r="DH19">
        <v>2</v>
      </c>
      <c r="DI19" t="s">
        <v>347</v>
      </c>
      <c r="DJ19">
        <v>3.11863</v>
      </c>
      <c r="DK19">
        <v>2.79955</v>
      </c>
      <c r="DL19">
        <v>5.37143E-2</v>
      </c>
      <c r="DM19">
        <v>5.59085E-2</v>
      </c>
      <c r="DN19">
        <v>8.6401400000000003E-2</v>
      </c>
      <c r="DO19">
        <v>7.3251899999999995E-2</v>
      </c>
      <c r="DP19">
        <v>26372.1</v>
      </c>
      <c r="DQ19">
        <v>24311.200000000001</v>
      </c>
      <c r="DR19">
        <v>26664.799999999999</v>
      </c>
      <c r="DS19">
        <v>24096.6</v>
      </c>
      <c r="DT19">
        <v>33662.300000000003</v>
      </c>
      <c r="DU19">
        <v>32520.9</v>
      </c>
      <c r="DV19">
        <v>40316.5</v>
      </c>
      <c r="DW19">
        <v>38099.4</v>
      </c>
      <c r="DX19">
        <v>2.00793</v>
      </c>
      <c r="DY19">
        <v>2.2519999999999998</v>
      </c>
      <c r="DZ19">
        <v>0.11581900000000001</v>
      </c>
      <c r="EA19">
        <v>0</v>
      </c>
      <c r="EB19">
        <v>22.636299999999999</v>
      </c>
      <c r="EC19">
        <v>999.9</v>
      </c>
      <c r="ED19">
        <v>64.906999999999996</v>
      </c>
      <c r="EE19">
        <v>22.628</v>
      </c>
      <c r="EF19">
        <v>17.508400000000002</v>
      </c>
      <c r="EG19">
        <v>63.590299999999999</v>
      </c>
      <c r="EH19">
        <v>26.710699999999999</v>
      </c>
      <c r="EI19">
        <v>1</v>
      </c>
      <c r="EJ19">
        <v>-0.37840699999999999</v>
      </c>
      <c r="EK19">
        <v>-4.4231800000000003</v>
      </c>
      <c r="EL19">
        <v>20.235299999999999</v>
      </c>
      <c r="EM19">
        <v>5.2623600000000001</v>
      </c>
      <c r="EN19">
        <v>12.0067</v>
      </c>
      <c r="EO19">
        <v>5</v>
      </c>
      <c r="EP19">
        <v>3.28708</v>
      </c>
      <c r="EQ19">
        <v>9999</v>
      </c>
      <c r="ER19">
        <v>9999</v>
      </c>
      <c r="ES19">
        <v>999.9</v>
      </c>
      <c r="ET19">
        <v>9999</v>
      </c>
      <c r="EU19">
        <v>1.8724099999999999</v>
      </c>
      <c r="EV19">
        <v>1.8732200000000001</v>
      </c>
      <c r="EW19">
        <v>1.86948</v>
      </c>
      <c r="EX19">
        <v>1.8751500000000001</v>
      </c>
      <c r="EY19">
        <v>1.8754599999999999</v>
      </c>
      <c r="EZ19">
        <v>1.87388</v>
      </c>
      <c r="FA19">
        <v>1.8724099999999999</v>
      </c>
      <c r="FB19">
        <v>1.8714900000000001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0.626</v>
      </c>
      <c r="FQ19">
        <v>5.9299999999999999E-2</v>
      </c>
      <c r="FR19">
        <v>0.34321388301456301</v>
      </c>
      <c r="FS19">
        <v>1.93526017593624E-3</v>
      </c>
      <c r="FT19">
        <v>-2.6352868309754201E-6</v>
      </c>
      <c r="FU19">
        <v>7.4988703689445403E-10</v>
      </c>
      <c r="FV19">
        <v>5.9295258707654903E-2</v>
      </c>
      <c r="FW19">
        <v>0</v>
      </c>
      <c r="FX19">
        <v>0</v>
      </c>
      <c r="FY19">
        <v>0</v>
      </c>
      <c r="FZ19">
        <v>1</v>
      </c>
      <c r="GA19">
        <v>1999</v>
      </c>
      <c r="GB19">
        <v>0</v>
      </c>
      <c r="GC19">
        <v>14</v>
      </c>
      <c r="GD19">
        <v>24.8</v>
      </c>
      <c r="GE19">
        <v>24.8</v>
      </c>
      <c r="GF19">
        <v>0.65185499999999996</v>
      </c>
      <c r="GG19">
        <v>2.5061</v>
      </c>
      <c r="GH19">
        <v>1.5979000000000001</v>
      </c>
      <c r="GI19">
        <v>2.35229</v>
      </c>
      <c r="GJ19">
        <v>1.64917</v>
      </c>
      <c r="GK19">
        <v>2.3791500000000001</v>
      </c>
      <c r="GL19">
        <v>27.1206</v>
      </c>
      <c r="GM19">
        <v>14.1408</v>
      </c>
      <c r="GN19">
        <v>19</v>
      </c>
      <c r="GO19">
        <v>453.46</v>
      </c>
      <c r="GP19">
        <v>634.89</v>
      </c>
      <c r="GQ19">
        <v>30.020800000000001</v>
      </c>
      <c r="GR19">
        <v>22.389900000000001</v>
      </c>
      <c r="GS19">
        <v>30</v>
      </c>
      <c r="GT19">
        <v>22.348099999999999</v>
      </c>
      <c r="GU19">
        <v>22.3355</v>
      </c>
      <c r="GV19">
        <v>13.107799999999999</v>
      </c>
      <c r="GW19">
        <v>31.8827</v>
      </c>
      <c r="GX19">
        <v>100</v>
      </c>
      <c r="GY19">
        <v>30.057700000000001</v>
      </c>
      <c r="GZ19">
        <v>220.386</v>
      </c>
      <c r="HA19">
        <v>12.165900000000001</v>
      </c>
      <c r="HB19">
        <v>101.256</v>
      </c>
      <c r="HC19">
        <v>101.23099999999999</v>
      </c>
    </row>
    <row r="20" spans="1:211" x14ac:dyDescent="0.2">
      <c r="A20">
        <v>4</v>
      </c>
      <c r="B20">
        <v>1736451086.0999999</v>
      </c>
      <c r="C20">
        <v>6</v>
      </c>
      <c r="D20" t="s">
        <v>355</v>
      </c>
      <c r="E20" t="s">
        <v>356</v>
      </c>
      <c r="F20">
        <v>2</v>
      </c>
      <c r="G20">
        <v>1736451085.0999999</v>
      </c>
      <c r="H20">
        <f t="shared" si="0"/>
        <v>2.7622651829482272E-3</v>
      </c>
      <c r="I20">
        <f t="shared" si="1"/>
        <v>2.762265182948227</v>
      </c>
      <c r="J20">
        <f t="shared" si="2"/>
        <v>3.0986616782104424</v>
      </c>
      <c r="K20">
        <f t="shared" si="3"/>
        <v>195.99199999999999</v>
      </c>
      <c r="L20">
        <f t="shared" si="4"/>
        <v>164.66018142519982</v>
      </c>
      <c r="M20">
        <f t="shared" si="5"/>
        <v>16.844601950099626</v>
      </c>
      <c r="N20">
        <f t="shared" si="6"/>
        <v>20.049821376539999</v>
      </c>
      <c r="O20">
        <f t="shared" si="7"/>
        <v>0.18831485292956249</v>
      </c>
      <c r="P20">
        <f t="shared" si="8"/>
        <v>3.5381350803198557</v>
      </c>
      <c r="Q20">
        <f t="shared" si="9"/>
        <v>0.18291861839003468</v>
      </c>
      <c r="R20">
        <f t="shared" si="10"/>
        <v>0.11479608665472954</v>
      </c>
      <c r="S20">
        <f t="shared" si="11"/>
        <v>31.741835704949999</v>
      </c>
      <c r="T20">
        <f t="shared" si="12"/>
        <v>24.515513443396642</v>
      </c>
      <c r="U20">
        <f t="shared" si="13"/>
        <v>24.515513443396642</v>
      </c>
      <c r="V20">
        <f t="shared" si="14"/>
        <v>3.0889846506867347</v>
      </c>
      <c r="W20">
        <f t="shared" si="15"/>
        <v>49.787281433339565</v>
      </c>
      <c r="X20">
        <f t="shared" si="16"/>
        <v>1.5794073085357501</v>
      </c>
      <c r="Y20">
        <f t="shared" si="17"/>
        <v>3.1723108052212616</v>
      </c>
      <c r="Z20">
        <f t="shared" si="18"/>
        <v>1.5095773421509846</v>
      </c>
      <c r="AA20">
        <f t="shared" si="19"/>
        <v>-121.81589456801682</v>
      </c>
      <c r="AB20">
        <f t="shared" si="20"/>
        <v>84.994717073215298</v>
      </c>
      <c r="AC20">
        <f t="shared" si="21"/>
        <v>5.0679592763094874</v>
      </c>
      <c r="AD20">
        <f t="shared" si="22"/>
        <v>-1.1382513542031347E-2</v>
      </c>
      <c r="AE20">
        <f t="shared" si="23"/>
        <v>5.382498002248429</v>
      </c>
      <c r="AF20">
        <f t="shared" si="24"/>
        <v>2.7587326919035688</v>
      </c>
      <c r="AG20">
        <f t="shared" si="25"/>
        <v>3.0986616782104424</v>
      </c>
      <c r="AH20">
        <v>202.84054929169099</v>
      </c>
      <c r="AI20">
        <v>199.035818181818</v>
      </c>
      <c r="AJ20">
        <v>5.3374904976346699E-3</v>
      </c>
      <c r="AK20">
        <v>84.5062676990527</v>
      </c>
      <c r="AL20">
        <f t="shared" si="26"/>
        <v>2.762265182948227</v>
      </c>
      <c r="AM20">
        <v>12.1732907835255</v>
      </c>
      <c r="AN20">
        <v>15.439509790209801</v>
      </c>
      <c r="AO20">
        <v>1.5335725458068101E-5</v>
      </c>
      <c r="AP20">
        <v>123.873733639405</v>
      </c>
      <c r="AQ20">
        <v>35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54475.48049345141</v>
      </c>
      <c r="AV20">
        <f t="shared" si="30"/>
        <v>200.011</v>
      </c>
      <c r="AW20">
        <f t="shared" si="31"/>
        <v>168.60930900197999</v>
      </c>
      <c r="AX20">
        <f t="shared" si="32"/>
        <v>0.84300017999999999</v>
      </c>
      <c r="AY20">
        <f t="shared" si="33"/>
        <v>0.15870044999999999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1736451085.0999999</v>
      </c>
      <c r="BF20">
        <v>195.99199999999999</v>
      </c>
      <c r="BG20">
        <v>203.10599999999999</v>
      </c>
      <c r="BH20">
        <v>15.4391</v>
      </c>
      <c r="BI20">
        <v>12.1769</v>
      </c>
      <c r="BJ20">
        <v>195.36600000000001</v>
      </c>
      <c r="BK20">
        <v>15.379799999999999</v>
      </c>
      <c r="BL20">
        <v>499.56599999999997</v>
      </c>
      <c r="BM20">
        <v>102.2</v>
      </c>
      <c r="BN20">
        <v>9.9182500000000007E-2</v>
      </c>
      <c r="BO20">
        <v>24.961099999999998</v>
      </c>
      <c r="BP20">
        <v>24.5487</v>
      </c>
      <c r="BQ20">
        <v>999.9</v>
      </c>
      <c r="BR20">
        <v>0</v>
      </c>
      <c r="BS20">
        <v>0</v>
      </c>
      <c r="BT20">
        <v>10012.5</v>
      </c>
      <c r="BU20">
        <v>66.597899999999996</v>
      </c>
      <c r="BV20">
        <v>124.193</v>
      </c>
      <c r="BW20">
        <v>-7.11395</v>
      </c>
      <c r="BX20">
        <v>199.066</v>
      </c>
      <c r="BY20">
        <v>205.61</v>
      </c>
      <c r="BZ20">
        <v>3.2622</v>
      </c>
      <c r="CA20">
        <v>203.10599999999999</v>
      </c>
      <c r="CB20">
        <v>12.1769</v>
      </c>
      <c r="CC20">
        <v>1.5778700000000001</v>
      </c>
      <c r="CD20">
        <v>1.24447</v>
      </c>
      <c r="CE20">
        <v>13.744400000000001</v>
      </c>
      <c r="CF20">
        <v>10.144500000000001</v>
      </c>
      <c r="CG20">
        <v>200.011</v>
      </c>
      <c r="CH20">
        <v>0.89999399999999996</v>
      </c>
      <c r="CI20">
        <v>0.100006</v>
      </c>
      <c r="CJ20">
        <v>20</v>
      </c>
      <c r="CK20">
        <v>3909.5</v>
      </c>
      <c r="CL20">
        <v>1736449596</v>
      </c>
      <c r="CM20" t="s">
        <v>346</v>
      </c>
      <c r="CN20">
        <v>1736449594</v>
      </c>
      <c r="CO20">
        <v>1736449596</v>
      </c>
      <c r="CP20">
        <v>2</v>
      </c>
      <c r="CQ20">
        <v>0.52600000000000002</v>
      </c>
      <c r="CR20">
        <v>-1.4999999999999999E-2</v>
      </c>
      <c r="CS20">
        <v>0.63</v>
      </c>
      <c r="CT20">
        <v>3.9E-2</v>
      </c>
      <c r="CU20">
        <v>200</v>
      </c>
      <c r="CV20">
        <v>13</v>
      </c>
      <c r="CW20">
        <v>0.21</v>
      </c>
      <c r="CX20">
        <v>0.03</v>
      </c>
      <c r="CY20">
        <v>-4.10455619047619</v>
      </c>
      <c r="CZ20">
        <v>-2.7094792207792202</v>
      </c>
      <c r="DA20">
        <v>0.42723763933164599</v>
      </c>
      <c r="DB20">
        <v>0</v>
      </c>
      <c r="DC20">
        <v>3.26837</v>
      </c>
      <c r="DD20">
        <v>-4.9730649350652897E-2</v>
      </c>
      <c r="DE20">
        <v>5.6017913801449703E-3</v>
      </c>
      <c r="DF20">
        <v>1</v>
      </c>
      <c r="DG20">
        <v>1</v>
      </c>
      <c r="DH20">
        <v>2</v>
      </c>
      <c r="DI20" t="s">
        <v>347</v>
      </c>
      <c r="DJ20">
        <v>3.1185399999999999</v>
      </c>
      <c r="DK20">
        <v>2.7998500000000002</v>
      </c>
      <c r="DL20">
        <v>5.3774500000000003E-2</v>
      </c>
      <c r="DM20">
        <v>5.6715700000000001E-2</v>
      </c>
      <c r="DN20">
        <v>8.6405800000000005E-2</v>
      </c>
      <c r="DO20">
        <v>7.3261999999999994E-2</v>
      </c>
      <c r="DP20">
        <v>26370.7</v>
      </c>
      <c r="DQ20">
        <v>24290.5</v>
      </c>
      <c r="DR20">
        <v>26665</v>
      </c>
      <c r="DS20">
        <v>24096.7</v>
      </c>
      <c r="DT20">
        <v>33662.400000000001</v>
      </c>
      <c r="DU20">
        <v>32520.9</v>
      </c>
      <c r="DV20">
        <v>40316.800000000003</v>
      </c>
      <c r="DW20">
        <v>38099.800000000003</v>
      </c>
      <c r="DX20">
        <v>2.00732</v>
      </c>
      <c r="DY20">
        <v>2.2517200000000002</v>
      </c>
      <c r="DZ20">
        <v>0.11694400000000001</v>
      </c>
      <c r="EA20">
        <v>0</v>
      </c>
      <c r="EB20">
        <v>22.6327</v>
      </c>
      <c r="EC20">
        <v>999.9</v>
      </c>
      <c r="ED20">
        <v>64.906999999999996</v>
      </c>
      <c r="EE20">
        <v>22.628</v>
      </c>
      <c r="EF20">
        <v>17.509</v>
      </c>
      <c r="EG20">
        <v>63.330300000000001</v>
      </c>
      <c r="EH20">
        <v>26.482399999999998</v>
      </c>
      <c r="EI20">
        <v>1</v>
      </c>
      <c r="EJ20">
        <v>-0.378521</v>
      </c>
      <c r="EK20">
        <v>-4.4421600000000003</v>
      </c>
      <c r="EL20">
        <v>20.234300000000001</v>
      </c>
      <c r="EM20">
        <v>5.2598200000000004</v>
      </c>
      <c r="EN20">
        <v>12.006399999999999</v>
      </c>
      <c r="EO20">
        <v>4.9994500000000004</v>
      </c>
      <c r="EP20">
        <v>3.2866</v>
      </c>
      <c r="EQ20">
        <v>9999</v>
      </c>
      <c r="ER20">
        <v>9999</v>
      </c>
      <c r="ES20">
        <v>999.9</v>
      </c>
      <c r="ET20">
        <v>9999</v>
      </c>
      <c r="EU20">
        <v>1.8724099999999999</v>
      </c>
      <c r="EV20">
        <v>1.8732200000000001</v>
      </c>
      <c r="EW20">
        <v>1.8694900000000001</v>
      </c>
      <c r="EX20">
        <v>1.8751500000000001</v>
      </c>
      <c r="EY20">
        <v>1.8754599999999999</v>
      </c>
      <c r="EZ20">
        <v>1.87388</v>
      </c>
      <c r="FA20">
        <v>1.8724099999999999</v>
      </c>
      <c r="FB20">
        <v>1.8714900000000001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0.626</v>
      </c>
      <c r="FQ20">
        <v>5.9299999999999999E-2</v>
      </c>
      <c r="FR20">
        <v>0.34321388301456301</v>
      </c>
      <c r="FS20">
        <v>1.93526017593624E-3</v>
      </c>
      <c r="FT20">
        <v>-2.6352868309754201E-6</v>
      </c>
      <c r="FU20">
        <v>7.4988703689445403E-10</v>
      </c>
      <c r="FV20">
        <v>5.9295258707654903E-2</v>
      </c>
      <c r="FW20">
        <v>0</v>
      </c>
      <c r="FX20">
        <v>0</v>
      </c>
      <c r="FY20">
        <v>0</v>
      </c>
      <c r="FZ20">
        <v>1</v>
      </c>
      <c r="GA20">
        <v>1999</v>
      </c>
      <c r="GB20">
        <v>0</v>
      </c>
      <c r="GC20">
        <v>14</v>
      </c>
      <c r="GD20">
        <v>24.9</v>
      </c>
      <c r="GE20">
        <v>24.8</v>
      </c>
      <c r="GF20">
        <v>0.66528299999999996</v>
      </c>
      <c r="GG20">
        <v>2.5122100000000001</v>
      </c>
      <c r="GH20">
        <v>1.5979000000000001</v>
      </c>
      <c r="GI20">
        <v>2.35229</v>
      </c>
      <c r="GJ20">
        <v>1.64917</v>
      </c>
      <c r="GK20">
        <v>2.4731399999999999</v>
      </c>
      <c r="GL20">
        <v>27.1206</v>
      </c>
      <c r="GM20">
        <v>14.1408</v>
      </c>
      <c r="GN20">
        <v>19</v>
      </c>
      <c r="GO20">
        <v>453.108</v>
      </c>
      <c r="GP20">
        <v>634.66499999999996</v>
      </c>
      <c r="GQ20">
        <v>30.0351</v>
      </c>
      <c r="GR20">
        <v>22.389299999999999</v>
      </c>
      <c r="GS20">
        <v>30</v>
      </c>
      <c r="GT20">
        <v>22.348099999999999</v>
      </c>
      <c r="GU20">
        <v>22.3355</v>
      </c>
      <c r="GV20">
        <v>13.3817</v>
      </c>
      <c r="GW20">
        <v>31.8827</v>
      </c>
      <c r="GX20">
        <v>100</v>
      </c>
      <c r="GY20">
        <v>30.057700000000001</v>
      </c>
      <c r="GZ20">
        <v>227.15799999999999</v>
      </c>
      <c r="HA20">
        <v>12.165900000000001</v>
      </c>
      <c r="HB20">
        <v>101.256</v>
      </c>
      <c r="HC20">
        <v>101.232</v>
      </c>
    </row>
    <row r="21" spans="1:211" x14ac:dyDescent="0.2">
      <c r="A21">
        <v>5</v>
      </c>
      <c r="B21">
        <v>1736451088.0999999</v>
      </c>
      <c r="C21">
        <v>8</v>
      </c>
      <c r="D21" t="s">
        <v>357</v>
      </c>
      <c r="E21" t="s">
        <v>358</v>
      </c>
      <c r="F21">
        <v>2</v>
      </c>
      <c r="G21">
        <v>1736451086.0999999</v>
      </c>
      <c r="H21">
        <f t="shared" si="0"/>
        <v>2.763478475038167E-3</v>
      </c>
      <c r="I21">
        <f t="shared" si="1"/>
        <v>2.7634784750381671</v>
      </c>
      <c r="J21">
        <f t="shared" si="2"/>
        <v>3.1472309384146198</v>
      </c>
      <c r="K21">
        <f t="shared" si="3"/>
        <v>196.23750000000001</v>
      </c>
      <c r="L21">
        <f t="shared" si="4"/>
        <v>164.47374704935737</v>
      </c>
      <c r="M21">
        <f t="shared" si="5"/>
        <v>16.825562768834146</v>
      </c>
      <c r="N21">
        <f t="shared" si="6"/>
        <v>20.074975083155628</v>
      </c>
      <c r="O21">
        <f t="shared" si="7"/>
        <v>0.18827404530312336</v>
      </c>
      <c r="P21">
        <f t="shared" si="8"/>
        <v>3.5403470377748203</v>
      </c>
      <c r="Q21">
        <f t="shared" si="9"/>
        <v>0.18288337932174115</v>
      </c>
      <c r="R21">
        <f t="shared" si="10"/>
        <v>0.11477358571394494</v>
      </c>
      <c r="S21">
        <f t="shared" si="11"/>
        <v>31.7410078537125</v>
      </c>
      <c r="T21">
        <f t="shared" si="12"/>
        <v>24.521158952228191</v>
      </c>
      <c r="U21">
        <f t="shared" si="13"/>
        <v>24.521158952228191</v>
      </c>
      <c r="V21">
        <f t="shared" si="14"/>
        <v>3.0900282936805348</v>
      </c>
      <c r="W21">
        <f t="shared" si="15"/>
        <v>49.773507603019695</v>
      </c>
      <c r="X21">
        <f t="shared" si="16"/>
        <v>1.5795024665720001</v>
      </c>
      <c r="Y21">
        <f t="shared" si="17"/>
        <v>3.1733798613706172</v>
      </c>
      <c r="Z21">
        <f t="shared" si="18"/>
        <v>1.5105258271085347</v>
      </c>
      <c r="AA21">
        <f t="shared" si="19"/>
        <v>-121.86940074918317</v>
      </c>
      <c r="AB21">
        <f t="shared" si="20"/>
        <v>85.048710954795581</v>
      </c>
      <c r="AC21">
        <f t="shared" si="21"/>
        <v>5.0682987658890211</v>
      </c>
      <c r="AD21">
        <f t="shared" si="22"/>
        <v>-1.1383174786061545E-2</v>
      </c>
      <c r="AE21">
        <f t="shared" si="23"/>
        <v>6.9118270466850857</v>
      </c>
      <c r="AF21">
        <f t="shared" si="24"/>
        <v>2.7591606895465985</v>
      </c>
      <c r="AG21">
        <f t="shared" si="25"/>
        <v>3.1472309384146198</v>
      </c>
      <c r="AH21">
        <v>204.207550746876</v>
      </c>
      <c r="AI21">
        <v>199.48612121212099</v>
      </c>
      <c r="AJ21">
        <v>0.128461735904739</v>
      </c>
      <c r="AK21">
        <v>84.5062676990527</v>
      </c>
      <c r="AL21">
        <f t="shared" si="26"/>
        <v>2.7634784750381671</v>
      </c>
      <c r="AM21">
        <v>12.174144796337201</v>
      </c>
      <c r="AN21">
        <v>15.440959440559499</v>
      </c>
      <c r="AO21">
        <v>1.8263610826671901E-5</v>
      </c>
      <c r="AP21">
        <v>123.873733639405</v>
      </c>
      <c r="AQ21">
        <v>35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54523.216409463101</v>
      </c>
      <c r="AV21">
        <f t="shared" si="30"/>
        <v>200.00550000000001</v>
      </c>
      <c r="AW21">
        <f t="shared" si="31"/>
        <v>168.60469050148501</v>
      </c>
      <c r="AX21">
        <f t="shared" si="32"/>
        <v>0.84300027</v>
      </c>
      <c r="AY21">
        <f t="shared" si="33"/>
        <v>0.15870067499999999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1736451086.0999999</v>
      </c>
      <c r="BF21">
        <v>196.23750000000001</v>
      </c>
      <c r="BG21">
        <v>205.18700000000001</v>
      </c>
      <c r="BH21">
        <v>15.44</v>
      </c>
      <c r="BI21">
        <v>12.178100000000001</v>
      </c>
      <c r="BJ21">
        <v>195.61099999999999</v>
      </c>
      <c r="BK21">
        <v>15.380699999999999</v>
      </c>
      <c r="BL21">
        <v>499.68900000000002</v>
      </c>
      <c r="BM21">
        <v>102.2</v>
      </c>
      <c r="BN21">
        <v>9.938255E-2</v>
      </c>
      <c r="BO21">
        <v>24.966750000000001</v>
      </c>
      <c r="BP21">
        <v>24.5564</v>
      </c>
      <c r="BQ21">
        <v>999.9</v>
      </c>
      <c r="BR21">
        <v>0</v>
      </c>
      <c r="BS21">
        <v>0</v>
      </c>
      <c r="BT21">
        <v>10021.85</v>
      </c>
      <c r="BU21">
        <v>66.617800000000003</v>
      </c>
      <c r="BV21">
        <v>124.15</v>
      </c>
      <c r="BW21">
        <v>-8.9494749999999996</v>
      </c>
      <c r="BX21">
        <v>199.315</v>
      </c>
      <c r="BY21">
        <v>207.7165</v>
      </c>
      <c r="BZ21">
        <v>3.26193</v>
      </c>
      <c r="CA21">
        <v>205.18700000000001</v>
      </c>
      <c r="CB21">
        <v>12.178100000000001</v>
      </c>
      <c r="CC21">
        <v>1.5779650000000001</v>
      </c>
      <c r="CD21">
        <v>1.2445949999999999</v>
      </c>
      <c r="CE21">
        <v>13.74535</v>
      </c>
      <c r="CF21">
        <v>10.146000000000001</v>
      </c>
      <c r="CG21">
        <v>200.00550000000001</v>
      </c>
      <c r="CH21">
        <v>0.89999099999999999</v>
      </c>
      <c r="CI21">
        <v>0.100009</v>
      </c>
      <c r="CJ21">
        <v>20</v>
      </c>
      <c r="CK21">
        <v>3909.395</v>
      </c>
      <c r="CL21">
        <v>1736449596</v>
      </c>
      <c r="CM21" t="s">
        <v>346</v>
      </c>
      <c r="CN21">
        <v>1736449594</v>
      </c>
      <c r="CO21">
        <v>1736449596</v>
      </c>
      <c r="CP21">
        <v>2</v>
      </c>
      <c r="CQ21">
        <v>0.52600000000000002</v>
      </c>
      <c r="CR21">
        <v>-1.4999999999999999E-2</v>
      </c>
      <c r="CS21">
        <v>0.63</v>
      </c>
      <c r="CT21">
        <v>3.9E-2</v>
      </c>
      <c r="CU21">
        <v>200</v>
      </c>
      <c r="CV21">
        <v>13</v>
      </c>
      <c r="CW21">
        <v>0.21</v>
      </c>
      <c r="CX21">
        <v>0.03</v>
      </c>
      <c r="CY21">
        <v>-4.4929309523809504</v>
      </c>
      <c r="CZ21">
        <v>-8.1022893506493503</v>
      </c>
      <c r="DA21">
        <v>1.2312988755506999</v>
      </c>
      <c r="DB21">
        <v>0</v>
      </c>
      <c r="DC21">
        <v>3.2671352380952401</v>
      </c>
      <c r="DD21">
        <v>-4.72807792207749E-2</v>
      </c>
      <c r="DE21">
        <v>5.4205917960588896E-3</v>
      </c>
      <c r="DF21">
        <v>1</v>
      </c>
      <c r="DG21">
        <v>1</v>
      </c>
      <c r="DH21">
        <v>2</v>
      </c>
      <c r="DI21" t="s">
        <v>347</v>
      </c>
      <c r="DJ21">
        <v>3.1190000000000002</v>
      </c>
      <c r="DK21">
        <v>2.8005399999999998</v>
      </c>
      <c r="DL21">
        <v>5.39696E-2</v>
      </c>
      <c r="DM21">
        <v>5.78884E-2</v>
      </c>
      <c r="DN21">
        <v>8.6413799999999999E-2</v>
      </c>
      <c r="DO21">
        <v>7.3275699999999999E-2</v>
      </c>
      <c r="DP21">
        <v>26365.3</v>
      </c>
      <c r="DQ21">
        <v>24260.400000000001</v>
      </c>
      <c r="DR21">
        <v>26665.1</v>
      </c>
      <c r="DS21">
        <v>24096.799999999999</v>
      </c>
      <c r="DT21">
        <v>33662.1</v>
      </c>
      <c r="DU21">
        <v>32520.7</v>
      </c>
      <c r="DV21">
        <v>40316.800000000003</v>
      </c>
      <c r="DW21">
        <v>38099.9</v>
      </c>
      <c r="DX21">
        <v>2.00787</v>
      </c>
      <c r="DY21">
        <v>2.2509999999999999</v>
      </c>
      <c r="DZ21">
        <v>0.117883</v>
      </c>
      <c r="EA21">
        <v>0</v>
      </c>
      <c r="EB21">
        <v>22.629899999999999</v>
      </c>
      <c r="EC21">
        <v>999.9</v>
      </c>
      <c r="ED21">
        <v>64.906999999999996</v>
      </c>
      <c r="EE21">
        <v>22.628</v>
      </c>
      <c r="EF21">
        <v>17.506900000000002</v>
      </c>
      <c r="EG21">
        <v>64.090299999999999</v>
      </c>
      <c r="EH21">
        <v>26.686699999999998</v>
      </c>
      <c r="EI21">
        <v>1</v>
      </c>
      <c r="EJ21">
        <v>-0.37843199999999999</v>
      </c>
      <c r="EK21">
        <v>-4.45892</v>
      </c>
      <c r="EL21">
        <v>20.234000000000002</v>
      </c>
      <c r="EM21">
        <v>5.2613200000000004</v>
      </c>
      <c r="EN21">
        <v>12.0052</v>
      </c>
      <c r="EO21">
        <v>4.9996499999999999</v>
      </c>
      <c r="EP21">
        <v>3.2869799999999998</v>
      </c>
      <c r="EQ21">
        <v>9999</v>
      </c>
      <c r="ER21">
        <v>9999</v>
      </c>
      <c r="ES21">
        <v>999.9</v>
      </c>
      <c r="ET21">
        <v>9999</v>
      </c>
      <c r="EU21">
        <v>1.8724099999999999</v>
      </c>
      <c r="EV21">
        <v>1.87323</v>
      </c>
      <c r="EW21">
        <v>1.8694999999999999</v>
      </c>
      <c r="EX21">
        <v>1.8751500000000001</v>
      </c>
      <c r="EY21">
        <v>1.8754599999999999</v>
      </c>
      <c r="EZ21">
        <v>1.87384</v>
      </c>
      <c r="FA21">
        <v>1.8724099999999999</v>
      </c>
      <c r="FB21">
        <v>1.8714900000000001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0.628</v>
      </c>
      <c r="FQ21">
        <v>5.9299999999999999E-2</v>
      </c>
      <c r="FR21">
        <v>0.34321388301456301</v>
      </c>
      <c r="FS21">
        <v>1.93526017593624E-3</v>
      </c>
      <c r="FT21">
        <v>-2.6352868309754201E-6</v>
      </c>
      <c r="FU21">
        <v>7.4988703689445403E-10</v>
      </c>
      <c r="FV21">
        <v>5.9295258707654903E-2</v>
      </c>
      <c r="FW21">
        <v>0</v>
      </c>
      <c r="FX21">
        <v>0</v>
      </c>
      <c r="FY21">
        <v>0</v>
      </c>
      <c r="FZ21">
        <v>1</v>
      </c>
      <c r="GA21">
        <v>1999</v>
      </c>
      <c r="GB21">
        <v>0</v>
      </c>
      <c r="GC21">
        <v>14</v>
      </c>
      <c r="GD21">
        <v>24.9</v>
      </c>
      <c r="GE21">
        <v>24.9</v>
      </c>
      <c r="GF21">
        <v>0.67871099999999995</v>
      </c>
      <c r="GG21">
        <v>2.50854</v>
      </c>
      <c r="GH21">
        <v>1.5979000000000001</v>
      </c>
      <c r="GI21">
        <v>2.35229</v>
      </c>
      <c r="GJ21">
        <v>1.64917</v>
      </c>
      <c r="GK21">
        <v>2.34253</v>
      </c>
      <c r="GL21">
        <v>27.1206</v>
      </c>
      <c r="GM21">
        <v>14.1408</v>
      </c>
      <c r="GN21">
        <v>19</v>
      </c>
      <c r="GO21">
        <v>453.42700000000002</v>
      </c>
      <c r="GP21">
        <v>634.072</v>
      </c>
      <c r="GQ21">
        <v>30.051500000000001</v>
      </c>
      <c r="GR21">
        <v>22.389299999999999</v>
      </c>
      <c r="GS21">
        <v>30.0001</v>
      </c>
      <c r="GT21">
        <v>22.348099999999999</v>
      </c>
      <c r="GU21">
        <v>22.3355</v>
      </c>
      <c r="GV21">
        <v>13.667199999999999</v>
      </c>
      <c r="GW21">
        <v>31.8827</v>
      </c>
      <c r="GX21">
        <v>100</v>
      </c>
      <c r="GY21">
        <v>30.057700000000001</v>
      </c>
      <c r="GZ21">
        <v>233.86199999999999</v>
      </c>
      <c r="HA21">
        <v>12.165900000000001</v>
      </c>
      <c r="HB21">
        <v>101.25700000000001</v>
      </c>
      <c r="HC21">
        <v>101.233</v>
      </c>
    </row>
    <row r="22" spans="1:211" x14ac:dyDescent="0.2">
      <c r="A22">
        <v>6</v>
      </c>
      <c r="B22">
        <v>1736451090.0999999</v>
      </c>
      <c r="C22">
        <v>10</v>
      </c>
      <c r="D22" t="s">
        <v>359</v>
      </c>
      <c r="E22" t="s">
        <v>360</v>
      </c>
      <c r="F22">
        <v>2</v>
      </c>
      <c r="G22">
        <v>1736451089.0999999</v>
      </c>
      <c r="H22">
        <f t="shared" si="0"/>
        <v>2.7647604462396041E-3</v>
      </c>
      <c r="I22">
        <f t="shared" si="1"/>
        <v>2.7647604462396043</v>
      </c>
      <c r="J22">
        <f t="shared" si="2"/>
        <v>3.2633927149971513</v>
      </c>
      <c r="K22">
        <f t="shared" si="3"/>
        <v>197.66800000000001</v>
      </c>
      <c r="L22">
        <f t="shared" si="4"/>
        <v>164.82601006168429</v>
      </c>
      <c r="M22">
        <f t="shared" si="5"/>
        <v>16.862324382588966</v>
      </c>
      <c r="N22">
        <f t="shared" si="6"/>
        <v>20.222184197810797</v>
      </c>
      <c r="O22">
        <f t="shared" si="7"/>
        <v>0.18803214458862319</v>
      </c>
      <c r="P22">
        <f t="shared" si="8"/>
        <v>3.5337876914363267</v>
      </c>
      <c r="Q22">
        <f t="shared" si="9"/>
        <v>0.18264543605181902</v>
      </c>
      <c r="R22">
        <f t="shared" si="10"/>
        <v>0.11462451795936682</v>
      </c>
      <c r="S22">
        <f t="shared" si="11"/>
        <v>31.7391377973</v>
      </c>
      <c r="T22">
        <f t="shared" si="12"/>
        <v>24.53854397943978</v>
      </c>
      <c r="U22">
        <f t="shared" si="13"/>
        <v>24.53854397943978</v>
      </c>
      <c r="V22">
        <f t="shared" si="14"/>
        <v>3.0932440698282937</v>
      </c>
      <c r="W22">
        <f t="shared" si="15"/>
        <v>49.734764214622764</v>
      </c>
      <c r="X22">
        <f t="shared" si="16"/>
        <v>1.5800103173313298</v>
      </c>
      <c r="Y22">
        <f t="shared" si="17"/>
        <v>3.1768730429947092</v>
      </c>
      <c r="Z22">
        <f t="shared" si="18"/>
        <v>1.5132337524969639</v>
      </c>
      <c r="AA22">
        <f t="shared" si="19"/>
        <v>-121.92593567916654</v>
      </c>
      <c r="AB22">
        <f t="shared" si="20"/>
        <v>85.094029474925193</v>
      </c>
      <c r="AC22">
        <f t="shared" si="21"/>
        <v>5.0813293651168623</v>
      </c>
      <c r="AD22">
        <f t="shared" si="22"/>
        <v>-1.1439041824488072E-2</v>
      </c>
      <c r="AE22">
        <f t="shared" si="23"/>
        <v>12.011803708291449</v>
      </c>
      <c r="AF22">
        <f t="shared" si="24"/>
        <v>2.7598686351620323</v>
      </c>
      <c r="AG22">
        <f t="shared" si="25"/>
        <v>3.2633927149971513</v>
      </c>
      <c r="AH22">
        <v>207.311299775896</v>
      </c>
      <c r="AI22">
        <v>200.66341212121199</v>
      </c>
      <c r="AJ22">
        <v>0.384806194247719</v>
      </c>
      <c r="AK22">
        <v>84.5062676990527</v>
      </c>
      <c r="AL22">
        <f t="shared" si="26"/>
        <v>2.7647604462396043</v>
      </c>
      <c r="AM22">
        <v>12.176404660415599</v>
      </c>
      <c r="AN22">
        <v>15.443556643356599</v>
      </c>
      <c r="AO22">
        <v>2.2665793618079501E-5</v>
      </c>
      <c r="AP22">
        <v>123.873733639405</v>
      </c>
      <c r="AQ22">
        <v>35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54375.37022222294</v>
      </c>
      <c r="AV22">
        <f t="shared" si="30"/>
        <v>199.994</v>
      </c>
      <c r="AW22">
        <f t="shared" si="31"/>
        <v>168.59497799892</v>
      </c>
      <c r="AX22">
        <f t="shared" si="32"/>
        <v>0.84300017999999999</v>
      </c>
      <c r="AY22">
        <f t="shared" si="33"/>
        <v>0.15870044999999999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1736451089.0999999</v>
      </c>
      <c r="BF22">
        <v>197.66800000000001</v>
      </c>
      <c r="BG22">
        <v>212.74100000000001</v>
      </c>
      <c r="BH22">
        <v>15.4443</v>
      </c>
      <c r="BI22">
        <v>12.182700000000001</v>
      </c>
      <c r="BJ22">
        <v>197.04</v>
      </c>
      <c r="BK22">
        <v>15.385</v>
      </c>
      <c r="BL22">
        <v>499.86099999999999</v>
      </c>
      <c r="BM22">
        <v>102.20399999999999</v>
      </c>
      <c r="BN22">
        <v>9.97831E-2</v>
      </c>
      <c r="BO22">
        <v>24.985199999999999</v>
      </c>
      <c r="BP22">
        <v>24.572399999999998</v>
      </c>
      <c r="BQ22">
        <v>999.9</v>
      </c>
      <c r="BR22">
        <v>0</v>
      </c>
      <c r="BS22">
        <v>0</v>
      </c>
      <c r="BT22">
        <v>9993.75</v>
      </c>
      <c r="BU22">
        <v>66.617800000000003</v>
      </c>
      <c r="BV22">
        <v>124.06100000000001</v>
      </c>
      <c r="BW22">
        <v>-15.072900000000001</v>
      </c>
      <c r="BX22">
        <v>200.768</v>
      </c>
      <c r="BY22">
        <v>215.364</v>
      </c>
      <c r="BZ22">
        <v>3.2616000000000001</v>
      </c>
      <c r="CA22">
        <v>212.74100000000001</v>
      </c>
      <c r="CB22">
        <v>12.182700000000001</v>
      </c>
      <c r="CC22">
        <v>1.57846</v>
      </c>
      <c r="CD22">
        <v>1.2451099999999999</v>
      </c>
      <c r="CE22">
        <v>13.7501</v>
      </c>
      <c r="CF22">
        <v>10.152200000000001</v>
      </c>
      <c r="CG22">
        <v>199.994</v>
      </c>
      <c r="CH22">
        <v>0.89999399999999996</v>
      </c>
      <c r="CI22">
        <v>0.100006</v>
      </c>
      <c r="CJ22">
        <v>20</v>
      </c>
      <c r="CK22">
        <v>3909.17</v>
      </c>
      <c r="CL22">
        <v>1736449596</v>
      </c>
      <c r="CM22" t="s">
        <v>346</v>
      </c>
      <c r="CN22">
        <v>1736449594</v>
      </c>
      <c r="CO22">
        <v>1736449596</v>
      </c>
      <c r="CP22">
        <v>2</v>
      </c>
      <c r="CQ22">
        <v>0.52600000000000002</v>
      </c>
      <c r="CR22">
        <v>-1.4999999999999999E-2</v>
      </c>
      <c r="CS22">
        <v>0.63</v>
      </c>
      <c r="CT22">
        <v>3.9E-2</v>
      </c>
      <c r="CU22">
        <v>200</v>
      </c>
      <c r="CV22">
        <v>13</v>
      </c>
      <c r="CW22">
        <v>0.21</v>
      </c>
      <c r="CX22">
        <v>0.03</v>
      </c>
      <c r="CY22">
        <v>-5.2375114285714304</v>
      </c>
      <c r="CZ22">
        <v>-18.244039480519501</v>
      </c>
      <c r="DA22">
        <v>2.4903187555856698</v>
      </c>
      <c r="DB22">
        <v>0</v>
      </c>
      <c r="DC22">
        <v>3.2657166666666702</v>
      </c>
      <c r="DD22">
        <v>-4.0167272727265502E-2</v>
      </c>
      <c r="DE22">
        <v>4.8115855552567999E-3</v>
      </c>
      <c r="DF22">
        <v>1</v>
      </c>
      <c r="DG22">
        <v>1</v>
      </c>
      <c r="DH22">
        <v>2</v>
      </c>
      <c r="DI22" t="s">
        <v>347</v>
      </c>
      <c r="DJ22">
        <v>3.11897</v>
      </c>
      <c r="DK22">
        <v>2.80044</v>
      </c>
      <c r="DL22">
        <v>5.4351400000000001E-2</v>
      </c>
      <c r="DM22">
        <v>5.9280800000000002E-2</v>
      </c>
      <c r="DN22">
        <v>8.6431599999999997E-2</v>
      </c>
      <c r="DO22">
        <v>7.3294100000000001E-2</v>
      </c>
      <c r="DP22">
        <v>26354.799999999999</v>
      </c>
      <c r="DQ22">
        <v>24224.5</v>
      </c>
      <c r="DR22">
        <v>26665.200000000001</v>
      </c>
      <c r="DS22">
        <v>24096.799999999999</v>
      </c>
      <c r="DT22">
        <v>33661.5</v>
      </c>
      <c r="DU22">
        <v>32520</v>
      </c>
      <c r="DV22">
        <v>40316.9</v>
      </c>
      <c r="DW22">
        <v>38099.699999999997</v>
      </c>
      <c r="DX22">
        <v>2.0076000000000001</v>
      </c>
      <c r="DY22">
        <v>2.25135</v>
      </c>
      <c r="DZ22">
        <v>0.118487</v>
      </c>
      <c r="EA22">
        <v>0</v>
      </c>
      <c r="EB22">
        <v>22.6267</v>
      </c>
      <c r="EC22">
        <v>999.9</v>
      </c>
      <c r="ED22">
        <v>64.906999999999996</v>
      </c>
      <c r="EE22">
        <v>22.628</v>
      </c>
      <c r="EF22">
        <v>17.506799999999998</v>
      </c>
      <c r="EG22">
        <v>63.950299999999999</v>
      </c>
      <c r="EH22">
        <v>26.614599999999999</v>
      </c>
      <c r="EI22">
        <v>1</v>
      </c>
      <c r="EJ22">
        <v>-0.37842500000000001</v>
      </c>
      <c r="EK22">
        <v>-4.4041300000000003</v>
      </c>
      <c r="EL22">
        <v>20.235900000000001</v>
      </c>
      <c r="EM22">
        <v>5.2616199999999997</v>
      </c>
      <c r="EN22">
        <v>12.0046</v>
      </c>
      <c r="EO22">
        <v>4.9995500000000002</v>
      </c>
      <c r="EP22">
        <v>3.2869799999999998</v>
      </c>
      <c r="EQ22">
        <v>9999</v>
      </c>
      <c r="ER22">
        <v>9999</v>
      </c>
      <c r="ES22">
        <v>999.9</v>
      </c>
      <c r="ET22">
        <v>9999</v>
      </c>
      <c r="EU22">
        <v>1.8724099999999999</v>
      </c>
      <c r="EV22">
        <v>1.87323</v>
      </c>
      <c r="EW22">
        <v>1.8694999999999999</v>
      </c>
      <c r="EX22">
        <v>1.8751500000000001</v>
      </c>
      <c r="EY22">
        <v>1.8754599999999999</v>
      </c>
      <c r="EZ22">
        <v>1.87384</v>
      </c>
      <c r="FA22">
        <v>1.8724099999999999</v>
      </c>
      <c r="FB22">
        <v>1.8714900000000001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0.628</v>
      </c>
      <c r="FQ22">
        <v>5.9299999999999999E-2</v>
      </c>
      <c r="FR22">
        <v>0.34321388301456301</v>
      </c>
      <c r="FS22">
        <v>1.93526017593624E-3</v>
      </c>
      <c r="FT22">
        <v>-2.6352868309754201E-6</v>
      </c>
      <c r="FU22">
        <v>7.4988703689445403E-10</v>
      </c>
      <c r="FV22">
        <v>5.9295258707654903E-2</v>
      </c>
      <c r="FW22">
        <v>0</v>
      </c>
      <c r="FX22">
        <v>0</v>
      </c>
      <c r="FY22">
        <v>0</v>
      </c>
      <c r="FZ22">
        <v>1</v>
      </c>
      <c r="GA22">
        <v>1999</v>
      </c>
      <c r="GB22">
        <v>0</v>
      </c>
      <c r="GC22">
        <v>14</v>
      </c>
      <c r="GD22">
        <v>24.9</v>
      </c>
      <c r="GE22">
        <v>24.9</v>
      </c>
      <c r="GF22">
        <v>0.69457999999999998</v>
      </c>
      <c r="GG22">
        <v>2.5158700000000001</v>
      </c>
      <c r="GH22">
        <v>1.5979000000000001</v>
      </c>
      <c r="GI22">
        <v>2.35229</v>
      </c>
      <c r="GJ22">
        <v>1.64917</v>
      </c>
      <c r="GK22">
        <v>2.4316399999999998</v>
      </c>
      <c r="GL22">
        <v>27.1206</v>
      </c>
      <c r="GM22">
        <v>14.1408</v>
      </c>
      <c r="GN22">
        <v>19</v>
      </c>
      <c r="GO22">
        <v>453.26799999999997</v>
      </c>
      <c r="GP22">
        <v>634.35799999999995</v>
      </c>
      <c r="GQ22">
        <v>30.067900000000002</v>
      </c>
      <c r="GR22">
        <v>22.389299999999999</v>
      </c>
      <c r="GS22">
        <v>30.0001</v>
      </c>
      <c r="GT22">
        <v>22.348099999999999</v>
      </c>
      <c r="GU22">
        <v>22.3355</v>
      </c>
      <c r="GV22">
        <v>13.960100000000001</v>
      </c>
      <c r="GW22">
        <v>31.8827</v>
      </c>
      <c r="GX22">
        <v>100</v>
      </c>
      <c r="GY22">
        <v>30.076699999999999</v>
      </c>
      <c r="GZ22">
        <v>240.614</v>
      </c>
      <c r="HA22">
        <v>12.165900000000001</v>
      </c>
      <c r="HB22">
        <v>101.25700000000001</v>
      </c>
      <c r="HC22">
        <v>101.232</v>
      </c>
    </row>
    <row r="23" spans="1:211" x14ac:dyDescent="0.2">
      <c r="A23">
        <v>7</v>
      </c>
      <c r="B23">
        <v>1736451092.0999999</v>
      </c>
      <c r="C23">
        <v>12</v>
      </c>
      <c r="D23" t="s">
        <v>361</v>
      </c>
      <c r="E23" t="s">
        <v>362</v>
      </c>
      <c r="F23">
        <v>2</v>
      </c>
      <c r="G23">
        <v>1736451090.0999999</v>
      </c>
      <c r="H23">
        <f t="shared" si="0"/>
        <v>2.7652882091227116E-3</v>
      </c>
      <c r="I23">
        <f t="shared" si="1"/>
        <v>2.7652882091227116</v>
      </c>
      <c r="J23">
        <f t="shared" si="2"/>
        <v>3.3812600231815937</v>
      </c>
      <c r="K23">
        <f t="shared" si="3"/>
        <v>198.6575</v>
      </c>
      <c r="L23">
        <f t="shared" si="4"/>
        <v>164.75797366133901</v>
      </c>
      <c r="M23">
        <f t="shared" si="5"/>
        <v>16.855336635145711</v>
      </c>
      <c r="N23">
        <f t="shared" si="6"/>
        <v>20.323380794177499</v>
      </c>
      <c r="O23">
        <f t="shared" si="7"/>
        <v>0.18793200378455935</v>
      </c>
      <c r="P23">
        <f t="shared" si="8"/>
        <v>3.5351203357635459</v>
      </c>
      <c r="Q23">
        <f t="shared" si="9"/>
        <v>0.18255290895158025</v>
      </c>
      <c r="R23">
        <f t="shared" si="10"/>
        <v>0.11456603394828502</v>
      </c>
      <c r="S23">
        <f t="shared" si="11"/>
        <v>31.739583899100005</v>
      </c>
      <c r="T23">
        <f t="shared" si="12"/>
        <v>24.544941445484071</v>
      </c>
      <c r="U23">
        <f t="shared" si="13"/>
        <v>24.544941445484071</v>
      </c>
      <c r="V23">
        <f t="shared" si="14"/>
        <v>3.0944281700987992</v>
      </c>
      <c r="W23">
        <f t="shared" si="15"/>
        <v>49.720363425516744</v>
      </c>
      <c r="X23">
        <f t="shared" si="16"/>
        <v>1.5801509770968998</v>
      </c>
      <c r="Y23">
        <f t="shared" si="17"/>
        <v>3.1780760803650083</v>
      </c>
      <c r="Z23">
        <f t="shared" si="18"/>
        <v>1.5142771930018994</v>
      </c>
      <c r="AA23">
        <f t="shared" si="19"/>
        <v>-121.94921002231159</v>
      </c>
      <c r="AB23">
        <f t="shared" si="20"/>
        <v>85.117073374020961</v>
      </c>
      <c r="AC23">
        <f t="shared" si="21"/>
        <v>5.0811156495985976</v>
      </c>
      <c r="AD23">
        <f t="shared" si="22"/>
        <v>-1.1437099592029654E-2</v>
      </c>
      <c r="AE23">
        <f t="shared" si="23"/>
        <v>13.715611341177864</v>
      </c>
      <c r="AF23">
        <f t="shared" si="24"/>
        <v>2.7591587975391518</v>
      </c>
      <c r="AG23">
        <f t="shared" si="25"/>
        <v>3.3812600231815937</v>
      </c>
      <c r="AH23">
        <v>212.121448420718</v>
      </c>
      <c r="AI23">
        <v>202.71719999999999</v>
      </c>
      <c r="AJ23">
        <v>0.75962916113150503</v>
      </c>
      <c r="AK23">
        <v>84.5062676990527</v>
      </c>
      <c r="AL23">
        <f t="shared" si="26"/>
        <v>2.7652882091227116</v>
      </c>
      <c r="AM23">
        <v>12.179085057053101</v>
      </c>
      <c r="AN23">
        <v>15.4469223776224</v>
      </c>
      <c r="AO23">
        <v>2.9617119929310401E-5</v>
      </c>
      <c r="AP23">
        <v>123.873733639405</v>
      </c>
      <c r="AQ23">
        <v>35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54403.567444329827</v>
      </c>
      <c r="AV23">
        <f t="shared" si="30"/>
        <v>199.99700000000001</v>
      </c>
      <c r="AW23">
        <f t="shared" si="31"/>
        <v>168.59749499964002</v>
      </c>
      <c r="AX23">
        <f t="shared" si="32"/>
        <v>0.84300012000000002</v>
      </c>
      <c r="AY23">
        <f t="shared" si="33"/>
        <v>0.15870030000000002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1736451090.0999999</v>
      </c>
      <c r="BF23">
        <v>198.6575</v>
      </c>
      <c r="BG23">
        <v>215.77950000000001</v>
      </c>
      <c r="BH23">
        <v>15.4457</v>
      </c>
      <c r="BI23">
        <v>12.184799999999999</v>
      </c>
      <c r="BJ23">
        <v>198.02850000000001</v>
      </c>
      <c r="BK23">
        <v>15.3864</v>
      </c>
      <c r="BL23">
        <v>499.839</v>
      </c>
      <c r="BM23">
        <v>102.20399999999999</v>
      </c>
      <c r="BN23">
        <v>9.9616999999999997E-2</v>
      </c>
      <c r="BO23">
        <v>24.99155</v>
      </c>
      <c r="BP23">
        <v>24.5749</v>
      </c>
      <c r="BQ23">
        <v>999.9</v>
      </c>
      <c r="BR23">
        <v>0</v>
      </c>
      <c r="BS23">
        <v>0</v>
      </c>
      <c r="BT23">
        <v>9999.375</v>
      </c>
      <c r="BU23">
        <v>66.625249999999994</v>
      </c>
      <c r="BV23">
        <v>124.0855</v>
      </c>
      <c r="BW23">
        <v>-17.122150000000001</v>
      </c>
      <c r="BX23">
        <v>201.77350000000001</v>
      </c>
      <c r="BY23">
        <v>218.441</v>
      </c>
      <c r="BZ23">
        <v>3.2608799999999998</v>
      </c>
      <c r="CA23">
        <v>215.77950000000001</v>
      </c>
      <c r="CB23">
        <v>12.184799999999999</v>
      </c>
      <c r="CC23">
        <v>1.5786100000000001</v>
      </c>
      <c r="CD23">
        <v>1.2453350000000001</v>
      </c>
      <c r="CE23">
        <v>13.75155</v>
      </c>
      <c r="CF23">
        <v>10.15485</v>
      </c>
      <c r="CG23">
        <v>199.99700000000001</v>
      </c>
      <c r="CH23">
        <v>0.89999600000000002</v>
      </c>
      <c r="CI23">
        <v>0.100004</v>
      </c>
      <c r="CJ23">
        <v>20</v>
      </c>
      <c r="CK23">
        <v>3909.23</v>
      </c>
      <c r="CL23">
        <v>1736449596</v>
      </c>
      <c r="CM23" t="s">
        <v>346</v>
      </c>
      <c r="CN23">
        <v>1736449594</v>
      </c>
      <c r="CO23">
        <v>1736449596</v>
      </c>
      <c r="CP23">
        <v>2</v>
      </c>
      <c r="CQ23">
        <v>0.52600000000000002</v>
      </c>
      <c r="CR23">
        <v>-1.4999999999999999E-2</v>
      </c>
      <c r="CS23">
        <v>0.63</v>
      </c>
      <c r="CT23">
        <v>3.9E-2</v>
      </c>
      <c r="CU23">
        <v>200</v>
      </c>
      <c r="CV23">
        <v>13</v>
      </c>
      <c r="CW23">
        <v>0.21</v>
      </c>
      <c r="CX23">
        <v>0.03</v>
      </c>
      <c r="CY23">
        <v>-6.39840571428571</v>
      </c>
      <c r="CZ23">
        <v>-32.134148571428597</v>
      </c>
      <c r="DA23">
        <v>4.0125780817901298</v>
      </c>
      <c r="DB23">
        <v>0</v>
      </c>
      <c r="DC23">
        <v>3.26424904761905</v>
      </c>
      <c r="DD23">
        <v>-2.73927272727299E-2</v>
      </c>
      <c r="DE23">
        <v>3.4183077193838799E-3</v>
      </c>
      <c r="DF23">
        <v>1</v>
      </c>
      <c r="DG23">
        <v>1</v>
      </c>
      <c r="DH23">
        <v>2</v>
      </c>
      <c r="DI23" t="s">
        <v>347</v>
      </c>
      <c r="DJ23">
        <v>3.1190099999999998</v>
      </c>
      <c r="DK23">
        <v>2.8001200000000002</v>
      </c>
      <c r="DL23">
        <v>5.49194E-2</v>
      </c>
      <c r="DM23">
        <v>6.07486E-2</v>
      </c>
      <c r="DN23">
        <v>8.6447300000000005E-2</v>
      </c>
      <c r="DO23">
        <v>7.3307300000000006E-2</v>
      </c>
      <c r="DP23">
        <v>26339.200000000001</v>
      </c>
      <c r="DQ23">
        <v>24186.3</v>
      </c>
      <c r="DR23">
        <v>26665.4</v>
      </c>
      <c r="DS23">
        <v>24096.400000000001</v>
      </c>
      <c r="DT23">
        <v>33661.300000000003</v>
      </c>
      <c r="DU23">
        <v>32519.3</v>
      </c>
      <c r="DV23">
        <v>40317.300000000003</v>
      </c>
      <c r="DW23">
        <v>38099.199999999997</v>
      </c>
      <c r="DX23">
        <v>2.0075500000000002</v>
      </c>
      <c r="DY23">
        <v>2.2517200000000002</v>
      </c>
      <c r="DZ23">
        <v>0.118852</v>
      </c>
      <c r="EA23">
        <v>0</v>
      </c>
      <c r="EB23">
        <v>22.623699999999999</v>
      </c>
      <c r="EC23">
        <v>999.9</v>
      </c>
      <c r="ED23">
        <v>64.906999999999996</v>
      </c>
      <c r="EE23">
        <v>22.628</v>
      </c>
      <c r="EF23">
        <v>17.509399999999999</v>
      </c>
      <c r="EG23">
        <v>63.990299999999998</v>
      </c>
      <c r="EH23">
        <v>26.5425</v>
      </c>
      <c r="EI23">
        <v>1</v>
      </c>
      <c r="EJ23">
        <v>-0.378521</v>
      </c>
      <c r="EK23">
        <v>-4.3967999999999998</v>
      </c>
      <c r="EL23">
        <v>20.2361</v>
      </c>
      <c r="EM23">
        <v>5.2616199999999997</v>
      </c>
      <c r="EN23">
        <v>12.005000000000001</v>
      </c>
      <c r="EO23">
        <v>4.9993999999999996</v>
      </c>
      <c r="EP23">
        <v>3.2869000000000002</v>
      </c>
      <c r="EQ23">
        <v>9999</v>
      </c>
      <c r="ER23">
        <v>9999</v>
      </c>
      <c r="ES23">
        <v>999.9</v>
      </c>
      <c r="ET23">
        <v>9999</v>
      </c>
      <c r="EU23">
        <v>1.8724099999999999</v>
      </c>
      <c r="EV23">
        <v>1.87323</v>
      </c>
      <c r="EW23">
        <v>1.8694900000000001</v>
      </c>
      <c r="EX23">
        <v>1.8751500000000001</v>
      </c>
      <c r="EY23">
        <v>1.8754599999999999</v>
      </c>
      <c r="EZ23">
        <v>1.87385</v>
      </c>
      <c r="FA23">
        <v>1.8724099999999999</v>
      </c>
      <c r="FB23">
        <v>1.8714900000000001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0.63100000000000001</v>
      </c>
      <c r="FQ23">
        <v>5.9299999999999999E-2</v>
      </c>
      <c r="FR23">
        <v>0.34321388301456301</v>
      </c>
      <c r="FS23">
        <v>1.93526017593624E-3</v>
      </c>
      <c r="FT23">
        <v>-2.6352868309754201E-6</v>
      </c>
      <c r="FU23">
        <v>7.4988703689445403E-10</v>
      </c>
      <c r="FV23">
        <v>5.9295258707654903E-2</v>
      </c>
      <c r="FW23">
        <v>0</v>
      </c>
      <c r="FX23">
        <v>0</v>
      </c>
      <c r="FY23">
        <v>0</v>
      </c>
      <c r="FZ23">
        <v>1</v>
      </c>
      <c r="GA23">
        <v>1999</v>
      </c>
      <c r="GB23">
        <v>0</v>
      </c>
      <c r="GC23">
        <v>14</v>
      </c>
      <c r="GD23">
        <v>25</v>
      </c>
      <c r="GE23">
        <v>24.9</v>
      </c>
      <c r="GF23">
        <v>0.709229</v>
      </c>
      <c r="GG23">
        <v>2.52441</v>
      </c>
      <c r="GH23">
        <v>1.5979000000000001</v>
      </c>
      <c r="GI23">
        <v>2.35229</v>
      </c>
      <c r="GJ23">
        <v>1.64917</v>
      </c>
      <c r="GK23">
        <v>2.3156699999999999</v>
      </c>
      <c r="GL23">
        <v>27.1206</v>
      </c>
      <c r="GM23">
        <v>14.132</v>
      </c>
      <c r="GN23">
        <v>19</v>
      </c>
      <c r="GO23">
        <v>453.238</v>
      </c>
      <c r="GP23">
        <v>634.66399999999999</v>
      </c>
      <c r="GQ23">
        <v>30.076899999999998</v>
      </c>
      <c r="GR23">
        <v>22.389299999999999</v>
      </c>
      <c r="GS23">
        <v>30</v>
      </c>
      <c r="GT23">
        <v>22.348099999999999</v>
      </c>
      <c r="GU23">
        <v>22.3355</v>
      </c>
      <c r="GV23">
        <v>14.2555</v>
      </c>
      <c r="GW23">
        <v>31.8827</v>
      </c>
      <c r="GX23">
        <v>100</v>
      </c>
      <c r="GY23">
        <v>30.076699999999999</v>
      </c>
      <c r="GZ23">
        <v>247.32499999999999</v>
      </c>
      <c r="HA23">
        <v>12.165900000000001</v>
      </c>
      <c r="HB23">
        <v>101.258</v>
      </c>
      <c r="HC23">
        <v>101.23099999999999</v>
      </c>
    </row>
    <row r="24" spans="1:211" x14ac:dyDescent="0.2">
      <c r="A24">
        <v>8</v>
      </c>
      <c r="B24">
        <v>1736451094.0999999</v>
      </c>
      <c r="C24">
        <v>14</v>
      </c>
      <c r="D24" t="s">
        <v>363</v>
      </c>
      <c r="E24" t="s">
        <v>364</v>
      </c>
      <c r="F24">
        <v>2</v>
      </c>
      <c r="G24">
        <v>1736451093.0999999</v>
      </c>
      <c r="H24">
        <f t="shared" si="0"/>
        <v>2.7665746066663113E-3</v>
      </c>
      <c r="I24">
        <f t="shared" si="1"/>
        <v>2.7665746066663113</v>
      </c>
      <c r="J24">
        <f t="shared" si="2"/>
        <v>3.508479003079934</v>
      </c>
      <c r="K24">
        <f t="shared" si="3"/>
        <v>202.416</v>
      </c>
      <c r="L24">
        <f t="shared" si="4"/>
        <v>167.27136974845337</v>
      </c>
      <c r="M24">
        <f t="shared" si="5"/>
        <v>17.111625657359586</v>
      </c>
      <c r="N24">
        <f t="shared" si="6"/>
        <v>20.706871858996799</v>
      </c>
      <c r="O24">
        <f t="shared" si="7"/>
        <v>0.18762027526033356</v>
      </c>
      <c r="P24">
        <f t="shared" si="8"/>
        <v>3.535005645198678</v>
      </c>
      <c r="Q24">
        <f t="shared" si="9"/>
        <v>0.18225856788893202</v>
      </c>
      <c r="R24">
        <f t="shared" si="10"/>
        <v>0.1143805702061326</v>
      </c>
      <c r="S24">
        <f t="shared" si="11"/>
        <v>31.740422641052401</v>
      </c>
      <c r="T24">
        <f t="shared" si="12"/>
        <v>24.564105999283878</v>
      </c>
      <c r="U24">
        <f t="shared" si="13"/>
        <v>24.564105999283878</v>
      </c>
      <c r="V24">
        <f t="shared" si="14"/>
        <v>3.0979776887501456</v>
      </c>
      <c r="W24">
        <f t="shared" si="15"/>
        <v>49.67862925470731</v>
      </c>
      <c r="X24">
        <f t="shared" si="16"/>
        <v>1.58065646906422</v>
      </c>
      <c r="Y24">
        <f t="shared" si="17"/>
        <v>3.1817634519665106</v>
      </c>
      <c r="Z24">
        <f t="shared" si="18"/>
        <v>1.5173212196859256</v>
      </c>
      <c r="AA24">
        <f t="shared" si="19"/>
        <v>-122.00594015398433</v>
      </c>
      <c r="AB24">
        <f t="shared" si="20"/>
        <v>85.168712020443465</v>
      </c>
      <c r="AC24">
        <f t="shared" si="21"/>
        <v>5.0853522799727244</v>
      </c>
      <c r="AD24">
        <f t="shared" si="22"/>
        <v>-1.1453212515732503E-2</v>
      </c>
      <c r="AE24">
        <f t="shared" si="23"/>
        <v>18.43842268268855</v>
      </c>
      <c r="AF24">
        <f t="shared" si="24"/>
        <v>2.7600152029061844</v>
      </c>
      <c r="AG24">
        <f t="shared" si="25"/>
        <v>3.508479003079934</v>
      </c>
      <c r="AH24">
        <v>218.01624142754801</v>
      </c>
      <c r="AI24">
        <v>205.58220606060601</v>
      </c>
      <c r="AJ24">
        <v>1.1720437272439499</v>
      </c>
      <c r="AK24">
        <v>84.5062676990527</v>
      </c>
      <c r="AL24">
        <f t="shared" si="26"/>
        <v>2.7665746066663113</v>
      </c>
      <c r="AM24">
        <v>12.1821215134625</v>
      </c>
      <c r="AN24">
        <v>15.4516692307692</v>
      </c>
      <c r="AO24">
        <v>3.9564172295491997E-5</v>
      </c>
      <c r="AP24">
        <v>123.873733639405</v>
      </c>
      <c r="AQ24">
        <v>35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54397.381482761906</v>
      </c>
      <c r="AV24">
        <f t="shared" si="30"/>
        <v>200.00200000000001</v>
      </c>
      <c r="AW24">
        <f t="shared" si="31"/>
        <v>168.60188400198001</v>
      </c>
      <c r="AX24">
        <f t="shared" si="32"/>
        <v>0.84300098999999995</v>
      </c>
      <c r="AY24">
        <f t="shared" si="33"/>
        <v>0.1587005262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1736451093.0999999</v>
      </c>
      <c r="BF24">
        <v>202.416</v>
      </c>
      <c r="BG24">
        <v>225.22200000000001</v>
      </c>
      <c r="BH24">
        <v>15.4514</v>
      </c>
      <c r="BI24">
        <v>12.1892</v>
      </c>
      <c r="BJ24">
        <v>201.78299999999999</v>
      </c>
      <c r="BK24">
        <v>15.392099999999999</v>
      </c>
      <c r="BL24">
        <v>499.79199999999997</v>
      </c>
      <c r="BM24">
        <v>102.199</v>
      </c>
      <c r="BN24">
        <v>9.9592299999999995E-2</v>
      </c>
      <c r="BO24">
        <v>25.010999999999999</v>
      </c>
      <c r="BP24">
        <v>24.579799999999999</v>
      </c>
      <c r="BQ24">
        <v>999.9</v>
      </c>
      <c r="BR24">
        <v>0</v>
      </c>
      <c r="BS24">
        <v>0</v>
      </c>
      <c r="BT24">
        <v>9999.3799999999992</v>
      </c>
      <c r="BU24">
        <v>66.655100000000004</v>
      </c>
      <c r="BV24">
        <v>124.05500000000001</v>
      </c>
      <c r="BW24">
        <v>-22.806000000000001</v>
      </c>
      <c r="BX24">
        <v>205.59200000000001</v>
      </c>
      <c r="BY24">
        <v>228.001</v>
      </c>
      <c r="BZ24">
        <v>3.2622100000000001</v>
      </c>
      <c r="CA24">
        <v>225.22200000000001</v>
      </c>
      <c r="CB24">
        <v>12.1892</v>
      </c>
      <c r="CC24">
        <v>1.5791200000000001</v>
      </c>
      <c r="CD24">
        <v>1.2457199999999999</v>
      </c>
      <c r="CE24">
        <v>13.756500000000001</v>
      </c>
      <c r="CF24">
        <v>10.1595</v>
      </c>
      <c r="CG24">
        <v>200.00200000000001</v>
      </c>
      <c r="CH24">
        <v>0.89999600000000002</v>
      </c>
      <c r="CI24">
        <v>0.100005</v>
      </c>
      <c r="CJ24">
        <v>20</v>
      </c>
      <c r="CK24">
        <v>3909.33</v>
      </c>
      <c r="CL24">
        <v>1736449596</v>
      </c>
      <c r="CM24" t="s">
        <v>346</v>
      </c>
      <c r="CN24">
        <v>1736449594</v>
      </c>
      <c r="CO24">
        <v>1736449596</v>
      </c>
      <c r="CP24">
        <v>2</v>
      </c>
      <c r="CQ24">
        <v>0.52600000000000002</v>
      </c>
      <c r="CR24">
        <v>-1.4999999999999999E-2</v>
      </c>
      <c r="CS24">
        <v>0.63</v>
      </c>
      <c r="CT24">
        <v>3.9E-2</v>
      </c>
      <c r="CU24">
        <v>200</v>
      </c>
      <c r="CV24">
        <v>13</v>
      </c>
      <c r="CW24">
        <v>0.21</v>
      </c>
      <c r="CX24">
        <v>0.03</v>
      </c>
      <c r="CY24">
        <v>-7.9557319047619099</v>
      </c>
      <c r="CZ24">
        <v>-47.7879374025974</v>
      </c>
      <c r="DA24">
        <v>5.5686846841606901</v>
      </c>
      <c r="DB24">
        <v>0</v>
      </c>
      <c r="DC24">
        <v>3.2631276190476202</v>
      </c>
      <c r="DD24">
        <v>-1.6808571428565702E-2</v>
      </c>
      <c r="DE24">
        <v>2.1105469946864899E-3</v>
      </c>
      <c r="DF24">
        <v>1</v>
      </c>
      <c r="DG24">
        <v>1</v>
      </c>
      <c r="DH24">
        <v>2</v>
      </c>
      <c r="DI24" t="s">
        <v>347</v>
      </c>
      <c r="DJ24">
        <v>3.1187299999999998</v>
      </c>
      <c r="DK24">
        <v>2.8004600000000002</v>
      </c>
      <c r="DL24">
        <v>5.5660599999999998E-2</v>
      </c>
      <c r="DM24">
        <v>6.2265300000000003E-2</v>
      </c>
      <c r="DN24">
        <v>8.6462899999999995E-2</v>
      </c>
      <c r="DO24">
        <v>7.3312299999999997E-2</v>
      </c>
      <c r="DP24">
        <v>26318.6</v>
      </c>
      <c r="DQ24">
        <v>24147</v>
      </c>
      <c r="DR24">
        <v>26665.5</v>
      </c>
      <c r="DS24">
        <v>24096.1</v>
      </c>
      <c r="DT24">
        <v>33661</v>
      </c>
      <c r="DU24">
        <v>32518.9</v>
      </c>
      <c r="DV24">
        <v>40317.5</v>
      </c>
      <c r="DW24">
        <v>38098.800000000003</v>
      </c>
      <c r="DX24">
        <v>2.0067200000000001</v>
      </c>
      <c r="DY24">
        <v>2.2518199999999999</v>
      </c>
      <c r="DZ24">
        <v>0.119515</v>
      </c>
      <c r="EA24">
        <v>0</v>
      </c>
      <c r="EB24">
        <v>22.621600000000001</v>
      </c>
      <c r="EC24">
        <v>999.9</v>
      </c>
      <c r="ED24">
        <v>64.906999999999996</v>
      </c>
      <c r="EE24">
        <v>22.628</v>
      </c>
      <c r="EF24">
        <v>17.5078</v>
      </c>
      <c r="EG24">
        <v>64.360299999999995</v>
      </c>
      <c r="EH24">
        <v>26.931100000000001</v>
      </c>
      <c r="EI24">
        <v>1</v>
      </c>
      <c r="EJ24">
        <v>-0.37858000000000003</v>
      </c>
      <c r="EK24">
        <v>-4.3681700000000001</v>
      </c>
      <c r="EL24">
        <v>20.236599999999999</v>
      </c>
      <c r="EM24">
        <v>5.2590700000000004</v>
      </c>
      <c r="EN24">
        <v>12.0053</v>
      </c>
      <c r="EO24">
        <v>4.9988000000000001</v>
      </c>
      <c r="EP24">
        <v>3.2864</v>
      </c>
      <c r="EQ24">
        <v>9999</v>
      </c>
      <c r="ER24">
        <v>9999</v>
      </c>
      <c r="ES24">
        <v>999.9</v>
      </c>
      <c r="ET24">
        <v>9999</v>
      </c>
      <c r="EU24">
        <v>1.8724099999999999</v>
      </c>
      <c r="EV24">
        <v>1.8732500000000001</v>
      </c>
      <c r="EW24">
        <v>1.8694900000000001</v>
      </c>
      <c r="EX24">
        <v>1.8751500000000001</v>
      </c>
      <c r="EY24">
        <v>1.8754599999999999</v>
      </c>
      <c r="EZ24">
        <v>1.8738600000000001</v>
      </c>
      <c r="FA24">
        <v>1.8724099999999999</v>
      </c>
      <c r="FB24">
        <v>1.8714900000000001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0.63400000000000001</v>
      </c>
      <c r="FQ24">
        <v>5.9299999999999999E-2</v>
      </c>
      <c r="FR24">
        <v>0.34321388301456301</v>
      </c>
      <c r="FS24">
        <v>1.93526017593624E-3</v>
      </c>
      <c r="FT24">
        <v>-2.6352868309754201E-6</v>
      </c>
      <c r="FU24">
        <v>7.4988703689445403E-10</v>
      </c>
      <c r="FV24">
        <v>5.9295258707654903E-2</v>
      </c>
      <c r="FW24">
        <v>0</v>
      </c>
      <c r="FX24">
        <v>0</v>
      </c>
      <c r="FY24">
        <v>0</v>
      </c>
      <c r="FZ24">
        <v>1</v>
      </c>
      <c r="GA24">
        <v>1999</v>
      </c>
      <c r="GB24">
        <v>0</v>
      </c>
      <c r="GC24">
        <v>14</v>
      </c>
      <c r="GD24">
        <v>25</v>
      </c>
      <c r="GE24">
        <v>25</v>
      </c>
      <c r="GF24">
        <v>0.71777299999999999</v>
      </c>
      <c r="GG24">
        <v>2.4902299999999999</v>
      </c>
      <c r="GH24">
        <v>1.5979000000000001</v>
      </c>
      <c r="GI24">
        <v>2.35229</v>
      </c>
      <c r="GJ24">
        <v>1.64917</v>
      </c>
      <c r="GK24">
        <v>2.49268</v>
      </c>
      <c r="GL24">
        <v>27.1206</v>
      </c>
      <c r="GM24">
        <v>14.1495</v>
      </c>
      <c r="GN24">
        <v>19</v>
      </c>
      <c r="GO24">
        <v>452.75700000000001</v>
      </c>
      <c r="GP24">
        <v>634.74599999999998</v>
      </c>
      <c r="GQ24">
        <v>30.085699999999999</v>
      </c>
      <c r="GR24">
        <v>22.389299999999999</v>
      </c>
      <c r="GS24">
        <v>30</v>
      </c>
      <c r="GT24">
        <v>22.348099999999999</v>
      </c>
      <c r="GU24">
        <v>22.3355</v>
      </c>
      <c r="GV24">
        <v>14.553100000000001</v>
      </c>
      <c r="GW24">
        <v>31.8827</v>
      </c>
      <c r="GX24">
        <v>100</v>
      </c>
      <c r="GY24">
        <v>29.5564</v>
      </c>
      <c r="GZ24">
        <v>254.102</v>
      </c>
      <c r="HA24">
        <v>12.2104</v>
      </c>
      <c r="HB24">
        <v>101.258</v>
      </c>
      <c r="HC24">
        <v>101.23</v>
      </c>
    </row>
    <row r="25" spans="1:211" x14ac:dyDescent="0.2">
      <c r="A25">
        <v>9</v>
      </c>
      <c r="B25">
        <v>1736451096.0999999</v>
      </c>
      <c r="C25">
        <v>16</v>
      </c>
      <c r="D25" t="s">
        <v>365</v>
      </c>
      <c r="E25" t="s">
        <v>366</v>
      </c>
      <c r="F25">
        <v>2</v>
      </c>
      <c r="G25">
        <v>1736451094.0999999</v>
      </c>
      <c r="H25">
        <f t="shared" si="0"/>
        <v>2.7678852566840771E-3</v>
      </c>
      <c r="I25">
        <f t="shared" si="1"/>
        <v>2.7678852566840773</v>
      </c>
      <c r="J25">
        <f t="shared" si="2"/>
        <v>3.6806853295731927</v>
      </c>
      <c r="K25">
        <f t="shared" si="3"/>
        <v>204.13849999999999</v>
      </c>
      <c r="L25">
        <f t="shared" si="4"/>
        <v>167.44170743550109</v>
      </c>
      <c r="M25">
        <f t="shared" si="5"/>
        <v>17.129018454152707</v>
      </c>
      <c r="N25">
        <f t="shared" si="6"/>
        <v>20.883041550743773</v>
      </c>
      <c r="O25">
        <f t="shared" si="7"/>
        <v>0.1875003603071369</v>
      </c>
      <c r="P25">
        <f t="shared" si="8"/>
        <v>3.5400970336087001</v>
      </c>
      <c r="Q25">
        <f t="shared" si="9"/>
        <v>0.18215286419970572</v>
      </c>
      <c r="R25">
        <f t="shared" si="10"/>
        <v>0.11431328803786545</v>
      </c>
      <c r="S25">
        <f t="shared" si="11"/>
        <v>31.740683072233352</v>
      </c>
      <c r="T25">
        <f t="shared" si="12"/>
        <v>24.574080445751779</v>
      </c>
      <c r="U25">
        <f t="shared" si="13"/>
        <v>24.574080445751779</v>
      </c>
      <c r="V25">
        <f t="shared" si="14"/>
        <v>3.0998264906016098</v>
      </c>
      <c r="W25">
        <f t="shared" si="15"/>
        <v>49.658480566922016</v>
      </c>
      <c r="X25">
        <f t="shared" si="16"/>
        <v>1.5809245599300075</v>
      </c>
      <c r="Y25">
        <f t="shared" si="17"/>
        <v>3.1835943063128602</v>
      </c>
      <c r="Z25">
        <f t="shared" si="18"/>
        <v>1.5189019306716023</v>
      </c>
      <c r="AA25">
        <f t="shared" si="19"/>
        <v>-122.0637398197678</v>
      </c>
      <c r="AB25">
        <f t="shared" si="20"/>
        <v>85.229456771102775</v>
      </c>
      <c r="AC25">
        <f t="shared" si="21"/>
        <v>5.0821626386661087</v>
      </c>
      <c r="AD25">
        <f t="shared" si="22"/>
        <v>-1.1437337765570987E-2</v>
      </c>
      <c r="AE25">
        <f t="shared" si="23"/>
        <v>19.705405607372231</v>
      </c>
      <c r="AF25">
        <f t="shared" si="24"/>
        <v>2.7615258294953127</v>
      </c>
      <c r="AG25">
        <f t="shared" si="25"/>
        <v>3.6806853295731927</v>
      </c>
      <c r="AH25">
        <v>224.41658625616901</v>
      </c>
      <c r="AI25">
        <v>209.11630303030299</v>
      </c>
      <c r="AJ25">
        <v>1.5530375429382699</v>
      </c>
      <c r="AK25">
        <v>84.5062676990527</v>
      </c>
      <c r="AL25">
        <f t="shared" si="26"/>
        <v>2.7678852566840773</v>
      </c>
      <c r="AM25">
        <v>12.1855797577806</v>
      </c>
      <c r="AN25">
        <v>15.456865734265699</v>
      </c>
      <c r="AO25">
        <v>5.1073753855677803E-5</v>
      </c>
      <c r="AP25">
        <v>123.873733639405</v>
      </c>
      <c r="AQ25">
        <v>36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54507.810268465153</v>
      </c>
      <c r="AV25">
        <f t="shared" si="30"/>
        <v>200.0035</v>
      </c>
      <c r="AW25">
        <f t="shared" si="31"/>
        <v>168.60307950225751</v>
      </c>
      <c r="AX25">
        <f t="shared" si="32"/>
        <v>0.84300064500000005</v>
      </c>
      <c r="AY25">
        <f t="shared" si="33"/>
        <v>0.15870063810000001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1736451094.0999999</v>
      </c>
      <c r="BF25">
        <v>204.13849999999999</v>
      </c>
      <c r="BG25">
        <v>228.47399999999999</v>
      </c>
      <c r="BH25">
        <v>15.454050000000001</v>
      </c>
      <c r="BI25">
        <v>12.18975</v>
      </c>
      <c r="BJ25">
        <v>203.50450000000001</v>
      </c>
      <c r="BK25">
        <v>15.39475</v>
      </c>
      <c r="BL25">
        <v>499.74250000000001</v>
      </c>
      <c r="BM25">
        <v>102.1985</v>
      </c>
      <c r="BN25">
        <v>9.9898150000000005E-2</v>
      </c>
      <c r="BO25">
        <v>25.02065</v>
      </c>
      <c r="BP25">
        <v>24.588899999999999</v>
      </c>
      <c r="BQ25">
        <v>999.9</v>
      </c>
      <c r="BR25">
        <v>0</v>
      </c>
      <c r="BS25">
        <v>0</v>
      </c>
      <c r="BT25">
        <v>10020.94</v>
      </c>
      <c r="BU25">
        <v>66.674999999999997</v>
      </c>
      <c r="BV25">
        <v>124.012</v>
      </c>
      <c r="BW25">
        <v>-24.335149999999999</v>
      </c>
      <c r="BX25">
        <v>207.3425</v>
      </c>
      <c r="BY25">
        <v>231.29300000000001</v>
      </c>
      <c r="BZ25">
        <v>3.2643399999999998</v>
      </c>
      <c r="CA25">
        <v>228.47399999999999</v>
      </c>
      <c r="CB25">
        <v>12.18975</v>
      </c>
      <c r="CC25">
        <v>1.57938</v>
      </c>
      <c r="CD25">
        <v>1.24577</v>
      </c>
      <c r="CE25">
        <v>13.75905</v>
      </c>
      <c r="CF25">
        <v>10.16005</v>
      </c>
      <c r="CG25">
        <v>200.0035</v>
      </c>
      <c r="CH25">
        <v>0.89999300000000004</v>
      </c>
      <c r="CI25">
        <v>0.1000075</v>
      </c>
      <c r="CJ25">
        <v>20</v>
      </c>
      <c r="CK25">
        <v>3909.355</v>
      </c>
      <c r="CL25">
        <v>1736449596</v>
      </c>
      <c r="CM25" t="s">
        <v>346</v>
      </c>
      <c r="CN25">
        <v>1736449594</v>
      </c>
      <c r="CO25">
        <v>1736449596</v>
      </c>
      <c r="CP25">
        <v>2</v>
      </c>
      <c r="CQ25">
        <v>0.52600000000000002</v>
      </c>
      <c r="CR25">
        <v>-1.4999999999999999E-2</v>
      </c>
      <c r="CS25">
        <v>0.63</v>
      </c>
      <c r="CT25">
        <v>3.9E-2</v>
      </c>
      <c r="CU25">
        <v>200</v>
      </c>
      <c r="CV25">
        <v>13</v>
      </c>
      <c r="CW25">
        <v>0.21</v>
      </c>
      <c r="CX25">
        <v>0.03</v>
      </c>
      <c r="CY25">
        <v>-9.8454690476190496</v>
      </c>
      <c r="CZ25">
        <v>-63.579129350649403</v>
      </c>
      <c r="DA25">
        <v>7.0172415221896101</v>
      </c>
      <c r="DB25">
        <v>0</v>
      </c>
      <c r="DC25">
        <v>3.2627199999999998</v>
      </c>
      <c r="DD25">
        <v>-7.9722077922077493E-3</v>
      </c>
      <c r="DE25">
        <v>1.54842777404327E-3</v>
      </c>
      <c r="DF25">
        <v>1</v>
      </c>
      <c r="DG25">
        <v>1</v>
      </c>
      <c r="DH25">
        <v>2</v>
      </c>
      <c r="DI25" t="s">
        <v>347</v>
      </c>
      <c r="DJ25">
        <v>3.1190099999999998</v>
      </c>
      <c r="DK25">
        <v>2.8015500000000002</v>
      </c>
      <c r="DL25">
        <v>5.65557E-2</v>
      </c>
      <c r="DM25">
        <v>6.3734100000000002E-2</v>
      </c>
      <c r="DN25">
        <v>8.6482600000000007E-2</v>
      </c>
      <c r="DO25">
        <v>7.33235E-2</v>
      </c>
      <c r="DP25">
        <v>26293.599999999999</v>
      </c>
      <c r="DQ25">
        <v>24108.9</v>
      </c>
      <c r="DR25">
        <v>26665.4</v>
      </c>
      <c r="DS25">
        <v>24096</v>
      </c>
      <c r="DT25">
        <v>33660.199999999997</v>
      </c>
      <c r="DU25">
        <v>32518.400000000001</v>
      </c>
      <c r="DV25">
        <v>40317.4</v>
      </c>
      <c r="DW25">
        <v>38098.6</v>
      </c>
      <c r="DX25">
        <v>2.0064500000000001</v>
      </c>
      <c r="DY25">
        <v>2.25115</v>
      </c>
      <c r="DZ25">
        <v>0.121236</v>
      </c>
      <c r="EA25">
        <v>0</v>
      </c>
      <c r="EB25">
        <v>22.619900000000001</v>
      </c>
      <c r="EC25">
        <v>999.9</v>
      </c>
      <c r="ED25">
        <v>64.906999999999996</v>
      </c>
      <c r="EE25">
        <v>22.628</v>
      </c>
      <c r="EF25">
        <v>17.5091</v>
      </c>
      <c r="EG25">
        <v>63.950299999999999</v>
      </c>
      <c r="EH25">
        <v>26.506399999999999</v>
      </c>
      <c r="EI25">
        <v>1</v>
      </c>
      <c r="EJ25">
        <v>-0.37915900000000002</v>
      </c>
      <c r="EK25">
        <v>-3.1056599999999999</v>
      </c>
      <c r="EL25">
        <v>20.266300000000001</v>
      </c>
      <c r="EM25">
        <v>5.2575700000000003</v>
      </c>
      <c r="EN25">
        <v>12.005000000000001</v>
      </c>
      <c r="EO25">
        <v>4.9987000000000004</v>
      </c>
      <c r="EP25">
        <v>3.2862800000000001</v>
      </c>
      <c r="EQ25">
        <v>9999</v>
      </c>
      <c r="ER25">
        <v>9999</v>
      </c>
      <c r="ES25">
        <v>999.9</v>
      </c>
      <c r="ET25">
        <v>9999</v>
      </c>
      <c r="EU25">
        <v>1.8724099999999999</v>
      </c>
      <c r="EV25">
        <v>1.87327</v>
      </c>
      <c r="EW25">
        <v>1.86951</v>
      </c>
      <c r="EX25">
        <v>1.8751599999999999</v>
      </c>
      <c r="EY25">
        <v>1.8754599999999999</v>
      </c>
      <c r="EZ25">
        <v>1.87388</v>
      </c>
      <c r="FA25">
        <v>1.8724400000000001</v>
      </c>
      <c r="FB25">
        <v>1.8714900000000001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0.63700000000000001</v>
      </c>
      <c r="FQ25">
        <v>5.9299999999999999E-2</v>
      </c>
      <c r="FR25">
        <v>0.34321388301456301</v>
      </c>
      <c r="FS25">
        <v>1.93526017593624E-3</v>
      </c>
      <c r="FT25">
        <v>-2.6352868309754201E-6</v>
      </c>
      <c r="FU25">
        <v>7.4988703689445403E-10</v>
      </c>
      <c r="FV25">
        <v>5.9295258707654903E-2</v>
      </c>
      <c r="FW25">
        <v>0</v>
      </c>
      <c r="FX25">
        <v>0</v>
      </c>
      <c r="FY25">
        <v>0</v>
      </c>
      <c r="FZ25">
        <v>1</v>
      </c>
      <c r="GA25">
        <v>1999</v>
      </c>
      <c r="GB25">
        <v>0</v>
      </c>
      <c r="GC25">
        <v>14</v>
      </c>
      <c r="GD25">
        <v>25</v>
      </c>
      <c r="GE25">
        <v>25</v>
      </c>
      <c r="GF25">
        <v>0.73974600000000001</v>
      </c>
      <c r="GG25">
        <v>2.5293000000000001</v>
      </c>
      <c r="GH25">
        <v>1.5979000000000001</v>
      </c>
      <c r="GI25">
        <v>2.35229</v>
      </c>
      <c r="GJ25">
        <v>1.64917</v>
      </c>
      <c r="GK25">
        <v>2.3339799999999999</v>
      </c>
      <c r="GL25">
        <v>27.1206</v>
      </c>
      <c r="GM25">
        <v>14.175800000000001</v>
      </c>
      <c r="GN25">
        <v>19</v>
      </c>
      <c r="GO25">
        <v>452.601</v>
      </c>
      <c r="GP25">
        <v>634.19500000000005</v>
      </c>
      <c r="GQ25">
        <v>30.053999999999998</v>
      </c>
      <c r="GR25">
        <v>22.389299999999999</v>
      </c>
      <c r="GS25">
        <v>29.999500000000001</v>
      </c>
      <c r="GT25">
        <v>22.348099999999999</v>
      </c>
      <c r="GU25">
        <v>22.3355</v>
      </c>
      <c r="GV25">
        <v>14.8673</v>
      </c>
      <c r="GW25">
        <v>31.8827</v>
      </c>
      <c r="GX25">
        <v>100</v>
      </c>
      <c r="GY25">
        <v>29.5564</v>
      </c>
      <c r="GZ25">
        <v>260.798</v>
      </c>
      <c r="HA25">
        <v>12.2125</v>
      </c>
      <c r="HB25">
        <v>101.258</v>
      </c>
      <c r="HC25">
        <v>101.229</v>
      </c>
    </row>
    <row r="26" spans="1:211" x14ac:dyDescent="0.2">
      <c r="A26">
        <v>10</v>
      </c>
      <c r="B26">
        <v>1736451098.0999999</v>
      </c>
      <c r="C26">
        <v>18</v>
      </c>
      <c r="D26" t="s">
        <v>367</v>
      </c>
      <c r="E26" t="s">
        <v>368</v>
      </c>
      <c r="F26">
        <v>2</v>
      </c>
      <c r="G26">
        <v>1736451097.0999999</v>
      </c>
      <c r="H26">
        <f t="shared" si="0"/>
        <v>2.7717519467816772E-3</v>
      </c>
      <c r="I26">
        <f t="shared" si="1"/>
        <v>2.7717519467816771</v>
      </c>
      <c r="J26">
        <f t="shared" si="2"/>
        <v>3.8138141535852403</v>
      </c>
      <c r="K26">
        <f t="shared" si="3"/>
        <v>209.88900000000001</v>
      </c>
      <c r="L26">
        <f t="shared" si="4"/>
        <v>171.84998805090626</v>
      </c>
      <c r="M26">
        <f t="shared" si="5"/>
        <v>17.580218548360161</v>
      </c>
      <c r="N26">
        <f t="shared" si="6"/>
        <v>21.471601672755</v>
      </c>
      <c r="O26">
        <f t="shared" si="7"/>
        <v>0.18724530486061983</v>
      </c>
      <c r="P26">
        <f t="shared" si="8"/>
        <v>3.5488860107927152</v>
      </c>
      <c r="Q26">
        <f t="shared" si="9"/>
        <v>0.18192492818872644</v>
      </c>
      <c r="R26">
        <f t="shared" si="10"/>
        <v>0.11416850287918653</v>
      </c>
      <c r="S26">
        <f t="shared" si="11"/>
        <v>31.740105000000003</v>
      </c>
      <c r="T26">
        <f t="shared" si="12"/>
        <v>24.59973664730229</v>
      </c>
      <c r="U26">
        <f t="shared" si="13"/>
        <v>24.59973664730229</v>
      </c>
      <c r="V26">
        <f t="shared" si="14"/>
        <v>3.1045863970686112</v>
      </c>
      <c r="W26">
        <f t="shared" si="15"/>
        <v>49.606827090372533</v>
      </c>
      <c r="X26">
        <f t="shared" si="16"/>
        <v>1.5816775904539999</v>
      </c>
      <c r="Y26">
        <f t="shared" si="17"/>
        <v>3.1884272452510163</v>
      </c>
      <c r="Z26">
        <f t="shared" si="18"/>
        <v>1.5229088066146113</v>
      </c>
      <c r="AA26">
        <f t="shared" si="19"/>
        <v>-122.23426085307196</v>
      </c>
      <c r="AB26">
        <f t="shared" si="20"/>
        <v>85.401603384534965</v>
      </c>
      <c r="AC26">
        <f t="shared" si="21"/>
        <v>5.0811237326644072</v>
      </c>
      <c r="AD26">
        <f t="shared" si="22"/>
        <v>-1.1428735872584639E-2</v>
      </c>
      <c r="AE26">
        <f t="shared" si="23"/>
        <v>22.875933541771268</v>
      </c>
      <c r="AF26">
        <f t="shared" si="24"/>
        <v>2.7677698762777725</v>
      </c>
      <c r="AG26">
        <f t="shared" si="25"/>
        <v>3.8138141535852403</v>
      </c>
      <c r="AH26">
        <v>230.972122050249</v>
      </c>
      <c r="AI26">
        <v>213.226921212121</v>
      </c>
      <c r="AJ26">
        <v>1.88283648282855</v>
      </c>
      <c r="AK26">
        <v>84.5062676990527</v>
      </c>
      <c r="AL26">
        <f t="shared" si="26"/>
        <v>2.7717519467816771</v>
      </c>
      <c r="AM26">
        <v>12.188510432128</v>
      </c>
      <c r="AN26">
        <v>15.461518181818199</v>
      </c>
      <c r="AO26">
        <v>5.8206313966674299E-5</v>
      </c>
      <c r="AP26">
        <v>123.873733639405</v>
      </c>
      <c r="AQ26">
        <v>35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54697.066410604923</v>
      </c>
      <c r="AV26">
        <f t="shared" si="30"/>
        <v>200</v>
      </c>
      <c r="AW26">
        <f t="shared" si="31"/>
        <v>168.600042</v>
      </c>
      <c r="AX26">
        <f t="shared" si="32"/>
        <v>0.84300021000000003</v>
      </c>
      <c r="AY26">
        <f t="shared" si="33"/>
        <v>0.15870052500000001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1736451097.0999999</v>
      </c>
      <c r="BF26">
        <v>209.88900000000001</v>
      </c>
      <c r="BG26">
        <v>238.02799999999999</v>
      </c>
      <c r="BH26">
        <v>15.4612</v>
      </c>
      <c r="BI26">
        <v>12.192299999999999</v>
      </c>
      <c r="BJ26">
        <v>209.249</v>
      </c>
      <c r="BK26">
        <v>15.401899999999999</v>
      </c>
      <c r="BL26">
        <v>500.16399999999999</v>
      </c>
      <c r="BM26">
        <v>102.199</v>
      </c>
      <c r="BN26">
        <v>0.100795</v>
      </c>
      <c r="BO26">
        <v>25.046099999999999</v>
      </c>
      <c r="BP26">
        <v>24.6249</v>
      </c>
      <c r="BQ26">
        <v>999.9</v>
      </c>
      <c r="BR26">
        <v>0</v>
      </c>
      <c r="BS26">
        <v>0</v>
      </c>
      <c r="BT26">
        <v>10058.1</v>
      </c>
      <c r="BU26">
        <v>66.712299999999999</v>
      </c>
      <c r="BV26">
        <v>123.944</v>
      </c>
      <c r="BW26">
        <v>-28.139900000000001</v>
      </c>
      <c r="BX26">
        <v>213.185</v>
      </c>
      <c r="BY26">
        <v>240.96600000000001</v>
      </c>
      <c r="BZ26">
        <v>3.2688600000000001</v>
      </c>
      <c r="CA26">
        <v>238.02799999999999</v>
      </c>
      <c r="CB26">
        <v>12.192299999999999</v>
      </c>
      <c r="CC26">
        <v>1.58012</v>
      </c>
      <c r="CD26">
        <v>1.24604</v>
      </c>
      <c r="CE26">
        <v>13.766299999999999</v>
      </c>
      <c r="CF26">
        <v>10.1633</v>
      </c>
      <c r="CG26">
        <v>200</v>
      </c>
      <c r="CH26">
        <v>0.89999300000000004</v>
      </c>
      <c r="CI26">
        <v>0.100007</v>
      </c>
      <c r="CJ26">
        <v>20</v>
      </c>
      <c r="CK26">
        <v>3909.29</v>
      </c>
      <c r="CL26">
        <v>1736449596</v>
      </c>
      <c r="CM26" t="s">
        <v>346</v>
      </c>
      <c r="CN26">
        <v>1736449594</v>
      </c>
      <c r="CO26">
        <v>1736449596</v>
      </c>
      <c r="CP26">
        <v>2</v>
      </c>
      <c r="CQ26">
        <v>0.52600000000000002</v>
      </c>
      <c r="CR26">
        <v>-1.4999999999999999E-2</v>
      </c>
      <c r="CS26">
        <v>0.63</v>
      </c>
      <c r="CT26">
        <v>3.9E-2</v>
      </c>
      <c r="CU26">
        <v>200</v>
      </c>
      <c r="CV26">
        <v>13</v>
      </c>
      <c r="CW26">
        <v>0.21</v>
      </c>
      <c r="CX26">
        <v>0.03</v>
      </c>
      <c r="CY26">
        <v>-11.988958571428601</v>
      </c>
      <c r="CZ26">
        <v>-77.620097922077903</v>
      </c>
      <c r="DA26">
        <v>8.2225994139770702</v>
      </c>
      <c r="DB26">
        <v>0</v>
      </c>
      <c r="DC26">
        <v>3.2628242857142902</v>
      </c>
      <c r="DD26">
        <v>3.1153246753287799E-3</v>
      </c>
      <c r="DE26">
        <v>1.7473396688587599E-3</v>
      </c>
      <c r="DF26">
        <v>1</v>
      </c>
      <c r="DG26">
        <v>1</v>
      </c>
      <c r="DH26">
        <v>2</v>
      </c>
      <c r="DI26" t="s">
        <v>347</v>
      </c>
      <c r="DJ26">
        <v>3.11951</v>
      </c>
      <c r="DK26">
        <v>2.8014000000000001</v>
      </c>
      <c r="DL26">
        <v>5.75624E-2</v>
      </c>
      <c r="DM26">
        <v>6.5216399999999994E-2</v>
      </c>
      <c r="DN26">
        <v>8.6496100000000006E-2</v>
      </c>
      <c r="DO26">
        <v>7.3330199999999998E-2</v>
      </c>
      <c r="DP26">
        <v>26265.5</v>
      </c>
      <c r="DQ26">
        <v>24070.9</v>
      </c>
      <c r="DR26">
        <v>26665.4</v>
      </c>
      <c r="DS26">
        <v>24096.1</v>
      </c>
      <c r="DT26">
        <v>33659.699999999997</v>
      </c>
      <c r="DU26">
        <v>32518.5</v>
      </c>
      <c r="DV26">
        <v>40317.199999999997</v>
      </c>
      <c r="DW26">
        <v>38098.800000000003</v>
      </c>
      <c r="DX26">
        <v>2.0085299999999999</v>
      </c>
      <c r="DY26">
        <v>2.2506499999999998</v>
      </c>
      <c r="DZ26">
        <v>0.122197</v>
      </c>
      <c r="EA26">
        <v>0</v>
      </c>
      <c r="EB26">
        <v>22.619299999999999</v>
      </c>
      <c r="EC26">
        <v>999.9</v>
      </c>
      <c r="ED26">
        <v>64.906999999999996</v>
      </c>
      <c r="EE26">
        <v>22.638000000000002</v>
      </c>
      <c r="EF26">
        <v>17.520299999999999</v>
      </c>
      <c r="EG26">
        <v>64.080299999999994</v>
      </c>
      <c r="EH26">
        <v>26.875</v>
      </c>
      <c r="EI26">
        <v>1</v>
      </c>
      <c r="EJ26">
        <v>-0.38104900000000003</v>
      </c>
      <c r="EK26">
        <v>-2.2892299999999999</v>
      </c>
      <c r="EL26">
        <v>20.2896</v>
      </c>
      <c r="EM26">
        <v>5.2596699999999998</v>
      </c>
      <c r="EN26">
        <v>12.0059</v>
      </c>
      <c r="EO26">
        <v>4.9994500000000004</v>
      </c>
      <c r="EP26">
        <v>3.28688</v>
      </c>
      <c r="EQ26">
        <v>9999</v>
      </c>
      <c r="ER26">
        <v>9999</v>
      </c>
      <c r="ES26">
        <v>999.9</v>
      </c>
      <c r="ET26">
        <v>9999</v>
      </c>
      <c r="EU26">
        <v>1.8724099999999999</v>
      </c>
      <c r="EV26">
        <v>1.87327</v>
      </c>
      <c r="EW26">
        <v>1.8694999999999999</v>
      </c>
      <c r="EX26">
        <v>1.87517</v>
      </c>
      <c r="EY26">
        <v>1.87547</v>
      </c>
      <c r="EZ26">
        <v>1.87391</v>
      </c>
      <c r="FA26">
        <v>1.8724499999999999</v>
      </c>
      <c r="FB26">
        <v>1.8714900000000001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0.64200000000000002</v>
      </c>
      <c r="FQ26">
        <v>5.9299999999999999E-2</v>
      </c>
      <c r="FR26">
        <v>0.34321388301456301</v>
      </c>
      <c r="FS26">
        <v>1.93526017593624E-3</v>
      </c>
      <c r="FT26">
        <v>-2.6352868309754201E-6</v>
      </c>
      <c r="FU26">
        <v>7.4988703689445403E-10</v>
      </c>
      <c r="FV26">
        <v>5.9295258707654903E-2</v>
      </c>
      <c r="FW26">
        <v>0</v>
      </c>
      <c r="FX26">
        <v>0</v>
      </c>
      <c r="FY26">
        <v>0</v>
      </c>
      <c r="FZ26">
        <v>1</v>
      </c>
      <c r="GA26">
        <v>1999</v>
      </c>
      <c r="GB26">
        <v>0</v>
      </c>
      <c r="GC26">
        <v>14</v>
      </c>
      <c r="GD26">
        <v>25.1</v>
      </c>
      <c r="GE26">
        <v>25</v>
      </c>
      <c r="GF26">
        <v>0.75317400000000001</v>
      </c>
      <c r="GG26">
        <v>2.49756</v>
      </c>
      <c r="GH26">
        <v>1.5979000000000001</v>
      </c>
      <c r="GI26">
        <v>2.35229</v>
      </c>
      <c r="GJ26">
        <v>1.64917</v>
      </c>
      <c r="GK26">
        <v>2.4377399999999998</v>
      </c>
      <c r="GL26">
        <v>27.1206</v>
      </c>
      <c r="GM26">
        <v>14.175800000000001</v>
      </c>
      <c r="GN26">
        <v>19</v>
      </c>
      <c r="GO26">
        <v>453.81299999999999</v>
      </c>
      <c r="GP26">
        <v>633.78599999999994</v>
      </c>
      <c r="GQ26">
        <v>29.861899999999999</v>
      </c>
      <c r="GR26">
        <v>22.389299999999999</v>
      </c>
      <c r="GS26">
        <v>29.998100000000001</v>
      </c>
      <c r="GT26">
        <v>22.348099999999999</v>
      </c>
      <c r="GU26">
        <v>22.3355</v>
      </c>
      <c r="GV26">
        <v>15.1678</v>
      </c>
      <c r="GW26">
        <v>31.8827</v>
      </c>
      <c r="GX26">
        <v>100</v>
      </c>
      <c r="GY26">
        <v>29.5564</v>
      </c>
      <c r="GZ26">
        <v>267.50200000000001</v>
      </c>
      <c r="HA26">
        <v>12.216200000000001</v>
      </c>
      <c r="HB26">
        <v>101.258</v>
      </c>
      <c r="HC26">
        <v>101.23</v>
      </c>
    </row>
    <row r="27" spans="1:211" x14ac:dyDescent="0.2">
      <c r="A27">
        <v>11</v>
      </c>
      <c r="B27">
        <v>1736451100.0999999</v>
      </c>
      <c r="C27">
        <v>20</v>
      </c>
      <c r="D27" t="s">
        <v>369</v>
      </c>
      <c r="E27" t="s">
        <v>370</v>
      </c>
      <c r="F27">
        <v>2</v>
      </c>
      <c r="G27">
        <v>1736451098.0999999</v>
      </c>
      <c r="H27">
        <f t="shared" si="0"/>
        <v>2.7734550575575861E-3</v>
      </c>
      <c r="I27">
        <f t="shared" si="1"/>
        <v>2.773455057557586</v>
      </c>
      <c r="J27">
        <f t="shared" si="2"/>
        <v>3.9185030374002929</v>
      </c>
      <c r="K27">
        <f t="shared" si="3"/>
        <v>212.13300000000001</v>
      </c>
      <c r="L27">
        <f t="shared" si="4"/>
        <v>173.141961748261</v>
      </c>
      <c r="M27">
        <f t="shared" si="5"/>
        <v>17.712187733205006</v>
      </c>
      <c r="N27">
        <f t="shared" si="6"/>
        <v>21.700918035518999</v>
      </c>
      <c r="O27">
        <f t="shared" si="7"/>
        <v>0.18730443245649739</v>
      </c>
      <c r="P27">
        <f t="shared" si="8"/>
        <v>3.5441415256625355</v>
      </c>
      <c r="Q27">
        <f t="shared" si="9"/>
        <v>0.18197383824208346</v>
      </c>
      <c r="R27">
        <f t="shared" si="10"/>
        <v>0.11419994523503624</v>
      </c>
      <c r="S27">
        <f t="shared" si="11"/>
        <v>31.739908799662501</v>
      </c>
      <c r="T27">
        <f t="shared" si="12"/>
        <v>24.603201989146598</v>
      </c>
      <c r="U27">
        <f t="shared" si="13"/>
        <v>24.603201989146598</v>
      </c>
      <c r="V27">
        <f t="shared" si="14"/>
        <v>3.1052297994376645</v>
      </c>
      <c r="W27">
        <f t="shared" si="15"/>
        <v>49.598233754181237</v>
      </c>
      <c r="X27">
        <f t="shared" si="16"/>
        <v>1.5818183420482499</v>
      </c>
      <c r="Y27">
        <f t="shared" si="17"/>
        <v>3.1892634521786762</v>
      </c>
      <c r="Z27">
        <f t="shared" si="18"/>
        <v>1.5234114573894146</v>
      </c>
      <c r="AA27">
        <f t="shared" si="19"/>
        <v>-122.30936803828955</v>
      </c>
      <c r="AB27">
        <f t="shared" si="20"/>
        <v>85.466017253030955</v>
      </c>
      <c r="AC27">
        <f t="shared" si="21"/>
        <v>5.0919650224072575</v>
      </c>
      <c r="AD27">
        <f t="shared" si="22"/>
        <v>-1.1476963188826517E-2</v>
      </c>
      <c r="AE27">
        <f t="shared" si="23"/>
        <v>23.812557092990481</v>
      </c>
      <c r="AF27">
        <f t="shared" si="24"/>
        <v>2.7690784197940026</v>
      </c>
      <c r="AG27">
        <f t="shared" si="25"/>
        <v>3.9185030374002929</v>
      </c>
      <c r="AH27">
        <v>237.514432459738</v>
      </c>
      <c r="AI27">
        <v>217.78661212121199</v>
      </c>
      <c r="AJ27">
        <v>2.1501537712960701</v>
      </c>
      <c r="AK27">
        <v>84.5062676990527</v>
      </c>
      <c r="AL27">
        <f t="shared" si="26"/>
        <v>2.773455057557586</v>
      </c>
      <c r="AM27">
        <v>12.190625019667401</v>
      </c>
      <c r="AN27">
        <v>15.464655944056</v>
      </c>
      <c r="AO27">
        <v>5.68514783340712E-5</v>
      </c>
      <c r="AP27">
        <v>123.873733639405</v>
      </c>
      <c r="AQ27">
        <v>35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54591.53071239101</v>
      </c>
      <c r="AV27">
        <f t="shared" si="30"/>
        <v>199.999</v>
      </c>
      <c r="AW27">
        <f t="shared" si="31"/>
        <v>168.59918399986498</v>
      </c>
      <c r="AX27">
        <f t="shared" si="32"/>
        <v>0.84300013499999993</v>
      </c>
      <c r="AY27">
        <f t="shared" si="33"/>
        <v>0.15870033750000001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1736451098.0999999</v>
      </c>
      <c r="BF27">
        <v>212.13300000000001</v>
      </c>
      <c r="BG27">
        <v>241.39449999999999</v>
      </c>
      <c r="BH27">
        <v>15.46275</v>
      </c>
      <c r="BI27">
        <v>12.193300000000001</v>
      </c>
      <c r="BJ27">
        <v>211.49100000000001</v>
      </c>
      <c r="BK27">
        <v>15.403449999999999</v>
      </c>
      <c r="BL27">
        <v>500.31549999999999</v>
      </c>
      <c r="BM27">
        <v>102.19799999999999</v>
      </c>
      <c r="BN27">
        <v>0.100643</v>
      </c>
      <c r="BO27">
        <v>25.0505</v>
      </c>
      <c r="BP27">
        <v>24.626449999999998</v>
      </c>
      <c r="BQ27">
        <v>999.9</v>
      </c>
      <c r="BR27">
        <v>0</v>
      </c>
      <c r="BS27">
        <v>0</v>
      </c>
      <c r="BT27">
        <v>10038.1</v>
      </c>
      <c r="BU27">
        <v>66.72475</v>
      </c>
      <c r="BV27">
        <v>123.934</v>
      </c>
      <c r="BW27">
        <v>-29.262049999999999</v>
      </c>
      <c r="BX27">
        <v>215.46449999999999</v>
      </c>
      <c r="BY27">
        <v>244.37450000000001</v>
      </c>
      <c r="BZ27">
        <v>3.2694399999999999</v>
      </c>
      <c r="CA27">
        <v>241.39449999999999</v>
      </c>
      <c r="CB27">
        <v>12.193300000000001</v>
      </c>
      <c r="CC27">
        <v>1.580265</v>
      </c>
      <c r="CD27">
        <v>1.246135</v>
      </c>
      <c r="CE27">
        <v>13.767749999999999</v>
      </c>
      <c r="CF27">
        <v>10.164400000000001</v>
      </c>
      <c r="CG27">
        <v>199.999</v>
      </c>
      <c r="CH27">
        <v>0.89999549999999995</v>
      </c>
      <c r="CI27">
        <v>0.1000045</v>
      </c>
      <c r="CJ27">
        <v>20</v>
      </c>
      <c r="CK27">
        <v>3909.27</v>
      </c>
      <c r="CL27">
        <v>1736449596</v>
      </c>
      <c r="CM27" t="s">
        <v>346</v>
      </c>
      <c r="CN27">
        <v>1736449594</v>
      </c>
      <c r="CO27">
        <v>1736449596</v>
      </c>
      <c r="CP27">
        <v>2</v>
      </c>
      <c r="CQ27">
        <v>0.52600000000000002</v>
      </c>
      <c r="CR27">
        <v>-1.4999999999999999E-2</v>
      </c>
      <c r="CS27">
        <v>0.63</v>
      </c>
      <c r="CT27">
        <v>3.9E-2</v>
      </c>
      <c r="CU27">
        <v>200</v>
      </c>
      <c r="CV27">
        <v>13</v>
      </c>
      <c r="CW27">
        <v>0.21</v>
      </c>
      <c r="CX27">
        <v>0.03</v>
      </c>
      <c r="CY27">
        <v>-14.3315742857143</v>
      </c>
      <c r="CZ27">
        <v>-88.234849870129906</v>
      </c>
      <c r="DA27">
        <v>9.0980545114015392</v>
      </c>
      <c r="DB27">
        <v>0</v>
      </c>
      <c r="DC27">
        <v>3.2634071428571398</v>
      </c>
      <c r="DD27">
        <v>1.16602597402636E-2</v>
      </c>
      <c r="DE27">
        <v>2.46522121649531E-3</v>
      </c>
      <c r="DF27">
        <v>1</v>
      </c>
      <c r="DG27">
        <v>1</v>
      </c>
      <c r="DH27">
        <v>2</v>
      </c>
      <c r="DI27" t="s">
        <v>347</v>
      </c>
      <c r="DJ27">
        <v>3.1195900000000001</v>
      </c>
      <c r="DK27">
        <v>2.8009400000000002</v>
      </c>
      <c r="DL27">
        <v>5.86613E-2</v>
      </c>
      <c r="DM27">
        <v>6.6795999999999994E-2</v>
      </c>
      <c r="DN27">
        <v>8.6506299999999994E-2</v>
      </c>
      <c r="DO27">
        <v>7.3328900000000002E-2</v>
      </c>
      <c r="DP27">
        <v>26234.9</v>
      </c>
      <c r="DQ27">
        <v>24030.400000000001</v>
      </c>
      <c r="DR27">
        <v>26665.5</v>
      </c>
      <c r="DS27">
        <v>24096.3</v>
      </c>
      <c r="DT27">
        <v>33659.599999999999</v>
      </c>
      <c r="DU27">
        <v>32518.5</v>
      </c>
      <c r="DV27">
        <v>40317.4</v>
      </c>
      <c r="DW27">
        <v>38098.6</v>
      </c>
      <c r="DX27">
        <v>2.0095000000000001</v>
      </c>
      <c r="DY27">
        <v>2.2508499999999998</v>
      </c>
      <c r="DZ27">
        <v>0.122003</v>
      </c>
      <c r="EA27">
        <v>0</v>
      </c>
      <c r="EB27">
        <v>22.618500000000001</v>
      </c>
      <c r="EC27">
        <v>999.9</v>
      </c>
      <c r="ED27">
        <v>64.906999999999996</v>
      </c>
      <c r="EE27">
        <v>22.628</v>
      </c>
      <c r="EF27">
        <v>17.508800000000001</v>
      </c>
      <c r="EG27">
        <v>63.700299999999999</v>
      </c>
      <c r="EH27">
        <v>26.277999999999999</v>
      </c>
      <c r="EI27">
        <v>1</v>
      </c>
      <c r="EJ27">
        <v>-0.38234800000000002</v>
      </c>
      <c r="EK27">
        <v>-2.9457</v>
      </c>
      <c r="EL27">
        <v>20.278099999999998</v>
      </c>
      <c r="EM27">
        <v>5.2608699999999997</v>
      </c>
      <c r="EN27">
        <v>12.005800000000001</v>
      </c>
      <c r="EO27">
        <v>4.9998500000000003</v>
      </c>
      <c r="EP27">
        <v>3.2871299999999999</v>
      </c>
      <c r="EQ27">
        <v>9999</v>
      </c>
      <c r="ER27">
        <v>9999</v>
      </c>
      <c r="ES27">
        <v>999.9</v>
      </c>
      <c r="ET27">
        <v>9999</v>
      </c>
      <c r="EU27">
        <v>1.8724099999999999</v>
      </c>
      <c r="EV27">
        <v>1.8732500000000001</v>
      </c>
      <c r="EW27">
        <v>1.8694900000000001</v>
      </c>
      <c r="EX27">
        <v>1.8751500000000001</v>
      </c>
      <c r="EY27">
        <v>1.87547</v>
      </c>
      <c r="EZ27">
        <v>1.87391</v>
      </c>
      <c r="FA27">
        <v>1.87242</v>
      </c>
      <c r="FB27">
        <v>1.8714900000000001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0.64600000000000002</v>
      </c>
      <c r="FQ27">
        <v>5.9299999999999999E-2</v>
      </c>
      <c r="FR27">
        <v>0.34321388301456301</v>
      </c>
      <c r="FS27">
        <v>1.93526017593624E-3</v>
      </c>
      <c r="FT27">
        <v>-2.6352868309754201E-6</v>
      </c>
      <c r="FU27">
        <v>7.4988703689445403E-10</v>
      </c>
      <c r="FV27">
        <v>5.9295258707654903E-2</v>
      </c>
      <c r="FW27">
        <v>0</v>
      </c>
      <c r="FX27">
        <v>0</v>
      </c>
      <c r="FY27">
        <v>0</v>
      </c>
      <c r="FZ27">
        <v>1</v>
      </c>
      <c r="GA27">
        <v>1999</v>
      </c>
      <c r="GB27">
        <v>0</v>
      </c>
      <c r="GC27">
        <v>14</v>
      </c>
      <c r="GD27">
        <v>25.1</v>
      </c>
      <c r="GE27">
        <v>25.1</v>
      </c>
      <c r="GF27">
        <v>0.77026399999999995</v>
      </c>
      <c r="GG27">
        <v>2.52563</v>
      </c>
      <c r="GH27">
        <v>1.5979000000000001</v>
      </c>
      <c r="GI27">
        <v>2.35229</v>
      </c>
      <c r="GJ27">
        <v>1.64917</v>
      </c>
      <c r="GK27">
        <v>2.4169900000000002</v>
      </c>
      <c r="GL27">
        <v>27.099900000000002</v>
      </c>
      <c r="GM27">
        <v>14.1671</v>
      </c>
      <c r="GN27">
        <v>19</v>
      </c>
      <c r="GO27">
        <v>454.37799999999999</v>
      </c>
      <c r="GP27">
        <v>633.95000000000005</v>
      </c>
      <c r="GQ27">
        <v>29.629899999999999</v>
      </c>
      <c r="GR27">
        <v>22.389299999999999</v>
      </c>
      <c r="GS27">
        <v>29.997800000000002</v>
      </c>
      <c r="GT27">
        <v>22.348099999999999</v>
      </c>
      <c r="GU27">
        <v>22.3355</v>
      </c>
      <c r="GV27">
        <v>15.4672</v>
      </c>
      <c r="GW27">
        <v>31.8827</v>
      </c>
      <c r="GX27">
        <v>100</v>
      </c>
      <c r="GY27">
        <v>29.512</v>
      </c>
      <c r="GZ27">
        <v>274.23200000000003</v>
      </c>
      <c r="HA27">
        <v>12.2204</v>
      </c>
      <c r="HB27">
        <v>101.258</v>
      </c>
      <c r="HC27">
        <v>101.23</v>
      </c>
    </row>
    <row r="28" spans="1:211" x14ac:dyDescent="0.2">
      <c r="A28">
        <v>12</v>
      </c>
      <c r="B28">
        <v>1736451102.0999999</v>
      </c>
      <c r="C28">
        <v>22</v>
      </c>
      <c r="D28" t="s">
        <v>371</v>
      </c>
      <c r="E28" t="s">
        <v>372</v>
      </c>
      <c r="F28">
        <v>2</v>
      </c>
      <c r="G28">
        <v>1736451101.0999999</v>
      </c>
      <c r="H28">
        <f t="shared" si="0"/>
        <v>2.7730984581008128E-3</v>
      </c>
      <c r="I28">
        <f t="shared" si="1"/>
        <v>2.7730984581008129</v>
      </c>
      <c r="J28">
        <f t="shared" si="2"/>
        <v>4.0052400435958484</v>
      </c>
      <c r="K28">
        <f t="shared" si="3"/>
        <v>219.27199999999999</v>
      </c>
      <c r="L28">
        <f t="shared" si="4"/>
        <v>179.32804275192163</v>
      </c>
      <c r="M28">
        <f t="shared" si="5"/>
        <v>18.344700381862062</v>
      </c>
      <c r="N28">
        <f t="shared" si="6"/>
        <v>22.430842830846398</v>
      </c>
      <c r="O28">
        <f t="shared" si="7"/>
        <v>0.1871635204541881</v>
      </c>
      <c r="P28">
        <f t="shared" si="8"/>
        <v>3.5336254934782367</v>
      </c>
      <c r="Q28">
        <f t="shared" si="9"/>
        <v>0.18182546723431847</v>
      </c>
      <c r="R28">
        <f t="shared" si="10"/>
        <v>0.11410783857155914</v>
      </c>
      <c r="S28">
        <f t="shared" si="11"/>
        <v>31.741880707424997</v>
      </c>
      <c r="T28">
        <f t="shared" si="12"/>
        <v>24.610435847381563</v>
      </c>
      <c r="U28">
        <f t="shared" si="13"/>
        <v>24.610435847381563</v>
      </c>
      <c r="V28">
        <f t="shared" si="14"/>
        <v>3.1065732695150294</v>
      </c>
      <c r="W28">
        <f t="shared" si="15"/>
        <v>49.583941097899867</v>
      </c>
      <c r="X28">
        <f t="shared" si="16"/>
        <v>1.5821543310350601</v>
      </c>
      <c r="Y28">
        <f t="shared" si="17"/>
        <v>3.1908603793942318</v>
      </c>
      <c r="Z28">
        <f t="shared" si="18"/>
        <v>1.5244189384799693</v>
      </c>
      <c r="AA28">
        <f t="shared" si="19"/>
        <v>-122.29364200224585</v>
      </c>
      <c r="AB28">
        <f t="shared" si="20"/>
        <v>85.434581596686812</v>
      </c>
      <c r="AC28">
        <f t="shared" si="21"/>
        <v>5.1056421936869691</v>
      </c>
      <c r="AD28">
        <f t="shared" si="22"/>
        <v>-1.1537504447076685E-2</v>
      </c>
      <c r="AE28">
        <f t="shared" si="23"/>
        <v>26.49445823426942</v>
      </c>
      <c r="AF28">
        <f t="shared" si="24"/>
        <v>2.7712478294716245</v>
      </c>
      <c r="AG28">
        <f t="shared" si="25"/>
        <v>4.0052400435958484</v>
      </c>
      <c r="AH28">
        <v>244.119794260155</v>
      </c>
      <c r="AI28">
        <v>222.74333939393901</v>
      </c>
      <c r="AJ28">
        <v>2.37143550427081</v>
      </c>
      <c r="AK28">
        <v>84.5062676990527</v>
      </c>
      <c r="AL28">
        <f t="shared" si="26"/>
        <v>2.7730984581008129</v>
      </c>
      <c r="AM28">
        <v>12.192194367284101</v>
      </c>
      <c r="AN28">
        <v>15.4663692307692</v>
      </c>
      <c r="AO28">
        <v>4.9990801508442699E-5</v>
      </c>
      <c r="AP28">
        <v>123.873733639405</v>
      </c>
      <c r="AQ28">
        <v>35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54358.201737478797</v>
      </c>
      <c r="AV28">
        <f t="shared" si="30"/>
        <v>200.011</v>
      </c>
      <c r="AW28">
        <f t="shared" si="31"/>
        <v>168.60932700296999</v>
      </c>
      <c r="AX28">
        <f t="shared" si="32"/>
        <v>0.84300027</v>
      </c>
      <c r="AY28">
        <f t="shared" si="33"/>
        <v>0.15870067499999999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1736451101.0999999</v>
      </c>
      <c r="BF28">
        <v>219.27199999999999</v>
      </c>
      <c r="BG28">
        <v>251.779</v>
      </c>
      <c r="BH28">
        <v>15.4663</v>
      </c>
      <c r="BI28">
        <v>12.1938</v>
      </c>
      <c r="BJ28">
        <v>218.624</v>
      </c>
      <c r="BK28">
        <v>15.407</v>
      </c>
      <c r="BL28">
        <v>500.23899999999998</v>
      </c>
      <c r="BM28">
        <v>102.197</v>
      </c>
      <c r="BN28">
        <v>9.9886199999999994E-2</v>
      </c>
      <c r="BO28">
        <v>25.058900000000001</v>
      </c>
      <c r="BP28">
        <v>24.623999999999999</v>
      </c>
      <c r="BQ28">
        <v>999.9</v>
      </c>
      <c r="BR28">
        <v>0</v>
      </c>
      <c r="BS28">
        <v>0</v>
      </c>
      <c r="BT28">
        <v>9993.75</v>
      </c>
      <c r="BU28">
        <v>66.764499999999998</v>
      </c>
      <c r="BV28">
        <v>123.932</v>
      </c>
      <c r="BW28">
        <v>-32.506500000000003</v>
      </c>
      <c r="BX28">
        <v>222.71700000000001</v>
      </c>
      <c r="BY28">
        <v>254.887</v>
      </c>
      <c r="BZ28">
        <v>3.27244</v>
      </c>
      <c r="CA28">
        <v>251.779</v>
      </c>
      <c r="CB28">
        <v>12.1938</v>
      </c>
      <c r="CC28">
        <v>1.5806100000000001</v>
      </c>
      <c r="CD28">
        <v>1.2461800000000001</v>
      </c>
      <c r="CE28">
        <v>13.771100000000001</v>
      </c>
      <c r="CF28">
        <v>10.164999999999999</v>
      </c>
      <c r="CG28">
        <v>200.011</v>
      </c>
      <c r="CH28">
        <v>0.89999099999999999</v>
      </c>
      <c r="CI28">
        <v>0.100009</v>
      </c>
      <c r="CJ28">
        <v>20</v>
      </c>
      <c r="CK28">
        <v>3909.5</v>
      </c>
      <c r="CL28">
        <v>1736449596</v>
      </c>
      <c r="CM28" t="s">
        <v>346</v>
      </c>
      <c r="CN28">
        <v>1736449594</v>
      </c>
      <c r="CO28">
        <v>1736449596</v>
      </c>
      <c r="CP28">
        <v>2</v>
      </c>
      <c r="CQ28">
        <v>0.52600000000000002</v>
      </c>
      <c r="CR28">
        <v>-1.4999999999999999E-2</v>
      </c>
      <c r="CS28">
        <v>0.63</v>
      </c>
      <c r="CT28">
        <v>3.9E-2</v>
      </c>
      <c r="CU28">
        <v>200</v>
      </c>
      <c r="CV28">
        <v>13</v>
      </c>
      <c r="CW28">
        <v>0.21</v>
      </c>
      <c r="CX28">
        <v>0.03</v>
      </c>
      <c r="CY28">
        <v>-16.8875766666667</v>
      </c>
      <c r="CZ28">
        <v>-94.562071168831196</v>
      </c>
      <c r="DA28">
        <v>9.6239036904194908</v>
      </c>
      <c r="DB28">
        <v>0</v>
      </c>
      <c r="DC28">
        <v>3.2642157142857098</v>
      </c>
      <c r="DD28">
        <v>2.04810389610454E-2</v>
      </c>
      <c r="DE28">
        <v>3.2168508283258899E-3</v>
      </c>
      <c r="DF28">
        <v>1</v>
      </c>
      <c r="DG28">
        <v>1</v>
      </c>
      <c r="DH28">
        <v>2</v>
      </c>
      <c r="DI28" t="s">
        <v>347</v>
      </c>
      <c r="DJ28">
        <v>3.1191900000000001</v>
      </c>
      <c r="DK28">
        <v>2.8006000000000002</v>
      </c>
      <c r="DL28">
        <v>5.9848600000000002E-2</v>
      </c>
      <c r="DM28">
        <v>6.8333400000000002E-2</v>
      </c>
      <c r="DN28">
        <v>8.6518300000000006E-2</v>
      </c>
      <c r="DO28">
        <v>7.3335999999999998E-2</v>
      </c>
      <c r="DP28">
        <v>26201.8</v>
      </c>
      <c r="DQ28">
        <v>23990.6</v>
      </c>
      <c r="DR28">
        <v>26665.5</v>
      </c>
      <c r="DS28">
        <v>24096.1</v>
      </c>
      <c r="DT28">
        <v>33659.4</v>
      </c>
      <c r="DU28">
        <v>32518</v>
      </c>
      <c r="DV28">
        <v>40317.599999999999</v>
      </c>
      <c r="DW28">
        <v>38098.1</v>
      </c>
      <c r="DX28">
        <v>2.0083700000000002</v>
      </c>
      <c r="DY28">
        <v>2.2509999999999999</v>
      </c>
      <c r="DZ28">
        <v>0.122145</v>
      </c>
      <c r="EA28">
        <v>0</v>
      </c>
      <c r="EB28">
        <v>22.618300000000001</v>
      </c>
      <c r="EC28">
        <v>999.9</v>
      </c>
      <c r="ED28">
        <v>64.906999999999996</v>
      </c>
      <c r="EE28">
        <v>22.628</v>
      </c>
      <c r="EF28">
        <v>17.508500000000002</v>
      </c>
      <c r="EG28">
        <v>63.9803</v>
      </c>
      <c r="EH28">
        <v>26.786899999999999</v>
      </c>
      <c r="EI28">
        <v>1</v>
      </c>
      <c r="EJ28">
        <v>-0.38192100000000001</v>
      </c>
      <c r="EK28">
        <v>-3.2551199999999998</v>
      </c>
      <c r="EL28">
        <v>20.270900000000001</v>
      </c>
      <c r="EM28">
        <v>5.2608699999999997</v>
      </c>
      <c r="EN28">
        <v>12.0055</v>
      </c>
      <c r="EO28">
        <v>4.9998500000000003</v>
      </c>
      <c r="EP28">
        <v>3.28708</v>
      </c>
      <c r="EQ28">
        <v>9999</v>
      </c>
      <c r="ER28">
        <v>9999</v>
      </c>
      <c r="ES28">
        <v>999.9</v>
      </c>
      <c r="ET28">
        <v>9999</v>
      </c>
      <c r="EU28">
        <v>1.8724099999999999</v>
      </c>
      <c r="EV28">
        <v>1.8732200000000001</v>
      </c>
      <c r="EW28">
        <v>1.8694900000000001</v>
      </c>
      <c r="EX28">
        <v>1.8751500000000001</v>
      </c>
      <c r="EY28">
        <v>1.8754599999999999</v>
      </c>
      <c r="EZ28">
        <v>1.8738900000000001</v>
      </c>
      <c r="FA28">
        <v>1.8724099999999999</v>
      </c>
      <c r="FB28">
        <v>1.8714900000000001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0.65</v>
      </c>
      <c r="FQ28">
        <v>5.9200000000000003E-2</v>
      </c>
      <c r="FR28">
        <v>0.34321388301456301</v>
      </c>
      <c r="FS28">
        <v>1.93526017593624E-3</v>
      </c>
      <c r="FT28">
        <v>-2.6352868309754201E-6</v>
      </c>
      <c r="FU28">
        <v>7.4988703689445403E-10</v>
      </c>
      <c r="FV28">
        <v>5.9295258707654903E-2</v>
      </c>
      <c r="FW28">
        <v>0</v>
      </c>
      <c r="FX28">
        <v>0</v>
      </c>
      <c r="FY28">
        <v>0</v>
      </c>
      <c r="FZ28">
        <v>1</v>
      </c>
      <c r="GA28">
        <v>1999</v>
      </c>
      <c r="GB28">
        <v>0</v>
      </c>
      <c r="GC28">
        <v>14</v>
      </c>
      <c r="GD28">
        <v>25.1</v>
      </c>
      <c r="GE28">
        <v>25.1</v>
      </c>
      <c r="GF28">
        <v>0.78369100000000003</v>
      </c>
      <c r="GG28">
        <v>2.51709</v>
      </c>
      <c r="GH28">
        <v>1.5979000000000001</v>
      </c>
      <c r="GI28">
        <v>2.35229</v>
      </c>
      <c r="GJ28">
        <v>1.64917</v>
      </c>
      <c r="GK28">
        <v>2.3767100000000001</v>
      </c>
      <c r="GL28">
        <v>27.099900000000002</v>
      </c>
      <c r="GM28">
        <v>14.158300000000001</v>
      </c>
      <c r="GN28">
        <v>19</v>
      </c>
      <c r="GO28">
        <v>453.721</v>
      </c>
      <c r="GP28">
        <v>634.072</v>
      </c>
      <c r="GQ28">
        <v>29.525600000000001</v>
      </c>
      <c r="GR28">
        <v>22.389299999999999</v>
      </c>
      <c r="GS28">
        <v>29.998899999999999</v>
      </c>
      <c r="GT28">
        <v>22.348099999999999</v>
      </c>
      <c r="GU28">
        <v>22.3355</v>
      </c>
      <c r="GV28">
        <v>15.767300000000001</v>
      </c>
      <c r="GW28">
        <v>31.8827</v>
      </c>
      <c r="GX28">
        <v>100</v>
      </c>
      <c r="GY28">
        <v>29.512</v>
      </c>
      <c r="GZ28">
        <v>280.923</v>
      </c>
      <c r="HA28">
        <v>12.223000000000001</v>
      </c>
      <c r="HB28">
        <v>101.258</v>
      </c>
      <c r="HC28">
        <v>101.229</v>
      </c>
    </row>
    <row r="29" spans="1:211" x14ac:dyDescent="0.2">
      <c r="A29">
        <v>13</v>
      </c>
      <c r="B29">
        <v>1736451104.0999999</v>
      </c>
      <c r="C29">
        <v>24</v>
      </c>
      <c r="D29" t="s">
        <v>373</v>
      </c>
      <c r="E29" t="s">
        <v>374</v>
      </c>
      <c r="F29">
        <v>2</v>
      </c>
      <c r="G29">
        <v>1736451102.0999999</v>
      </c>
      <c r="H29">
        <f t="shared" si="0"/>
        <v>2.7717963697775345E-3</v>
      </c>
      <c r="I29">
        <f t="shared" si="1"/>
        <v>2.7717963697775345</v>
      </c>
      <c r="J29">
        <f t="shared" si="2"/>
        <v>4.1080073747011729</v>
      </c>
      <c r="K29">
        <f t="shared" si="3"/>
        <v>221.90549999999999</v>
      </c>
      <c r="L29">
        <f t="shared" si="4"/>
        <v>180.99540761634191</v>
      </c>
      <c r="M29">
        <f t="shared" si="5"/>
        <v>18.515403801120744</v>
      </c>
      <c r="N29">
        <f t="shared" si="6"/>
        <v>22.700409873927825</v>
      </c>
      <c r="O29">
        <f t="shared" si="7"/>
        <v>0.18708876042891209</v>
      </c>
      <c r="P29">
        <f t="shared" si="8"/>
        <v>3.5349812854253644</v>
      </c>
      <c r="Q29">
        <f t="shared" si="9"/>
        <v>0.18175688831281406</v>
      </c>
      <c r="R29">
        <f t="shared" si="10"/>
        <v>0.11406444569948546</v>
      </c>
      <c r="S29">
        <f t="shared" si="11"/>
        <v>31.741093814023515</v>
      </c>
      <c r="T29">
        <f t="shared" si="12"/>
        <v>24.610078317584239</v>
      </c>
      <c r="U29">
        <f t="shared" si="13"/>
        <v>24.610078317584239</v>
      </c>
      <c r="V29">
        <f t="shared" si="14"/>
        <v>3.1065068572511616</v>
      </c>
      <c r="W29">
        <f t="shared" si="15"/>
        <v>49.588275489921301</v>
      </c>
      <c r="X29">
        <f t="shared" si="16"/>
        <v>1.5822172025392198</v>
      </c>
      <c r="Y29">
        <f t="shared" si="17"/>
        <v>3.19070826098964</v>
      </c>
      <c r="Z29">
        <f t="shared" si="18"/>
        <v>1.5242896547119418</v>
      </c>
      <c r="AA29">
        <f t="shared" si="19"/>
        <v>-122.23621990718927</v>
      </c>
      <c r="AB29">
        <f t="shared" si="20"/>
        <v>85.38303634431611</v>
      </c>
      <c r="AC29">
        <f t="shared" si="21"/>
        <v>5.1005750502159071</v>
      </c>
      <c r="AD29">
        <f t="shared" si="22"/>
        <v>-1.1514698633732223E-2</v>
      </c>
      <c r="AE29">
        <f t="shared" si="23"/>
        <v>27.037408244267294</v>
      </c>
      <c r="AF29">
        <f t="shared" si="24"/>
        <v>2.7698354738062672</v>
      </c>
      <c r="AG29">
        <f t="shared" si="25"/>
        <v>4.1080073747011729</v>
      </c>
      <c r="AH29">
        <v>250.96877995384901</v>
      </c>
      <c r="AI29">
        <v>228.08454545454501</v>
      </c>
      <c r="AJ29">
        <v>2.5685877712356699</v>
      </c>
      <c r="AK29">
        <v>84.5062676990527</v>
      </c>
      <c r="AL29">
        <f t="shared" si="26"/>
        <v>2.7717963697775345</v>
      </c>
      <c r="AM29">
        <v>12.1933670470418</v>
      </c>
      <c r="AN29">
        <v>15.4675293706294</v>
      </c>
      <c r="AO29">
        <v>3.9349430378319001E-5</v>
      </c>
      <c r="AP29">
        <v>123.873733639405</v>
      </c>
      <c r="AQ29">
        <v>35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54388.227182002483</v>
      </c>
      <c r="AV29">
        <f t="shared" si="30"/>
        <v>200.00649999999999</v>
      </c>
      <c r="AW29">
        <f t="shared" si="31"/>
        <v>168.60551220106274</v>
      </c>
      <c r="AX29">
        <f t="shared" si="32"/>
        <v>0.84300016349999995</v>
      </c>
      <c r="AY29">
        <f t="shared" si="33"/>
        <v>0.15870031131000001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1736451102.0999999</v>
      </c>
      <c r="BF29">
        <v>221.90549999999999</v>
      </c>
      <c r="BG29">
        <v>255.0865</v>
      </c>
      <c r="BH29">
        <v>15.466799999999999</v>
      </c>
      <c r="BI29">
        <v>12.19455</v>
      </c>
      <c r="BJ29">
        <v>221.25550000000001</v>
      </c>
      <c r="BK29">
        <v>15.407500000000001</v>
      </c>
      <c r="BL29">
        <v>500.02199999999999</v>
      </c>
      <c r="BM29">
        <v>102.19799999999999</v>
      </c>
      <c r="BN29">
        <v>9.9644150000000001E-2</v>
      </c>
      <c r="BO29">
        <v>25.0581</v>
      </c>
      <c r="BP29">
        <v>24.626950000000001</v>
      </c>
      <c r="BQ29">
        <v>999.9</v>
      </c>
      <c r="BR29">
        <v>0</v>
      </c>
      <c r="BS29">
        <v>0</v>
      </c>
      <c r="BT29">
        <v>9999.375</v>
      </c>
      <c r="BU29">
        <v>66.763249999999999</v>
      </c>
      <c r="BV29">
        <v>123.94199999999999</v>
      </c>
      <c r="BW29">
        <v>-33.180500000000002</v>
      </c>
      <c r="BX29">
        <v>225.392</v>
      </c>
      <c r="BY29">
        <v>258.2355</v>
      </c>
      <c r="BZ29">
        <v>3.27223</v>
      </c>
      <c r="CA29">
        <v>255.0865</v>
      </c>
      <c r="CB29">
        <v>12.19455</v>
      </c>
      <c r="CC29">
        <v>1.5806800000000001</v>
      </c>
      <c r="CD29">
        <v>1.246265</v>
      </c>
      <c r="CE29">
        <v>13.771750000000001</v>
      </c>
      <c r="CF29">
        <v>10.166</v>
      </c>
      <c r="CG29">
        <v>200.00649999999999</v>
      </c>
      <c r="CH29">
        <v>0.89999600000000002</v>
      </c>
      <c r="CI29">
        <v>0.10000405</v>
      </c>
      <c r="CJ29">
        <v>20</v>
      </c>
      <c r="CK29">
        <v>3909.415</v>
      </c>
      <c r="CL29">
        <v>1736449596</v>
      </c>
      <c r="CM29" t="s">
        <v>346</v>
      </c>
      <c r="CN29">
        <v>1736449594</v>
      </c>
      <c r="CO29">
        <v>1736449596</v>
      </c>
      <c r="CP29">
        <v>2</v>
      </c>
      <c r="CQ29">
        <v>0.52600000000000002</v>
      </c>
      <c r="CR29">
        <v>-1.4999999999999999E-2</v>
      </c>
      <c r="CS29">
        <v>0.63</v>
      </c>
      <c r="CT29">
        <v>3.9E-2</v>
      </c>
      <c r="CU29">
        <v>200</v>
      </c>
      <c r="CV29">
        <v>13</v>
      </c>
      <c r="CW29">
        <v>0.21</v>
      </c>
      <c r="CX29">
        <v>0.03</v>
      </c>
      <c r="CY29">
        <v>-19.627105238095201</v>
      </c>
      <c r="CZ29">
        <v>-95.373409870129905</v>
      </c>
      <c r="DA29">
        <v>9.6923749999990108</v>
      </c>
      <c r="DB29">
        <v>0</v>
      </c>
      <c r="DC29">
        <v>3.2650376190476198</v>
      </c>
      <c r="DD29">
        <v>3.2528571428574501E-2</v>
      </c>
      <c r="DE29">
        <v>4.0480882081038996E-3</v>
      </c>
      <c r="DF29">
        <v>1</v>
      </c>
      <c r="DG29">
        <v>1</v>
      </c>
      <c r="DH29">
        <v>2</v>
      </c>
      <c r="DI29" t="s">
        <v>347</v>
      </c>
      <c r="DJ29">
        <v>3.1189499999999999</v>
      </c>
      <c r="DK29">
        <v>2.8009400000000002</v>
      </c>
      <c r="DL29">
        <v>6.1096200000000003E-2</v>
      </c>
      <c r="DM29">
        <v>6.9798899999999997E-2</v>
      </c>
      <c r="DN29">
        <v>8.65234E-2</v>
      </c>
      <c r="DO29">
        <v>7.3354699999999995E-2</v>
      </c>
      <c r="DP29">
        <v>26166.9</v>
      </c>
      <c r="DQ29">
        <v>23953</v>
      </c>
      <c r="DR29">
        <v>26665.4</v>
      </c>
      <c r="DS29">
        <v>24096.2</v>
      </c>
      <c r="DT29">
        <v>33659.199999999997</v>
      </c>
      <c r="DU29">
        <v>32517.9</v>
      </c>
      <c r="DV29">
        <v>40317.4</v>
      </c>
      <c r="DW29">
        <v>38098.6</v>
      </c>
      <c r="DX29">
        <v>2.0078</v>
      </c>
      <c r="DY29">
        <v>2.2510500000000002</v>
      </c>
      <c r="DZ29">
        <v>0.122428</v>
      </c>
      <c r="EA29">
        <v>0</v>
      </c>
      <c r="EB29">
        <v>22.6191</v>
      </c>
      <c r="EC29">
        <v>999.9</v>
      </c>
      <c r="ED29">
        <v>64.930999999999997</v>
      </c>
      <c r="EE29">
        <v>22.628</v>
      </c>
      <c r="EF29">
        <v>17.515799999999999</v>
      </c>
      <c r="EG29">
        <v>63.900300000000001</v>
      </c>
      <c r="EH29">
        <v>26.522400000000001</v>
      </c>
      <c r="EI29">
        <v>1</v>
      </c>
      <c r="EJ29">
        <v>-0.38142300000000001</v>
      </c>
      <c r="EK29">
        <v>-3.4365399999999999</v>
      </c>
      <c r="EL29">
        <v>20.266100000000002</v>
      </c>
      <c r="EM29">
        <v>5.2608699999999997</v>
      </c>
      <c r="EN29">
        <v>12.0055</v>
      </c>
      <c r="EO29">
        <v>4.9999000000000002</v>
      </c>
      <c r="EP29">
        <v>3.2870200000000001</v>
      </c>
      <c r="EQ29">
        <v>9999</v>
      </c>
      <c r="ER29">
        <v>9999</v>
      </c>
      <c r="ES29">
        <v>999.9</v>
      </c>
      <c r="ET29">
        <v>9999</v>
      </c>
      <c r="EU29">
        <v>1.8724000000000001</v>
      </c>
      <c r="EV29">
        <v>1.8732</v>
      </c>
      <c r="EW29">
        <v>1.86947</v>
      </c>
      <c r="EX29">
        <v>1.8751500000000001</v>
      </c>
      <c r="EY29">
        <v>1.8754599999999999</v>
      </c>
      <c r="EZ29">
        <v>1.87385</v>
      </c>
      <c r="FA29">
        <v>1.8724099999999999</v>
      </c>
      <c r="FB29">
        <v>1.8714900000000001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0.65500000000000003</v>
      </c>
      <c r="FQ29">
        <v>5.9299999999999999E-2</v>
      </c>
      <c r="FR29">
        <v>0.34321388301456301</v>
      </c>
      <c r="FS29">
        <v>1.93526017593624E-3</v>
      </c>
      <c r="FT29">
        <v>-2.6352868309754201E-6</v>
      </c>
      <c r="FU29">
        <v>7.4988703689445403E-10</v>
      </c>
      <c r="FV29">
        <v>5.9295258707654903E-2</v>
      </c>
      <c r="FW29">
        <v>0</v>
      </c>
      <c r="FX29">
        <v>0</v>
      </c>
      <c r="FY29">
        <v>0</v>
      </c>
      <c r="FZ29">
        <v>1</v>
      </c>
      <c r="GA29">
        <v>1999</v>
      </c>
      <c r="GB29">
        <v>0</v>
      </c>
      <c r="GC29">
        <v>14</v>
      </c>
      <c r="GD29">
        <v>25.2</v>
      </c>
      <c r="GE29">
        <v>25.1</v>
      </c>
      <c r="GF29">
        <v>0.80078099999999997</v>
      </c>
      <c r="GG29">
        <v>2.50732</v>
      </c>
      <c r="GH29">
        <v>1.5979000000000001</v>
      </c>
      <c r="GI29">
        <v>2.35107</v>
      </c>
      <c r="GJ29">
        <v>1.64917</v>
      </c>
      <c r="GK29">
        <v>2.48169</v>
      </c>
      <c r="GL29">
        <v>27.099900000000002</v>
      </c>
      <c r="GM29">
        <v>14.1671</v>
      </c>
      <c r="GN29">
        <v>19</v>
      </c>
      <c r="GO29">
        <v>453.387</v>
      </c>
      <c r="GP29">
        <v>634.11300000000006</v>
      </c>
      <c r="GQ29">
        <v>29.48</v>
      </c>
      <c r="GR29">
        <v>22.388500000000001</v>
      </c>
      <c r="GS29">
        <v>29.999600000000001</v>
      </c>
      <c r="GT29">
        <v>22.348099999999999</v>
      </c>
      <c r="GU29">
        <v>22.3355</v>
      </c>
      <c r="GV29">
        <v>16.0733</v>
      </c>
      <c r="GW29">
        <v>31.8827</v>
      </c>
      <c r="GX29">
        <v>100</v>
      </c>
      <c r="GY29">
        <v>29.454499999999999</v>
      </c>
      <c r="GZ29">
        <v>287.625</v>
      </c>
      <c r="HA29">
        <v>12.226800000000001</v>
      </c>
      <c r="HB29">
        <v>101.258</v>
      </c>
      <c r="HC29">
        <v>101.23</v>
      </c>
    </row>
    <row r="30" spans="1:211" x14ac:dyDescent="0.2">
      <c r="A30">
        <v>14</v>
      </c>
      <c r="B30">
        <v>1736451106.0999999</v>
      </c>
      <c r="C30">
        <v>26</v>
      </c>
      <c r="D30" t="s">
        <v>375</v>
      </c>
      <c r="E30" t="s">
        <v>376</v>
      </c>
      <c r="F30">
        <v>2</v>
      </c>
      <c r="G30">
        <v>1736451105.0999999</v>
      </c>
      <c r="H30">
        <f t="shared" si="0"/>
        <v>2.772898138407203E-3</v>
      </c>
      <c r="I30">
        <f t="shared" si="1"/>
        <v>2.7728981384072031</v>
      </c>
      <c r="J30">
        <f t="shared" si="2"/>
        <v>4.3060790577457029</v>
      </c>
      <c r="K30">
        <f t="shared" si="3"/>
        <v>230.053</v>
      </c>
      <c r="L30">
        <f t="shared" si="4"/>
        <v>187.28234001100228</v>
      </c>
      <c r="M30">
        <f t="shared" si="5"/>
        <v>19.158941619163709</v>
      </c>
      <c r="N30">
        <f t="shared" si="6"/>
        <v>23.534370598180999</v>
      </c>
      <c r="O30">
        <f t="shared" si="7"/>
        <v>0.18732839943841509</v>
      </c>
      <c r="P30">
        <f t="shared" si="8"/>
        <v>3.5345603105318095</v>
      </c>
      <c r="Q30">
        <f t="shared" si="9"/>
        <v>0.18198245257044687</v>
      </c>
      <c r="R30">
        <f t="shared" si="10"/>
        <v>0.11420663727672792</v>
      </c>
      <c r="S30">
        <f t="shared" si="11"/>
        <v>31.738883148208316</v>
      </c>
      <c r="T30">
        <f t="shared" si="12"/>
        <v>24.60497522670434</v>
      </c>
      <c r="U30">
        <f t="shared" si="13"/>
        <v>24.60497522670434</v>
      </c>
      <c r="V30">
        <f t="shared" si="14"/>
        <v>3.105559077615188</v>
      </c>
      <c r="W30">
        <f t="shared" si="15"/>
        <v>49.611834966211305</v>
      </c>
      <c r="X30">
        <f t="shared" si="16"/>
        <v>1.5825161703238</v>
      </c>
      <c r="Y30">
        <f t="shared" si="17"/>
        <v>3.1897956836339358</v>
      </c>
      <c r="Z30">
        <f t="shared" si="18"/>
        <v>1.523042907291388</v>
      </c>
      <c r="AA30">
        <f t="shared" si="19"/>
        <v>-122.28480790375765</v>
      </c>
      <c r="AB30">
        <f t="shared" si="20"/>
        <v>85.430623772033712</v>
      </c>
      <c r="AC30">
        <f t="shared" si="21"/>
        <v>5.1037710793821276</v>
      </c>
      <c r="AD30">
        <f t="shared" si="22"/>
        <v>-1.1529904133496416E-2</v>
      </c>
      <c r="AE30">
        <f t="shared" si="23"/>
        <v>28.524111409849048</v>
      </c>
      <c r="AF30">
        <f t="shared" si="24"/>
        <v>2.766723255732225</v>
      </c>
      <c r="AG30">
        <f t="shared" si="25"/>
        <v>4.3060790577457029</v>
      </c>
      <c r="AH30">
        <v>257.93292938725301</v>
      </c>
      <c r="AI30">
        <v>233.69575757575799</v>
      </c>
      <c r="AJ30">
        <v>2.7289946273595498</v>
      </c>
      <c r="AK30">
        <v>84.5062676990527</v>
      </c>
      <c r="AL30">
        <f t="shared" si="26"/>
        <v>2.7728981384072031</v>
      </c>
      <c r="AM30">
        <v>12.194190675466301</v>
      </c>
      <c r="AN30">
        <v>15.4689853146853</v>
      </c>
      <c r="AO30">
        <v>2.93785399476946E-5</v>
      </c>
      <c r="AP30">
        <v>123.873733639405</v>
      </c>
      <c r="AQ30">
        <v>35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54379.853003866789</v>
      </c>
      <c r="AV30">
        <f t="shared" si="30"/>
        <v>199.99299999999999</v>
      </c>
      <c r="AW30">
        <f t="shared" si="31"/>
        <v>168.59412779899199</v>
      </c>
      <c r="AX30">
        <f t="shared" si="32"/>
        <v>0.84300014400000001</v>
      </c>
      <c r="AY30">
        <f t="shared" si="33"/>
        <v>0.15869997023999999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1736451105.0999999</v>
      </c>
      <c r="BF30">
        <v>230.053</v>
      </c>
      <c r="BG30">
        <v>265.036</v>
      </c>
      <c r="BH30">
        <v>15.4694</v>
      </c>
      <c r="BI30">
        <v>12.201599999999999</v>
      </c>
      <c r="BJ30">
        <v>229.39599999999999</v>
      </c>
      <c r="BK30">
        <v>15.4101</v>
      </c>
      <c r="BL30">
        <v>500.13900000000001</v>
      </c>
      <c r="BM30">
        <v>102.199</v>
      </c>
      <c r="BN30">
        <v>0.10077700000000001</v>
      </c>
      <c r="BO30">
        <v>25.0533</v>
      </c>
      <c r="BP30">
        <v>24.633900000000001</v>
      </c>
      <c r="BQ30">
        <v>999.9</v>
      </c>
      <c r="BR30">
        <v>0</v>
      </c>
      <c r="BS30">
        <v>0</v>
      </c>
      <c r="BT30">
        <v>9997.5</v>
      </c>
      <c r="BU30">
        <v>66.759600000000006</v>
      </c>
      <c r="BV30">
        <v>123.886</v>
      </c>
      <c r="BW30">
        <v>-34.982399999999998</v>
      </c>
      <c r="BX30">
        <v>233.66800000000001</v>
      </c>
      <c r="BY30">
        <v>268.30900000000003</v>
      </c>
      <c r="BZ30">
        <v>3.2677999999999998</v>
      </c>
      <c r="CA30">
        <v>265.036</v>
      </c>
      <c r="CB30">
        <v>12.201599999999999</v>
      </c>
      <c r="CC30">
        <v>1.5809599999999999</v>
      </c>
      <c r="CD30">
        <v>1.2470000000000001</v>
      </c>
      <c r="CE30">
        <v>13.7745</v>
      </c>
      <c r="CF30">
        <v>10.174799999999999</v>
      </c>
      <c r="CG30">
        <v>199.99299999999999</v>
      </c>
      <c r="CH30">
        <v>0.90000100000000005</v>
      </c>
      <c r="CI30">
        <v>9.9999199999999996E-2</v>
      </c>
      <c r="CJ30">
        <v>20</v>
      </c>
      <c r="CK30">
        <v>3909.17</v>
      </c>
      <c r="CL30">
        <v>1736449596</v>
      </c>
      <c r="CM30" t="s">
        <v>346</v>
      </c>
      <c r="CN30">
        <v>1736449594</v>
      </c>
      <c r="CO30">
        <v>1736449596</v>
      </c>
      <c r="CP30">
        <v>2</v>
      </c>
      <c r="CQ30">
        <v>0.52600000000000002</v>
      </c>
      <c r="CR30">
        <v>-1.4999999999999999E-2</v>
      </c>
      <c r="CS30">
        <v>0.63</v>
      </c>
      <c r="CT30">
        <v>3.9E-2</v>
      </c>
      <c r="CU30">
        <v>200</v>
      </c>
      <c r="CV30">
        <v>13</v>
      </c>
      <c r="CW30">
        <v>0.21</v>
      </c>
      <c r="CX30">
        <v>0.03</v>
      </c>
      <c r="CY30">
        <v>-22.442730952381002</v>
      </c>
      <c r="CZ30">
        <v>-89.898536883116904</v>
      </c>
      <c r="DA30">
        <v>9.1934443433096593</v>
      </c>
      <c r="DB30">
        <v>0</v>
      </c>
      <c r="DC30">
        <v>3.2657209523809501</v>
      </c>
      <c r="DD30">
        <v>3.8859740259738901E-2</v>
      </c>
      <c r="DE30">
        <v>4.3748272398673096E-3</v>
      </c>
      <c r="DF30">
        <v>1</v>
      </c>
      <c r="DG30">
        <v>1</v>
      </c>
      <c r="DH30">
        <v>2</v>
      </c>
      <c r="DI30" t="s">
        <v>347</v>
      </c>
      <c r="DJ30">
        <v>3.1195400000000002</v>
      </c>
      <c r="DK30">
        <v>2.8019400000000001</v>
      </c>
      <c r="DL30">
        <v>6.2388399999999997E-2</v>
      </c>
      <c r="DM30">
        <v>7.1283200000000005E-2</v>
      </c>
      <c r="DN30">
        <v>8.6533399999999996E-2</v>
      </c>
      <c r="DO30">
        <v>7.3372199999999999E-2</v>
      </c>
      <c r="DP30">
        <v>26131.200000000001</v>
      </c>
      <c r="DQ30">
        <v>23915.1</v>
      </c>
      <c r="DR30">
        <v>26665.599999999999</v>
      </c>
      <c r="DS30">
        <v>24096.5</v>
      </c>
      <c r="DT30">
        <v>33659.1</v>
      </c>
      <c r="DU30">
        <v>32517.9</v>
      </c>
      <c r="DV30">
        <v>40317.599999999999</v>
      </c>
      <c r="DW30">
        <v>38099.199999999997</v>
      </c>
      <c r="DX30">
        <v>2.0089999999999999</v>
      </c>
      <c r="DY30">
        <v>2.25075</v>
      </c>
      <c r="DZ30">
        <v>0.122257</v>
      </c>
      <c r="EA30">
        <v>0</v>
      </c>
      <c r="EB30">
        <v>22.619299999999999</v>
      </c>
      <c r="EC30">
        <v>999.9</v>
      </c>
      <c r="ED30">
        <v>64.906999999999996</v>
      </c>
      <c r="EE30">
        <v>22.638000000000002</v>
      </c>
      <c r="EF30">
        <v>17.518599999999999</v>
      </c>
      <c r="EG30">
        <v>63.760300000000001</v>
      </c>
      <c r="EH30">
        <v>26.2941</v>
      </c>
      <c r="EI30">
        <v>1</v>
      </c>
      <c r="EJ30">
        <v>-0.38135200000000002</v>
      </c>
      <c r="EK30">
        <v>-3.4852400000000001</v>
      </c>
      <c r="EL30">
        <v>20.264399999999998</v>
      </c>
      <c r="EM30">
        <v>5.2605700000000004</v>
      </c>
      <c r="EN30">
        <v>12.005000000000001</v>
      </c>
      <c r="EO30">
        <v>4.9997499999999997</v>
      </c>
      <c r="EP30">
        <v>3.2869299999999999</v>
      </c>
      <c r="EQ30">
        <v>9999</v>
      </c>
      <c r="ER30">
        <v>9999</v>
      </c>
      <c r="ES30">
        <v>999.9</v>
      </c>
      <c r="ET30">
        <v>9999</v>
      </c>
      <c r="EU30">
        <v>1.8724000000000001</v>
      </c>
      <c r="EV30">
        <v>1.8732</v>
      </c>
      <c r="EW30">
        <v>1.8694599999999999</v>
      </c>
      <c r="EX30">
        <v>1.8751500000000001</v>
      </c>
      <c r="EY30">
        <v>1.8754599999999999</v>
      </c>
      <c r="EZ30">
        <v>1.87384</v>
      </c>
      <c r="FA30">
        <v>1.8724099999999999</v>
      </c>
      <c r="FB30">
        <v>1.8714900000000001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0.66</v>
      </c>
      <c r="FQ30">
        <v>5.9299999999999999E-2</v>
      </c>
      <c r="FR30">
        <v>0.34321388301456301</v>
      </c>
      <c r="FS30">
        <v>1.93526017593624E-3</v>
      </c>
      <c r="FT30">
        <v>-2.6352868309754201E-6</v>
      </c>
      <c r="FU30">
        <v>7.4988703689445403E-10</v>
      </c>
      <c r="FV30">
        <v>5.9295258707654903E-2</v>
      </c>
      <c r="FW30">
        <v>0</v>
      </c>
      <c r="FX30">
        <v>0</v>
      </c>
      <c r="FY30">
        <v>0</v>
      </c>
      <c r="FZ30">
        <v>1</v>
      </c>
      <c r="GA30">
        <v>1999</v>
      </c>
      <c r="GB30">
        <v>0</v>
      </c>
      <c r="GC30">
        <v>14</v>
      </c>
      <c r="GD30">
        <v>25.2</v>
      </c>
      <c r="GE30">
        <v>25.2</v>
      </c>
      <c r="GF30">
        <v>0.81420899999999996</v>
      </c>
      <c r="GG30">
        <v>2.51953</v>
      </c>
      <c r="GH30">
        <v>1.5979000000000001</v>
      </c>
      <c r="GI30">
        <v>2.35107</v>
      </c>
      <c r="GJ30">
        <v>1.64917</v>
      </c>
      <c r="GK30">
        <v>2.3584000000000001</v>
      </c>
      <c r="GL30">
        <v>27.1206</v>
      </c>
      <c r="GM30">
        <v>14.1495</v>
      </c>
      <c r="GN30">
        <v>19</v>
      </c>
      <c r="GO30">
        <v>454.09300000000002</v>
      </c>
      <c r="GP30">
        <v>633.86900000000003</v>
      </c>
      <c r="GQ30">
        <v>29.453499999999998</v>
      </c>
      <c r="GR30">
        <v>22.388000000000002</v>
      </c>
      <c r="GS30">
        <v>29.9998</v>
      </c>
      <c r="GT30">
        <v>22.348099999999999</v>
      </c>
      <c r="GU30">
        <v>22.3355</v>
      </c>
      <c r="GV30">
        <v>16.3703</v>
      </c>
      <c r="GW30">
        <v>31.8827</v>
      </c>
      <c r="GX30">
        <v>100</v>
      </c>
      <c r="GY30">
        <v>29.454499999999999</v>
      </c>
      <c r="GZ30">
        <v>294.327</v>
      </c>
      <c r="HA30">
        <v>12.2279</v>
      </c>
      <c r="HB30">
        <v>101.259</v>
      </c>
      <c r="HC30">
        <v>101.23099999999999</v>
      </c>
    </row>
    <row r="31" spans="1:211" x14ac:dyDescent="0.2">
      <c r="A31">
        <v>15</v>
      </c>
      <c r="B31">
        <v>1736451108.0999999</v>
      </c>
      <c r="C31">
        <v>28</v>
      </c>
      <c r="D31" t="s">
        <v>377</v>
      </c>
      <c r="E31" t="s">
        <v>378</v>
      </c>
      <c r="F31">
        <v>2</v>
      </c>
      <c r="G31">
        <v>1736451106.0999999</v>
      </c>
      <c r="H31">
        <f t="shared" si="0"/>
        <v>2.7753294431310622E-3</v>
      </c>
      <c r="I31">
        <f t="shared" si="1"/>
        <v>2.7753294431310622</v>
      </c>
      <c r="J31">
        <f t="shared" si="2"/>
        <v>4.404198725774231</v>
      </c>
      <c r="K31">
        <f t="shared" si="3"/>
        <v>232.9205</v>
      </c>
      <c r="L31">
        <f t="shared" si="4"/>
        <v>189.28123847505401</v>
      </c>
      <c r="M31">
        <f t="shared" si="5"/>
        <v>19.363577355975902</v>
      </c>
      <c r="N31">
        <f t="shared" si="6"/>
        <v>23.827898400701748</v>
      </c>
      <c r="O31">
        <f t="shared" si="7"/>
        <v>0.18756235484268449</v>
      </c>
      <c r="P31">
        <f t="shared" si="8"/>
        <v>3.5376856584299259</v>
      </c>
      <c r="Q31">
        <f t="shared" si="9"/>
        <v>0.18220784107215193</v>
      </c>
      <c r="R31">
        <f t="shared" si="10"/>
        <v>0.11434824993056233</v>
      </c>
      <c r="S31">
        <f t="shared" si="11"/>
        <v>31.739509072870831</v>
      </c>
      <c r="T31">
        <f t="shared" si="12"/>
        <v>24.603221184485424</v>
      </c>
      <c r="U31">
        <f t="shared" si="13"/>
        <v>24.603221184485424</v>
      </c>
      <c r="V31">
        <f t="shared" si="14"/>
        <v>3.1052333637183973</v>
      </c>
      <c r="W31">
        <f t="shared" si="15"/>
        <v>49.62320176517585</v>
      </c>
      <c r="X31">
        <f t="shared" si="16"/>
        <v>1.5827278231057249</v>
      </c>
      <c r="Y31">
        <f t="shared" si="17"/>
        <v>3.1894915418707188</v>
      </c>
      <c r="Z31">
        <f t="shared" si="18"/>
        <v>1.5225055406126724</v>
      </c>
      <c r="AA31">
        <f t="shared" si="19"/>
        <v>-122.39202844207985</v>
      </c>
      <c r="AB31">
        <f t="shared" si="20"/>
        <v>85.535543200309633</v>
      </c>
      <c r="AC31">
        <f t="shared" si="21"/>
        <v>5.10543846807861</v>
      </c>
      <c r="AD31">
        <f t="shared" si="22"/>
        <v>-1.1537700820781538E-2</v>
      </c>
      <c r="AE31">
        <f t="shared" si="23"/>
        <v>28.97873311140329</v>
      </c>
      <c r="AF31">
        <f t="shared" si="24"/>
        <v>2.7685257033911608</v>
      </c>
      <c r="AG31">
        <f t="shared" si="25"/>
        <v>4.404198725774231</v>
      </c>
      <c r="AH31">
        <v>264.72725055456101</v>
      </c>
      <c r="AI31">
        <v>239.51489090909101</v>
      </c>
      <c r="AJ31">
        <v>2.85338749530802</v>
      </c>
      <c r="AK31">
        <v>84.5062676990527</v>
      </c>
      <c r="AL31">
        <f t="shared" si="26"/>
        <v>2.7753294431310622</v>
      </c>
      <c r="AM31">
        <v>12.1961043668102</v>
      </c>
      <c r="AN31">
        <v>15.4724</v>
      </c>
      <c r="AO31">
        <v>2.77729941913499E-5</v>
      </c>
      <c r="AP31">
        <v>123.873733639405</v>
      </c>
      <c r="AQ31">
        <v>34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54449.006689566973</v>
      </c>
      <c r="AV31">
        <f t="shared" si="30"/>
        <v>199.9965</v>
      </c>
      <c r="AW31">
        <f t="shared" si="31"/>
        <v>168.59709089927549</v>
      </c>
      <c r="AX31">
        <f t="shared" si="32"/>
        <v>0.843000207</v>
      </c>
      <c r="AY31">
        <f t="shared" si="33"/>
        <v>0.15870032262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1736451106.0999999</v>
      </c>
      <c r="BF31">
        <v>232.9205</v>
      </c>
      <c r="BG31">
        <v>268.44400000000002</v>
      </c>
      <c r="BH31">
        <v>15.471349999999999</v>
      </c>
      <c r="BI31">
        <v>12.2028</v>
      </c>
      <c r="BJ31">
        <v>232.26050000000001</v>
      </c>
      <c r="BK31">
        <v>15.412050000000001</v>
      </c>
      <c r="BL31">
        <v>500.34899999999999</v>
      </c>
      <c r="BM31">
        <v>102.1995</v>
      </c>
      <c r="BN31">
        <v>0.1010635</v>
      </c>
      <c r="BO31">
        <v>25.0517</v>
      </c>
      <c r="BP31">
        <v>24.631499999999999</v>
      </c>
      <c r="BQ31">
        <v>999.9</v>
      </c>
      <c r="BR31">
        <v>0</v>
      </c>
      <c r="BS31">
        <v>0</v>
      </c>
      <c r="BT31">
        <v>10010.65</v>
      </c>
      <c r="BU31">
        <v>66.744649999999993</v>
      </c>
      <c r="BV31">
        <v>123.82899999999999</v>
      </c>
      <c r="BW31">
        <v>-35.523299999999999</v>
      </c>
      <c r="BX31">
        <v>236.5805</v>
      </c>
      <c r="BY31">
        <v>271.7595</v>
      </c>
      <c r="BZ31">
        <v>3.2685300000000002</v>
      </c>
      <c r="CA31">
        <v>268.44400000000002</v>
      </c>
      <c r="CB31">
        <v>12.2028</v>
      </c>
      <c r="CC31">
        <v>1.5811599999999999</v>
      </c>
      <c r="CD31">
        <v>1.24712</v>
      </c>
      <c r="CE31">
        <v>13.776450000000001</v>
      </c>
      <c r="CF31">
        <v>10.17625</v>
      </c>
      <c r="CG31">
        <v>199.9965</v>
      </c>
      <c r="CH31">
        <v>0.89999600000000002</v>
      </c>
      <c r="CI31">
        <v>0.1000041</v>
      </c>
      <c r="CJ31">
        <v>20</v>
      </c>
      <c r="CK31">
        <v>3909.23</v>
      </c>
      <c r="CL31">
        <v>1736449596</v>
      </c>
      <c r="CM31" t="s">
        <v>346</v>
      </c>
      <c r="CN31">
        <v>1736449594</v>
      </c>
      <c r="CO31">
        <v>1736449596</v>
      </c>
      <c r="CP31">
        <v>2</v>
      </c>
      <c r="CQ31">
        <v>0.52600000000000002</v>
      </c>
      <c r="CR31">
        <v>-1.4999999999999999E-2</v>
      </c>
      <c r="CS31">
        <v>0.63</v>
      </c>
      <c r="CT31">
        <v>3.9E-2</v>
      </c>
      <c r="CU31">
        <v>200</v>
      </c>
      <c r="CV31">
        <v>13</v>
      </c>
      <c r="CW31">
        <v>0.21</v>
      </c>
      <c r="CX31">
        <v>0.03</v>
      </c>
      <c r="CY31">
        <v>-25.189589047618998</v>
      </c>
      <c r="CZ31">
        <v>-80.100888311688294</v>
      </c>
      <c r="DA31">
        <v>8.2516150121120795</v>
      </c>
      <c r="DB31">
        <v>0</v>
      </c>
      <c r="DC31">
        <v>3.2662461904761901</v>
      </c>
      <c r="DD31">
        <v>3.6832207792209498E-2</v>
      </c>
      <c r="DE31">
        <v>4.2971280289342403E-3</v>
      </c>
      <c r="DF31">
        <v>1</v>
      </c>
      <c r="DG31">
        <v>1</v>
      </c>
      <c r="DH31">
        <v>2</v>
      </c>
      <c r="DI31" t="s">
        <v>347</v>
      </c>
      <c r="DJ31">
        <v>3.11964</v>
      </c>
      <c r="DK31">
        <v>2.8011400000000002</v>
      </c>
      <c r="DL31">
        <v>6.3718200000000003E-2</v>
      </c>
      <c r="DM31">
        <v>7.2775800000000002E-2</v>
      </c>
      <c r="DN31">
        <v>8.6546200000000004E-2</v>
      </c>
      <c r="DO31">
        <v>7.33766E-2</v>
      </c>
      <c r="DP31">
        <v>26094.6</v>
      </c>
      <c r="DQ31">
        <v>23876.5</v>
      </c>
      <c r="DR31">
        <v>26666.2</v>
      </c>
      <c r="DS31">
        <v>24096.400000000001</v>
      </c>
      <c r="DT31">
        <v>33659.5</v>
      </c>
      <c r="DU31">
        <v>32517.8</v>
      </c>
      <c r="DV31">
        <v>40318.400000000001</v>
      </c>
      <c r="DW31">
        <v>38099.1</v>
      </c>
      <c r="DX31">
        <v>2.0104000000000002</v>
      </c>
      <c r="DY31">
        <v>2.2507000000000001</v>
      </c>
      <c r="DZ31">
        <v>0.121839</v>
      </c>
      <c r="EA31">
        <v>0</v>
      </c>
      <c r="EB31">
        <v>22.619299999999999</v>
      </c>
      <c r="EC31">
        <v>999.9</v>
      </c>
      <c r="ED31">
        <v>64.906999999999996</v>
      </c>
      <c r="EE31">
        <v>22.628</v>
      </c>
      <c r="EF31">
        <v>17.509499999999999</v>
      </c>
      <c r="EG31">
        <v>63.9803</v>
      </c>
      <c r="EH31">
        <v>26.618600000000001</v>
      </c>
      <c r="EI31">
        <v>1</v>
      </c>
      <c r="EJ31">
        <v>-0.38147599999999998</v>
      </c>
      <c r="EK31">
        <v>-3.5174300000000001</v>
      </c>
      <c r="EL31">
        <v>20.263200000000001</v>
      </c>
      <c r="EM31">
        <v>5.2601199999999997</v>
      </c>
      <c r="EN31">
        <v>12.0052</v>
      </c>
      <c r="EO31">
        <v>4.9995500000000002</v>
      </c>
      <c r="EP31">
        <v>3.28688</v>
      </c>
      <c r="EQ31">
        <v>9999</v>
      </c>
      <c r="ER31">
        <v>9999</v>
      </c>
      <c r="ES31">
        <v>999.9</v>
      </c>
      <c r="ET31">
        <v>9999</v>
      </c>
      <c r="EU31">
        <v>1.8724000000000001</v>
      </c>
      <c r="EV31">
        <v>1.87321</v>
      </c>
      <c r="EW31">
        <v>1.8694599999999999</v>
      </c>
      <c r="EX31">
        <v>1.8751500000000001</v>
      </c>
      <c r="EY31">
        <v>1.8754599999999999</v>
      </c>
      <c r="EZ31">
        <v>1.87384</v>
      </c>
      <c r="FA31">
        <v>1.8724099999999999</v>
      </c>
      <c r="FB31">
        <v>1.8714900000000001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0.66500000000000004</v>
      </c>
      <c r="FQ31">
        <v>5.9299999999999999E-2</v>
      </c>
      <c r="FR31">
        <v>0.34321388301456301</v>
      </c>
      <c r="FS31">
        <v>1.93526017593624E-3</v>
      </c>
      <c r="FT31">
        <v>-2.6352868309754201E-6</v>
      </c>
      <c r="FU31">
        <v>7.4988703689445403E-10</v>
      </c>
      <c r="FV31">
        <v>5.9295258707654903E-2</v>
      </c>
      <c r="FW31">
        <v>0</v>
      </c>
      <c r="FX31">
        <v>0</v>
      </c>
      <c r="FY31">
        <v>0</v>
      </c>
      <c r="FZ31">
        <v>1</v>
      </c>
      <c r="GA31">
        <v>1999</v>
      </c>
      <c r="GB31">
        <v>0</v>
      </c>
      <c r="GC31">
        <v>14</v>
      </c>
      <c r="GD31">
        <v>25.2</v>
      </c>
      <c r="GE31">
        <v>25.2</v>
      </c>
      <c r="GF31">
        <v>0.82885699999999995</v>
      </c>
      <c r="GG31">
        <v>2.49756</v>
      </c>
      <c r="GH31">
        <v>1.5979000000000001</v>
      </c>
      <c r="GI31">
        <v>2.35229</v>
      </c>
      <c r="GJ31">
        <v>1.64917</v>
      </c>
      <c r="GK31">
        <v>2.4267599999999998</v>
      </c>
      <c r="GL31">
        <v>27.1206</v>
      </c>
      <c r="GM31">
        <v>14.158300000000001</v>
      </c>
      <c r="GN31">
        <v>19</v>
      </c>
      <c r="GO31">
        <v>454.91399999999999</v>
      </c>
      <c r="GP31">
        <v>633.82799999999997</v>
      </c>
      <c r="GQ31">
        <v>29.428799999999999</v>
      </c>
      <c r="GR31">
        <v>22.387899999999998</v>
      </c>
      <c r="GS31">
        <v>29.9999</v>
      </c>
      <c r="GT31">
        <v>22.348099999999999</v>
      </c>
      <c r="GU31">
        <v>22.3355</v>
      </c>
      <c r="GV31">
        <v>16.671900000000001</v>
      </c>
      <c r="GW31">
        <v>31.8827</v>
      </c>
      <c r="GX31">
        <v>100</v>
      </c>
      <c r="GY31">
        <v>29.454499999999999</v>
      </c>
      <c r="GZ31">
        <v>301.029</v>
      </c>
      <c r="HA31">
        <v>12.232900000000001</v>
      </c>
      <c r="HB31">
        <v>101.261</v>
      </c>
      <c r="HC31">
        <v>101.23099999999999</v>
      </c>
    </row>
    <row r="32" spans="1:211" x14ac:dyDescent="0.2">
      <c r="A32">
        <v>16</v>
      </c>
      <c r="B32">
        <v>1736451110.0999999</v>
      </c>
      <c r="C32">
        <v>30</v>
      </c>
      <c r="D32" t="s">
        <v>379</v>
      </c>
      <c r="E32" t="s">
        <v>380</v>
      </c>
      <c r="F32">
        <v>2</v>
      </c>
      <c r="G32">
        <v>1736451109.0999999</v>
      </c>
      <c r="H32">
        <f t="shared" si="0"/>
        <v>2.7744355909637497E-3</v>
      </c>
      <c r="I32">
        <f t="shared" si="1"/>
        <v>2.7744355909637499</v>
      </c>
      <c r="J32">
        <f t="shared" si="2"/>
        <v>4.3995889145889961</v>
      </c>
      <c r="K32">
        <f t="shared" si="3"/>
        <v>241.71899999999999</v>
      </c>
      <c r="L32">
        <f t="shared" si="4"/>
        <v>197.94208461065634</v>
      </c>
      <c r="M32">
        <f t="shared" si="5"/>
        <v>20.249360092965318</v>
      </c>
      <c r="N32">
        <f t="shared" si="6"/>
        <v>24.727713067885801</v>
      </c>
      <c r="O32">
        <f t="shared" si="7"/>
        <v>0.18768960219719211</v>
      </c>
      <c r="P32">
        <f t="shared" si="8"/>
        <v>3.5483194246409591</v>
      </c>
      <c r="Q32">
        <f t="shared" si="9"/>
        <v>0.18234350778633818</v>
      </c>
      <c r="R32">
        <f t="shared" si="10"/>
        <v>0.11443233381311257</v>
      </c>
      <c r="S32">
        <f t="shared" si="11"/>
        <v>31.738556700675002</v>
      </c>
      <c r="T32">
        <f t="shared" si="12"/>
        <v>24.596177167992359</v>
      </c>
      <c r="U32">
        <f t="shared" si="13"/>
        <v>24.596177167992359</v>
      </c>
      <c r="V32">
        <f t="shared" si="14"/>
        <v>3.1039256377218036</v>
      </c>
      <c r="W32">
        <f t="shared" si="15"/>
        <v>49.658540694085737</v>
      </c>
      <c r="X32">
        <f t="shared" si="16"/>
        <v>1.5830528068195402</v>
      </c>
      <c r="Y32">
        <f t="shared" si="17"/>
        <v>3.1878762136239733</v>
      </c>
      <c r="Z32">
        <f t="shared" si="18"/>
        <v>1.5208728309022634</v>
      </c>
      <c r="AA32">
        <f t="shared" si="19"/>
        <v>-122.35260956150137</v>
      </c>
      <c r="AB32">
        <f t="shared" si="20"/>
        <v>85.51412527358876</v>
      </c>
      <c r="AC32">
        <f t="shared" si="21"/>
        <v>5.0884652957420897</v>
      </c>
      <c r="AD32">
        <f t="shared" si="22"/>
        <v>-1.1462291495519139E-2</v>
      </c>
      <c r="AE32">
        <f t="shared" si="23"/>
        <v>30.083569764865395</v>
      </c>
      <c r="AF32">
        <f t="shared" si="24"/>
        <v>2.7706936986112329</v>
      </c>
      <c r="AG32">
        <f t="shared" si="25"/>
        <v>4.3995889145889961</v>
      </c>
      <c r="AH32">
        <v>271.463919306837</v>
      </c>
      <c r="AI32">
        <v>245.52986060606099</v>
      </c>
      <c r="AJ32">
        <v>2.9570675598838898</v>
      </c>
      <c r="AK32">
        <v>84.5062676990527</v>
      </c>
      <c r="AL32">
        <f t="shared" si="26"/>
        <v>2.7744355909637499</v>
      </c>
      <c r="AM32">
        <v>12.199408192104499</v>
      </c>
      <c r="AN32">
        <v>15.475238461538501</v>
      </c>
      <c r="AO32">
        <v>2.8062348331354398E-5</v>
      </c>
      <c r="AP32">
        <v>123.873733639405</v>
      </c>
      <c r="AQ32">
        <v>34</v>
      </c>
      <c r="AR32">
        <v>7</v>
      </c>
      <c r="AS32">
        <f t="shared" si="27"/>
        <v>1</v>
      </c>
      <c r="AT32">
        <f t="shared" si="28"/>
        <v>0</v>
      </c>
      <c r="AU32">
        <f t="shared" si="29"/>
        <v>54685.112448145133</v>
      </c>
      <c r="AV32">
        <f t="shared" si="30"/>
        <v>199.99100000000001</v>
      </c>
      <c r="AW32">
        <f t="shared" si="31"/>
        <v>168.59240700027001</v>
      </c>
      <c r="AX32">
        <f t="shared" si="32"/>
        <v>0.84299997000000004</v>
      </c>
      <c r="AY32">
        <f t="shared" si="33"/>
        <v>0.15869992499999999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1736451109.0999999</v>
      </c>
      <c r="BF32">
        <v>241.71899999999999</v>
      </c>
      <c r="BG32">
        <v>278.60399999999998</v>
      </c>
      <c r="BH32">
        <v>15.4747</v>
      </c>
      <c r="BI32">
        <v>12.202999999999999</v>
      </c>
      <c r="BJ32">
        <v>241.05199999999999</v>
      </c>
      <c r="BK32">
        <v>15.4154</v>
      </c>
      <c r="BL32">
        <v>500.25700000000001</v>
      </c>
      <c r="BM32">
        <v>102.2</v>
      </c>
      <c r="BN32">
        <v>9.9418199999999998E-2</v>
      </c>
      <c r="BO32">
        <v>25.043199999999999</v>
      </c>
      <c r="BP32">
        <v>24.613</v>
      </c>
      <c r="BQ32">
        <v>999.9</v>
      </c>
      <c r="BR32">
        <v>0</v>
      </c>
      <c r="BS32">
        <v>0</v>
      </c>
      <c r="BT32">
        <v>10055.6</v>
      </c>
      <c r="BU32">
        <v>66.754599999999996</v>
      </c>
      <c r="BV32">
        <v>122.02</v>
      </c>
      <c r="BW32">
        <v>-36.884799999999998</v>
      </c>
      <c r="BX32">
        <v>245.518</v>
      </c>
      <c r="BY32">
        <v>282.04599999999999</v>
      </c>
      <c r="BZ32">
        <v>3.2717800000000001</v>
      </c>
      <c r="CA32">
        <v>278.60399999999998</v>
      </c>
      <c r="CB32">
        <v>12.202999999999999</v>
      </c>
      <c r="CC32">
        <v>1.58152</v>
      </c>
      <c r="CD32">
        <v>1.24715</v>
      </c>
      <c r="CE32">
        <v>13.7799</v>
      </c>
      <c r="CF32">
        <v>10.176600000000001</v>
      </c>
      <c r="CG32">
        <v>199.99100000000001</v>
      </c>
      <c r="CH32">
        <v>0.90000100000000005</v>
      </c>
      <c r="CI32">
        <v>9.9999000000000005E-2</v>
      </c>
      <c r="CJ32">
        <v>20</v>
      </c>
      <c r="CK32">
        <v>3909.12</v>
      </c>
      <c r="CL32">
        <v>1736449596</v>
      </c>
      <c r="CM32" t="s">
        <v>346</v>
      </c>
      <c r="CN32">
        <v>1736449594</v>
      </c>
      <c r="CO32">
        <v>1736449596</v>
      </c>
      <c r="CP32">
        <v>2</v>
      </c>
      <c r="CQ32">
        <v>0.52600000000000002</v>
      </c>
      <c r="CR32">
        <v>-1.4999999999999999E-2</v>
      </c>
      <c r="CS32">
        <v>0.63</v>
      </c>
      <c r="CT32">
        <v>3.9E-2</v>
      </c>
      <c r="CU32">
        <v>200</v>
      </c>
      <c r="CV32">
        <v>13</v>
      </c>
      <c r="CW32">
        <v>0.21</v>
      </c>
      <c r="CX32">
        <v>0.03</v>
      </c>
      <c r="CY32">
        <v>-27.7118476190476</v>
      </c>
      <c r="CZ32">
        <v>-68.889031168831195</v>
      </c>
      <c r="DA32">
        <v>7.1282206662852596</v>
      </c>
      <c r="DB32">
        <v>0</v>
      </c>
      <c r="DC32">
        <v>3.26702047619048</v>
      </c>
      <c r="DD32">
        <v>3.4295064935059502E-2</v>
      </c>
      <c r="DE32">
        <v>4.1563370734916298E-3</v>
      </c>
      <c r="DF32">
        <v>1</v>
      </c>
      <c r="DG32">
        <v>1</v>
      </c>
      <c r="DH32">
        <v>2</v>
      </c>
      <c r="DI32" t="s">
        <v>347</v>
      </c>
      <c r="DJ32">
        <v>3.1193900000000001</v>
      </c>
      <c r="DK32">
        <v>2.7999499999999999</v>
      </c>
      <c r="DL32">
        <v>6.5068799999999996E-2</v>
      </c>
      <c r="DM32">
        <v>7.4236399999999994E-2</v>
      </c>
      <c r="DN32">
        <v>8.6549000000000001E-2</v>
      </c>
      <c r="DO32">
        <v>7.3376700000000003E-2</v>
      </c>
      <c r="DP32">
        <v>26057.1</v>
      </c>
      <c r="DQ32">
        <v>23839</v>
      </c>
      <c r="DR32">
        <v>26666.3</v>
      </c>
      <c r="DS32">
        <v>24096.5</v>
      </c>
      <c r="DT32">
        <v>33659.800000000003</v>
      </c>
      <c r="DU32">
        <v>32518</v>
      </c>
      <c r="DV32">
        <v>40318.800000000003</v>
      </c>
      <c r="DW32">
        <v>38099.1</v>
      </c>
      <c r="DX32">
        <v>2.0104000000000002</v>
      </c>
      <c r="DY32">
        <v>2.25135</v>
      </c>
      <c r="DZ32">
        <v>0.12096</v>
      </c>
      <c r="EA32">
        <v>0</v>
      </c>
      <c r="EB32">
        <v>22.619</v>
      </c>
      <c r="EC32">
        <v>999.9</v>
      </c>
      <c r="ED32">
        <v>64.906999999999996</v>
      </c>
      <c r="EE32">
        <v>22.638000000000002</v>
      </c>
      <c r="EF32">
        <v>17.519100000000002</v>
      </c>
      <c r="EG32">
        <v>63.840299999999999</v>
      </c>
      <c r="EH32">
        <v>26.2059</v>
      </c>
      <c r="EI32">
        <v>1</v>
      </c>
      <c r="EJ32">
        <v>-0.38134099999999999</v>
      </c>
      <c r="EK32">
        <v>-3.61686</v>
      </c>
      <c r="EL32">
        <v>20.2607</v>
      </c>
      <c r="EM32">
        <v>5.2598200000000004</v>
      </c>
      <c r="EN32">
        <v>12.005000000000001</v>
      </c>
      <c r="EO32">
        <v>4.9995000000000003</v>
      </c>
      <c r="EP32">
        <v>3.2869299999999999</v>
      </c>
      <c r="EQ32">
        <v>9999</v>
      </c>
      <c r="ER32">
        <v>9999</v>
      </c>
      <c r="ES32">
        <v>999.9</v>
      </c>
      <c r="ET32">
        <v>9999</v>
      </c>
      <c r="EU32">
        <v>1.8724099999999999</v>
      </c>
      <c r="EV32">
        <v>1.8732</v>
      </c>
      <c r="EW32">
        <v>1.8694900000000001</v>
      </c>
      <c r="EX32">
        <v>1.8751500000000001</v>
      </c>
      <c r="EY32">
        <v>1.8754599999999999</v>
      </c>
      <c r="EZ32">
        <v>1.87385</v>
      </c>
      <c r="FA32">
        <v>1.8724099999999999</v>
      </c>
      <c r="FB32">
        <v>1.8714900000000001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0.67</v>
      </c>
      <c r="FQ32">
        <v>5.9299999999999999E-2</v>
      </c>
      <c r="FR32">
        <v>0.34321388301456301</v>
      </c>
      <c r="FS32">
        <v>1.93526017593624E-3</v>
      </c>
      <c r="FT32">
        <v>-2.6352868309754201E-6</v>
      </c>
      <c r="FU32">
        <v>7.4988703689445403E-10</v>
      </c>
      <c r="FV32">
        <v>5.9295258707654903E-2</v>
      </c>
      <c r="FW32">
        <v>0</v>
      </c>
      <c r="FX32">
        <v>0</v>
      </c>
      <c r="FY32">
        <v>0</v>
      </c>
      <c r="FZ32">
        <v>1</v>
      </c>
      <c r="GA32">
        <v>1999</v>
      </c>
      <c r="GB32">
        <v>0</v>
      </c>
      <c r="GC32">
        <v>14</v>
      </c>
      <c r="GD32">
        <v>25.3</v>
      </c>
      <c r="GE32">
        <v>25.2</v>
      </c>
      <c r="GF32">
        <v>0.84472700000000001</v>
      </c>
      <c r="GG32">
        <v>2.52319</v>
      </c>
      <c r="GH32">
        <v>1.5979000000000001</v>
      </c>
      <c r="GI32">
        <v>2.35229</v>
      </c>
      <c r="GJ32">
        <v>1.64917</v>
      </c>
      <c r="GK32">
        <v>2.49878</v>
      </c>
      <c r="GL32">
        <v>27.1206</v>
      </c>
      <c r="GM32">
        <v>14.158300000000001</v>
      </c>
      <c r="GN32">
        <v>19</v>
      </c>
      <c r="GO32">
        <v>454.911</v>
      </c>
      <c r="GP32">
        <v>634.35799999999995</v>
      </c>
      <c r="GQ32">
        <v>29.408300000000001</v>
      </c>
      <c r="GR32">
        <v>22.3874</v>
      </c>
      <c r="GS32">
        <v>30.0002</v>
      </c>
      <c r="GT32">
        <v>22.348099999999999</v>
      </c>
      <c r="GU32">
        <v>22.3355</v>
      </c>
      <c r="GV32">
        <v>16.9696</v>
      </c>
      <c r="GW32">
        <v>31.8827</v>
      </c>
      <c r="GX32">
        <v>100</v>
      </c>
      <c r="GY32">
        <v>29.4054</v>
      </c>
      <c r="GZ32">
        <v>307.733</v>
      </c>
      <c r="HA32">
        <v>12.236000000000001</v>
      </c>
      <c r="HB32">
        <v>101.261</v>
      </c>
      <c r="HC32">
        <v>101.23099999999999</v>
      </c>
    </row>
    <row r="33" spans="1:211" x14ac:dyDescent="0.2">
      <c r="A33">
        <v>17</v>
      </c>
      <c r="B33">
        <v>1736451112.0999999</v>
      </c>
      <c r="C33">
        <v>32</v>
      </c>
      <c r="D33" t="s">
        <v>381</v>
      </c>
      <c r="E33" t="s">
        <v>382</v>
      </c>
      <c r="F33">
        <v>2</v>
      </c>
      <c r="G33">
        <v>1736451110.0999999</v>
      </c>
      <c r="H33">
        <f t="shared" si="0"/>
        <v>2.7706372518541615E-3</v>
      </c>
      <c r="I33">
        <f t="shared" si="1"/>
        <v>2.7706372518541613</v>
      </c>
      <c r="J33">
        <f t="shared" si="2"/>
        <v>4.5658738089307089</v>
      </c>
      <c r="K33">
        <f t="shared" si="3"/>
        <v>244.72749999999999</v>
      </c>
      <c r="L33">
        <f t="shared" si="4"/>
        <v>199.42069674587842</v>
      </c>
      <c r="M33">
        <f t="shared" si="5"/>
        <v>20.400585896852462</v>
      </c>
      <c r="N33">
        <f t="shared" si="6"/>
        <v>25.035437477354751</v>
      </c>
      <c r="O33">
        <f t="shared" si="7"/>
        <v>0.18757037989913719</v>
      </c>
      <c r="P33">
        <f t="shared" si="8"/>
        <v>3.5430065797980141</v>
      </c>
      <c r="Q33">
        <f t="shared" si="9"/>
        <v>0.18222321025290469</v>
      </c>
      <c r="R33">
        <f t="shared" si="10"/>
        <v>0.1143572312858637</v>
      </c>
      <c r="S33">
        <f t="shared" si="11"/>
        <v>31.738667426519036</v>
      </c>
      <c r="T33">
        <f t="shared" si="12"/>
        <v>24.590321161662846</v>
      </c>
      <c r="U33">
        <f t="shared" si="13"/>
        <v>24.590321161662846</v>
      </c>
      <c r="V33">
        <f t="shared" si="14"/>
        <v>3.1028388330094945</v>
      </c>
      <c r="W33">
        <f t="shared" si="15"/>
        <v>49.67604301187307</v>
      </c>
      <c r="X33">
        <f t="shared" si="16"/>
        <v>1.5830398332311402</v>
      </c>
      <c r="Y33">
        <f t="shared" si="17"/>
        <v>3.1867269155330624</v>
      </c>
      <c r="Z33">
        <f t="shared" si="18"/>
        <v>1.5197989997783543</v>
      </c>
      <c r="AA33">
        <f t="shared" si="19"/>
        <v>-122.18510280676853</v>
      </c>
      <c r="AB33">
        <f t="shared" si="20"/>
        <v>85.349031429434291</v>
      </c>
      <c r="AC33">
        <f t="shared" si="21"/>
        <v>5.0859520659005364</v>
      </c>
      <c r="AD33">
        <f t="shared" si="22"/>
        <v>-1.1451884914663424E-2</v>
      </c>
      <c r="AE33">
        <f t="shared" si="23"/>
        <v>30.382041935037243</v>
      </c>
      <c r="AF33">
        <f t="shared" si="24"/>
        <v>2.7694326136735539</v>
      </c>
      <c r="AG33">
        <f t="shared" si="25"/>
        <v>4.5658738089307089</v>
      </c>
      <c r="AH33">
        <v>278.32353078795802</v>
      </c>
      <c r="AI33">
        <v>251.65449696969699</v>
      </c>
      <c r="AJ33">
        <v>3.0318721748837798</v>
      </c>
      <c r="AK33">
        <v>84.5062676990527</v>
      </c>
      <c r="AL33">
        <f t="shared" si="26"/>
        <v>2.7706372518541613</v>
      </c>
      <c r="AM33">
        <v>12.202657443149199</v>
      </c>
      <c r="AN33">
        <v>15.4754846153846</v>
      </c>
      <c r="AO33">
        <v>2.37923618473821E-5</v>
      </c>
      <c r="AP33">
        <v>123.873733639405</v>
      </c>
      <c r="AQ33">
        <v>35</v>
      </c>
      <c r="AR33">
        <v>7</v>
      </c>
      <c r="AS33">
        <f t="shared" si="27"/>
        <v>1</v>
      </c>
      <c r="AT33">
        <f t="shared" si="28"/>
        <v>0</v>
      </c>
      <c r="AU33">
        <f t="shared" si="29"/>
        <v>54568.984995255792</v>
      </c>
      <c r="AV33">
        <f t="shared" si="30"/>
        <v>199.99199999999999</v>
      </c>
      <c r="AW33">
        <f t="shared" si="31"/>
        <v>168.593246400384</v>
      </c>
      <c r="AX33">
        <f t="shared" si="32"/>
        <v>0.842999952</v>
      </c>
      <c r="AY33">
        <f t="shared" si="33"/>
        <v>0.15869968511999999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1736451110.0999999</v>
      </c>
      <c r="BF33">
        <v>244.72749999999999</v>
      </c>
      <c r="BG33">
        <v>281.99650000000003</v>
      </c>
      <c r="BH33">
        <v>15.474600000000001</v>
      </c>
      <c r="BI33">
        <v>12.20295</v>
      </c>
      <c r="BJ33">
        <v>244.05850000000001</v>
      </c>
      <c r="BK33">
        <v>15.4153</v>
      </c>
      <c r="BL33">
        <v>500.03699999999998</v>
      </c>
      <c r="BM33">
        <v>102.2</v>
      </c>
      <c r="BN33">
        <v>9.9240900000000007E-2</v>
      </c>
      <c r="BO33">
        <v>25.03715</v>
      </c>
      <c r="BP33">
        <v>24.607600000000001</v>
      </c>
      <c r="BQ33">
        <v>999.9</v>
      </c>
      <c r="BR33">
        <v>0</v>
      </c>
      <c r="BS33">
        <v>0</v>
      </c>
      <c r="BT33">
        <v>10033.1</v>
      </c>
      <c r="BU33">
        <v>66.784450000000007</v>
      </c>
      <c r="BV33">
        <v>122.0515</v>
      </c>
      <c r="BW33">
        <v>-37.2684</v>
      </c>
      <c r="BX33">
        <v>248.57400000000001</v>
      </c>
      <c r="BY33">
        <v>285.48</v>
      </c>
      <c r="BZ33">
        <v>3.2716750000000001</v>
      </c>
      <c r="CA33">
        <v>281.99650000000003</v>
      </c>
      <c r="CB33">
        <v>12.20295</v>
      </c>
      <c r="CC33">
        <v>1.58151</v>
      </c>
      <c r="CD33">
        <v>1.2471449999999999</v>
      </c>
      <c r="CE33">
        <v>13.7798</v>
      </c>
      <c r="CF33">
        <v>10.176550000000001</v>
      </c>
      <c r="CG33">
        <v>199.99199999999999</v>
      </c>
      <c r="CH33">
        <v>0.90000449999999999</v>
      </c>
      <c r="CI33">
        <v>9.9995600000000004E-2</v>
      </c>
      <c r="CJ33">
        <v>20</v>
      </c>
      <c r="CK33">
        <v>3909.145</v>
      </c>
      <c r="CL33">
        <v>1736449596</v>
      </c>
      <c r="CM33" t="s">
        <v>346</v>
      </c>
      <c r="CN33">
        <v>1736449594</v>
      </c>
      <c r="CO33">
        <v>1736449596</v>
      </c>
      <c r="CP33">
        <v>2</v>
      </c>
      <c r="CQ33">
        <v>0.52600000000000002</v>
      </c>
      <c r="CR33">
        <v>-1.4999999999999999E-2</v>
      </c>
      <c r="CS33">
        <v>0.63</v>
      </c>
      <c r="CT33">
        <v>3.9E-2</v>
      </c>
      <c r="CU33">
        <v>200</v>
      </c>
      <c r="CV33">
        <v>13</v>
      </c>
      <c r="CW33">
        <v>0.21</v>
      </c>
      <c r="CX33">
        <v>0.03</v>
      </c>
      <c r="CY33">
        <v>-29.909980952381002</v>
      </c>
      <c r="CZ33">
        <v>-58.090457142857197</v>
      </c>
      <c r="DA33">
        <v>6.0242313659182596</v>
      </c>
      <c r="DB33">
        <v>0</v>
      </c>
      <c r="DC33">
        <v>3.2680061904761901</v>
      </c>
      <c r="DD33">
        <v>3.0331948051951E-2</v>
      </c>
      <c r="DE33">
        <v>3.8614227284161102E-3</v>
      </c>
      <c r="DF33">
        <v>1</v>
      </c>
      <c r="DG33">
        <v>1</v>
      </c>
      <c r="DH33">
        <v>2</v>
      </c>
      <c r="DI33" t="s">
        <v>347</v>
      </c>
      <c r="DJ33">
        <v>3.1187399999999998</v>
      </c>
      <c r="DK33">
        <v>2.8001200000000002</v>
      </c>
      <c r="DL33">
        <v>6.6428600000000004E-2</v>
      </c>
      <c r="DM33">
        <v>7.5692099999999998E-2</v>
      </c>
      <c r="DN33">
        <v>8.6554300000000001E-2</v>
      </c>
      <c r="DO33">
        <v>7.3376999999999998E-2</v>
      </c>
      <c r="DP33">
        <v>26018.9</v>
      </c>
      <c r="DQ33">
        <v>23801.5</v>
      </c>
      <c r="DR33">
        <v>26666</v>
      </c>
      <c r="DS33">
        <v>24096.5</v>
      </c>
      <c r="DT33">
        <v>33659.4</v>
      </c>
      <c r="DU33">
        <v>32518.1</v>
      </c>
      <c r="DV33">
        <v>40318.5</v>
      </c>
      <c r="DW33">
        <v>38099.199999999997</v>
      </c>
      <c r="DX33">
        <v>2.0085500000000001</v>
      </c>
      <c r="DY33">
        <v>2.25163</v>
      </c>
      <c r="DZ33">
        <v>0.120491</v>
      </c>
      <c r="EA33">
        <v>0</v>
      </c>
      <c r="EB33">
        <v>22.617999999999999</v>
      </c>
      <c r="EC33">
        <v>999.9</v>
      </c>
      <c r="ED33">
        <v>64.906999999999996</v>
      </c>
      <c r="EE33">
        <v>22.628</v>
      </c>
      <c r="EF33">
        <v>17.5093</v>
      </c>
      <c r="EG33">
        <v>63.820300000000003</v>
      </c>
      <c r="EH33">
        <v>26.598600000000001</v>
      </c>
      <c r="EI33">
        <v>1</v>
      </c>
      <c r="EJ33">
        <v>-0.38099100000000002</v>
      </c>
      <c r="EK33">
        <v>-3.61199</v>
      </c>
      <c r="EL33">
        <v>20.2608</v>
      </c>
      <c r="EM33">
        <v>5.2595200000000002</v>
      </c>
      <c r="EN33">
        <v>12.004899999999999</v>
      </c>
      <c r="EO33">
        <v>4.9993499999999997</v>
      </c>
      <c r="EP33">
        <v>3.2869000000000002</v>
      </c>
      <c r="EQ33">
        <v>9999</v>
      </c>
      <c r="ER33">
        <v>9999</v>
      </c>
      <c r="ES33">
        <v>999.9</v>
      </c>
      <c r="ET33">
        <v>9999</v>
      </c>
      <c r="EU33">
        <v>1.8724099999999999</v>
      </c>
      <c r="EV33">
        <v>1.8732200000000001</v>
      </c>
      <c r="EW33">
        <v>1.86948</v>
      </c>
      <c r="EX33">
        <v>1.8751500000000001</v>
      </c>
      <c r="EY33">
        <v>1.8754599999999999</v>
      </c>
      <c r="EZ33">
        <v>1.8738600000000001</v>
      </c>
      <c r="FA33">
        <v>1.8724099999999999</v>
      </c>
      <c r="FB33">
        <v>1.8714900000000001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0.67400000000000004</v>
      </c>
      <c r="FQ33">
        <v>5.9299999999999999E-2</v>
      </c>
      <c r="FR33">
        <v>0.34321388301456301</v>
      </c>
      <c r="FS33">
        <v>1.93526017593624E-3</v>
      </c>
      <c r="FT33">
        <v>-2.6352868309754201E-6</v>
      </c>
      <c r="FU33">
        <v>7.4988703689445403E-10</v>
      </c>
      <c r="FV33">
        <v>5.9295258707654903E-2</v>
      </c>
      <c r="FW33">
        <v>0</v>
      </c>
      <c r="FX33">
        <v>0</v>
      </c>
      <c r="FY33">
        <v>0</v>
      </c>
      <c r="FZ33">
        <v>1</v>
      </c>
      <c r="GA33">
        <v>1999</v>
      </c>
      <c r="GB33">
        <v>0</v>
      </c>
      <c r="GC33">
        <v>14</v>
      </c>
      <c r="GD33">
        <v>25.3</v>
      </c>
      <c r="GE33">
        <v>25.3</v>
      </c>
      <c r="GF33">
        <v>0.86059600000000003</v>
      </c>
      <c r="GG33">
        <v>2.52441</v>
      </c>
      <c r="GH33">
        <v>1.5979000000000001</v>
      </c>
      <c r="GI33">
        <v>2.35107</v>
      </c>
      <c r="GJ33">
        <v>1.64917</v>
      </c>
      <c r="GK33">
        <v>2.3046899999999999</v>
      </c>
      <c r="GL33">
        <v>27.099900000000002</v>
      </c>
      <c r="GM33">
        <v>14.1408</v>
      </c>
      <c r="GN33">
        <v>19</v>
      </c>
      <c r="GO33">
        <v>453.827</v>
      </c>
      <c r="GP33">
        <v>634.58299999999997</v>
      </c>
      <c r="GQ33">
        <v>29.395900000000001</v>
      </c>
      <c r="GR33">
        <v>22.387799999999999</v>
      </c>
      <c r="GS33">
        <v>30.000299999999999</v>
      </c>
      <c r="GT33">
        <v>22.348099999999999</v>
      </c>
      <c r="GU33">
        <v>22.3355</v>
      </c>
      <c r="GV33">
        <v>17.2668</v>
      </c>
      <c r="GW33">
        <v>31.8827</v>
      </c>
      <c r="GX33">
        <v>100</v>
      </c>
      <c r="GY33">
        <v>29.4054</v>
      </c>
      <c r="GZ33">
        <v>314.435</v>
      </c>
      <c r="HA33">
        <v>12.2394</v>
      </c>
      <c r="HB33">
        <v>101.261</v>
      </c>
      <c r="HC33">
        <v>101.23099999999999</v>
      </c>
    </row>
    <row r="34" spans="1:211" x14ac:dyDescent="0.2">
      <c r="A34">
        <v>18</v>
      </c>
      <c r="B34">
        <v>1736451114.0999999</v>
      </c>
      <c r="C34">
        <v>34</v>
      </c>
      <c r="D34" t="s">
        <v>383</v>
      </c>
      <c r="E34" t="s">
        <v>384</v>
      </c>
      <c r="F34">
        <v>2</v>
      </c>
      <c r="G34">
        <v>1736451113.0999999</v>
      </c>
      <c r="H34">
        <f t="shared" si="0"/>
        <v>2.7673410155744445E-3</v>
      </c>
      <c r="I34">
        <f t="shared" si="1"/>
        <v>2.7673410155744445</v>
      </c>
      <c r="J34">
        <f t="shared" si="2"/>
        <v>4.8271105906015546</v>
      </c>
      <c r="K34">
        <f t="shared" si="3"/>
        <v>253.84899999999999</v>
      </c>
      <c r="L34">
        <f t="shared" si="4"/>
        <v>206.12835005686298</v>
      </c>
      <c r="M34">
        <f t="shared" si="5"/>
        <v>21.08713695755219</v>
      </c>
      <c r="N34">
        <f t="shared" si="6"/>
        <v>25.969007310546996</v>
      </c>
      <c r="O34">
        <f t="shared" si="7"/>
        <v>0.18781663257364842</v>
      </c>
      <c r="P34">
        <f t="shared" si="8"/>
        <v>3.5266020252483639</v>
      </c>
      <c r="Q34">
        <f t="shared" si="9"/>
        <v>0.18243146193411303</v>
      </c>
      <c r="R34">
        <f t="shared" si="10"/>
        <v>0.11449063855240102</v>
      </c>
      <c r="S34">
        <f t="shared" si="11"/>
        <v>31.739758680413097</v>
      </c>
      <c r="T34">
        <f t="shared" si="12"/>
        <v>24.571932644120366</v>
      </c>
      <c r="U34">
        <f t="shared" si="13"/>
        <v>24.571932644120366</v>
      </c>
      <c r="V34">
        <f t="shared" si="14"/>
        <v>3.0994283058917493</v>
      </c>
      <c r="W34">
        <f t="shared" si="15"/>
        <v>49.729313494662399</v>
      </c>
      <c r="X34">
        <f t="shared" si="16"/>
        <v>1.5831182515252999</v>
      </c>
      <c r="Y34">
        <f t="shared" si="17"/>
        <v>3.1834709556069396</v>
      </c>
      <c r="Z34">
        <f t="shared" si="18"/>
        <v>1.5163100543664494</v>
      </c>
      <c r="AA34">
        <f t="shared" si="19"/>
        <v>-122.039738786833</v>
      </c>
      <c r="AB34">
        <f t="shared" si="20"/>
        <v>85.189329551877933</v>
      </c>
      <c r="AC34">
        <f t="shared" si="21"/>
        <v>5.0991364549144187</v>
      </c>
      <c r="AD34">
        <f t="shared" si="22"/>
        <v>-1.1514099627547125E-2</v>
      </c>
      <c r="AE34">
        <f t="shared" si="23"/>
        <v>31.089206319001494</v>
      </c>
      <c r="AF34">
        <f t="shared" si="24"/>
        <v>2.7680313138855097</v>
      </c>
      <c r="AG34">
        <f t="shared" si="25"/>
        <v>4.8271105906015546</v>
      </c>
      <c r="AH34">
        <v>285.19934756122001</v>
      </c>
      <c r="AI34">
        <v>257.85058181818198</v>
      </c>
      <c r="AJ34">
        <v>3.08115419753877</v>
      </c>
      <c r="AK34">
        <v>84.5062676990527</v>
      </c>
      <c r="AL34">
        <f t="shared" si="26"/>
        <v>2.7673410155744445</v>
      </c>
      <c r="AM34">
        <v>12.2040438488657</v>
      </c>
      <c r="AN34">
        <v>15.475138461538499</v>
      </c>
      <c r="AO34">
        <v>1.8518685725368199E-5</v>
      </c>
      <c r="AP34">
        <v>123.873733639405</v>
      </c>
      <c r="AQ34">
        <v>35</v>
      </c>
      <c r="AR34">
        <v>7</v>
      </c>
      <c r="AS34">
        <f t="shared" si="27"/>
        <v>1</v>
      </c>
      <c r="AT34">
        <f t="shared" si="28"/>
        <v>0</v>
      </c>
      <c r="AU34">
        <f t="shared" si="29"/>
        <v>54210.798043442977</v>
      </c>
      <c r="AV34">
        <f t="shared" si="30"/>
        <v>199.999</v>
      </c>
      <c r="AW34">
        <f t="shared" si="31"/>
        <v>168.59904600055501</v>
      </c>
      <c r="AX34">
        <f t="shared" si="32"/>
        <v>0.84299944500000001</v>
      </c>
      <c r="AY34">
        <f t="shared" si="33"/>
        <v>0.15869958689999999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1736451113.0999999</v>
      </c>
      <c r="BF34">
        <v>253.84899999999999</v>
      </c>
      <c r="BG34">
        <v>292.02100000000002</v>
      </c>
      <c r="BH34">
        <v>15.475099999999999</v>
      </c>
      <c r="BI34">
        <v>12.202999999999999</v>
      </c>
      <c r="BJ34">
        <v>253.172</v>
      </c>
      <c r="BK34">
        <v>15.415800000000001</v>
      </c>
      <c r="BL34">
        <v>499.71499999999997</v>
      </c>
      <c r="BM34">
        <v>102.20099999999999</v>
      </c>
      <c r="BN34">
        <v>0.10000299999999999</v>
      </c>
      <c r="BO34">
        <v>25.02</v>
      </c>
      <c r="BP34">
        <v>24.6022</v>
      </c>
      <c r="BQ34">
        <v>999.9</v>
      </c>
      <c r="BR34">
        <v>0</v>
      </c>
      <c r="BS34">
        <v>0</v>
      </c>
      <c r="BT34">
        <v>9963.75</v>
      </c>
      <c r="BU34">
        <v>66.811800000000005</v>
      </c>
      <c r="BV34">
        <v>125.732</v>
      </c>
      <c r="BW34">
        <v>-38.171900000000001</v>
      </c>
      <c r="BX34">
        <v>257.839</v>
      </c>
      <c r="BY34">
        <v>295.62799999999999</v>
      </c>
      <c r="BZ34">
        <v>3.2720799999999999</v>
      </c>
      <c r="CA34">
        <v>292.02100000000002</v>
      </c>
      <c r="CB34">
        <v>12.202999999999999</v>
      </c>
      <c r="CC34">
        <v>1.5815699999999999</v>
      </c>
      <c r="CD34">
        <v>1.24716</v>
      </c>
      <c r="CE34">
        <v>13.7804</v>
      </c>
      <c r="CF34">
        <v>10.1767</v>
      </c>
      <c r="CG34">
        <v>199.999</v>
      </c>
      <c r="CH34">
        <v>0.90000400000000003</v>
      </c>
      <c r="CI34">
        <v>9.9995500000000001E-2</v>
      </c>
      <c r="CJ34">
        <v>20</v>
      </c>
      <c r="CK34">
        <v>3909.29</v>
      </c>
      <c r="CL34">
        <v>1736449596</v>
      </c>
      <c r="CM34" t="s">
        <v>346</v>
      </c>
      <c r="CN34">
        <v>1736449594</v>
      </c>
      <c r="CO34">
        <v>1736449596</v>
      </c>
      <c r="CP34">
        <v>2</v>
      </c>
      <c r="CQ34">
        <v>0.52600000000000002</v>
      </c>
      <c r="CR34">
        <v>-1.4999999999999999E-2</v>
      </c>
      <c r="CS34">
        <v>0.63</v>
      </c>
      <c r="CT34">
        <v>3.9E-2</v>
      </c>
      <c r="CU34">
        <v>200</v>
      </c>
      <c r="CV34">
        <v>13</v>
      </c>
      <c r="CW34">
        <v>0.21</v>
      </c>
      <c r="CX34">
        <v>0.03</v>
      </c>
      <c r="CY34">
        <v>-31.779247619047599</v>
      </c>
      <c r="CZ34">
        <v>-48.693849350649302</v>
      </c>
      <c r="DA34">
        <v>5.0537551748433804</v>
      </c>
      <c r="DB34">
        <v>0</v>
      </c>
      <c r="DC34">
        <v>3.26910095238095</v>
      </c>
      <c r="DD34">
        <v>2.26901298701364E-2</v>
      </c>
      <c r="DE34">
        <v>3.1254316345897498E-3</v>
      </c>
      <c r="DF34">
        <v>1</v>
      </c>
      <c r="DG34">
        <v>1</v>
      </c>
      <c r="DH34">
        <v>2</v>
      </c>
      <c r="DI34" t="s">
        <v>347</v>
      </c>
      <c r="DJ34">
        <v>3.11877</v>
      </c>
      <c r="DK34">
        <v>2.80084</v>
      </c>
      <c r="DL34">
        <v>6.7805000000000004E-2</v>
      </c>
      <c r="DM34">
        <v>7.7081700000000003E-2</v>
      </c>
      <c r="DN34">
        <v>8.6551900000000001E-2</v>
      </c>
      <c r="DO34">
        <v>7.3376899999999995E-2</v>
      </c>
      <c r="DP34">
        <v>25980.2</v>
      </c>
      <c r="DQ34">
        <v>23765.599999999999</v>
      </c>
      <c r="DR34">
        <v>26665.7</v>
      </c>
      <c r="DS34">
        <v>24096.400000000001</v>
      </c>
      <c r="DT34">
        <v>33658.9</v>
      </c>
      <c r="DU34">
        <v>32518.1</v>
      </c>
      <c r="DV34">
        <v>40317.599999999999</v>
      </c>
      <c r="DW34">
        <v>38099</v>
      </c>
      <c r="DX34">
        <v>2.0082499999999999</v>
      </c>
      <c r="DY34">
        <v>2.25135</v>
      </c>
      <c r="DZ34">
        <v>0.12070699999999999</v>
      </c>
      <c r="EA34">
        <v>0</v>
      </c>
      <c r="EB34">
        <v>22.6173</v>
      </c>
      <c r="EC34">
        <v>999.9</v>
      </c>
      <c r="ED34">
        <v>64.906999999999996</v>
      </c>
      <c r="EE34">
        <v>22.638000000000002</v>
      </c>
      <c r="EF34">
        <v>17.518000000000001</v>
      </c>
      <c r="EG34">
        <v>64.3703</v>
      </c>
      <c r="EH34">
        <v>26.442299999999999</v>
      </c>
      <c r="EI34">
        <v>1</v>
      </c>
      <c r="EJ34">
        <v>-0.380971</v>
      </c>
      <c r="EK34">
        <v>-3.6640299999999999</v>
      </c>
      <c r="EL34">
        <v>20.2591</v>
      </c>
      <c r="EM34">
        <v>5.2593699999999997</v>
      </c>
      <c r="EN34">
        <v>12.004899999999999</v>
      </c>
      <c r="EO34">
        <v>4.9994500000000004</v>
      </c>
      <c r="EP34">
        <v>3.2867999999999999</v>
      </c>
      <c r="EQ34">
        <v>9999</v>
      </c>
      <c r="ER34">
        <v>9999</v>
      </c>
      <c r="ES34">
        <v>999.9</v>
      </c>
      <c r="ET34">
        <v>9999</v>
      </c>
      <c r="EU34">
        <v>1.8724000000000001</v>
      </c>
      <c r="EV34">
        <v>1.8732200000000001</v>
      </c>
      <c r="EW34">
        <v>1.86947</v>
      </c>
      <c r="EX34">
        <v>1.8751500000000001</v>
      </c>
      <c r="EY34">
        <v>1.8754599999999999</v>
      </c>
      <c r="EZ34">
        <v>1.87384</v>
      </c>
      <c r="FA34">
        <v>1.8724099999999999</v>
      </c>
      <c r="FB34">
        <v>1.8714900000000001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0.67900000000000005</v>
      </c>
      <c r="FQ34">
        <v>5.9200000000000003E-2</v>
      </c>
      <c r="FR34">
        <v>0.34321388301456301</v>
      </c>
      <c r="FS34">
        <v>1.93526017593624E-3</v>
      </c>
      <c r="FT34">
        <v>-2.6352868309754201E-6</v>
      </c>
      <c r="FU34">
        <v>7.4988703689445403E-10</v>
      </c>
      <c r="FV34">
        <v>5.9295258707654903E-2</v>
      </c>
      <c r="FW34">
        <v>0</v>
      </c>
      <c r="FX34">
        <v>0</v>
      </c>
      <c r="FY34">
        <v>0</v>
      </c>
      <c r="FZ34">
        <v>1</v>
      </c>
      <c r="GA34">
        <v>1999</v>
      </c>
      <c r="GB34">
        <v>0</v>
      </c>
      <c r="GC34">
        <v>14</v>
      </c>
      <c r="GD34">
        <v>25.3</v>
      </c>
      <c r="GE34">
        <v>25.3</v>
      </c>
      <c r="GF34">
        <v>0.87524400000000002</v>
      </c>
      <c r="GG34">
        <v>2.52441</v>
      </c>
      <c r="GH34">
        <v>1.5979000000000001</v>
      </c>
      <c r="GI34">
        <v>2.35229</v>
      </c>
      <c r="GJ34">
        <v>1.64917</v>
      </c>
      <c r="GK34">
        <v>2.4890099999999999</v>
      </c>
      <c r="GL34">
        <v>27.1206</v>
      </c>
      <c r="GM34">
        <v>14.158300000000001</v>
      </c>
      <c r="GN34">
        <v>19</v>
      </c>
      <c r="GO34">
        <v>453.65</v>
      </c>
      <c r="GP34">
        <v>634.35799999999995</v>
      </c>
      <c r="GQ34">
        <v>29.380099999999999</v>
      </c>
      <c r="GR34">
        <v>22.387899999999998</v>
      </c>
      <c r="GS34">
        <v>30.0001</v>
      </c>
      <c r="GT34">
        <v>22.348099999999999</v>
      </c>
      <c r="GU34">
        <v>22.3355</v>
      </c>
      <c r="GV34">
        <v>17.575600000000001</v>
      </c>
      <c r="GW34">
        <v>31.8827</v>
      </c>
      <c r="GX34">
        <v>100</v>
      </c>
      <c r="GY34">
        <v>29.3796</v>
      </c>
      <c r="GZ34">
        <v>321.13799999999998</v>
      </c>
      <c r="HA34">
        <v>12.2454</v>
      </c>
      <c r="HB34">
        <v>101.259</v>
      </c>
      <c r="HC34">
        <v>101.23099999999999</v>
      </c>
    </row>
    <row r="35" spans="1:211" x14ac:dyDescent="0.2">
      <c r="A35">
        <v>19</v>
      </c>
      <c r="B35">
        <v>1736451116.0999999</v>
      </c>
      <c r="C35">
        <v>36</v>
      </c>
      <c r="D35" t="s">
        <v>385</v>
      </c>
      <c r="E35" t="s">
        <v>386</v>
      </c>
      <c r="F35">
        <v>2</v>
      </c>
      <c r="G35">
        <v>1736451114.0999999</v>
      </c>
      <c r="H35">
        <f t="shared" si="0"/>
        <v>2.7685010131189678E-3</v>
      </c>
      <c r="I35">
        <f t="shared" si="1"/>
        <v>2.7685010131189678</v>
      </c>
      <c r="J35">
        <f t="shared" si="2"/>
        <v>4.9142492957237609</v>
      </c>
      <c r="K35">
        <f t="shared" si="3"/>
        <v>256.97000000000003</v>
      </c>
      <c r="L35">
        <f t="shared" si="4"/>
        <v>208.46837893250913</v>
      </c>
      <c r="M35">
        <f t="shared" si="5"/>
        <v>21.326691867156413</v>
      </c>
      <c r="N35">
        <f t="shared" si="6"/>
        <v>26.28849534479</v>
      </c>
      <c r="O35">
        <f t="shared" si="7"/>
        <v>0.18801151037193414</v>
      </c>
      <c r="P35">
        <f t="shared" si="8"/>
        <v>3.5248322480098042</v>
      </c>
      <c r="Q35">
        <f t="shared" si="9"/>
        <v>0.18261270593063911</v>
      </c>
      <c r="R35">
        <f t="shared" si="10"/>
        <v>0.11460508917420528</v>
      </c>
      <c r="S35">
        <f t="shared" si="11"/>
        <v>31.738710705714301</v>
      </c>
      <c r="T35">
        <f t="shared" si="12"/>
        <v>24.56746023293546</v>
      </c>
      <c r="U35">
        <f t="shared" si="13"/>
        <v>24.56746023293546</v>
      </c>
      <c r="V35">
        <f t="shared" si="14"/>
        <v>3.0985993012136288</v>
      </c>
      <c r="W35">
        <f t="shared" si="15"/>
        <v>49.741884922848655</v>
      </c>
      <c r="X35">
        <f t="shared" si="16"/>
        <v>1.5831409236863998</v>
      </c>
      <c r="Y35">
        <f t="shared" si="17"/>
        <v>3.1827119662672714</v>
      </c>
      <c r="Z35">
        <f t="shared" si="18"/>
        <v>1.515458377527229</v>
      </c>
      <c r="AA35">
        <f t="shared" si="19"/>
        <v>-122.09089467854648</v>
      </c>
      <c r="AB35">
        <f t="shared" si="20"/>
        <v>85.236351100729266</v>
      </c>
      <c r="AC35">
        <f t="shared" si="21"/>
        <v>5.104294802422495</v>
      </c>
      <c r="AD35">
        <f t="shared" si="22"/>
        <v>-1.1538069680412377E-2</v>
      </c>
      <c r="AE35">
        <f t="shared" si="23"/>
        <v>31.218836335017375</v>
      </c>
      <c r="AF35">
        <f t="shared" si="24"/>
        <v>2.7684485639671021</v>
      </c>
      <c r="AG35">
        <f t="shared" si="25"/>
        <v>4.9142492957237609</v>
      </c>
      <c r="AH35">
        <v>291.98548025961497</v>
      </c>
      <c r="AI35">
        <v>264.177593939394</v>
      </c>
      <c r="AJ35">
        <v>3.1333336391312101</v>
      </c>
      <c r="AK35">
        <v>84.5062676990527</v>
      </c>
      <c r="AL35">
        <f t="shared" si="26"/>
        <v>2.7685010131189678</v>
      </c>
      <c r="AM35">
        <v>12.2033910467842</v>
      </c>
      <c r="AN35">
        <v>15.474656643356701</v>
      </c>
      <c r="AO35">
        <v>9.6110212152335003E-6</v>
      </c>
      <c r="AP35">
        <v>123.873733639405</v>
      </c>
      <c r="AQ35">
        <v>35</v>
      </c>
      <c r="AR35">
        <v>7</v>
      </c>
      <c r="AS35">
        <f t="shared" si="27"/>
        <v>1</v>
      </c>
      <c r="AT35">
        <f t="shared" si="28"/>
        <v>0</v>
      </c>
      <c r="AU35">
        <f t="shared" si="29"/>
        <v>54172.612015050036</v>
      </c>
      <c r="AV35">
        <f t="shared" si="30"/>
        <v>199.99250000000001</v>
      </c>
      <c r="AW35">
        <f t="shared" si="31"/>
        <v>168.59360670265499</v>
      </c>
      <c r="AX35">
        <f t="shared" si="32"/>
        <v>0.84299964599999988</v>
      </c>
      <c r="AY35">
        <f t="shared" si="33"/>
        <v>0.15869950476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1736451114.0999999</v>
      </c>
      <c r="BF35">
        <v>256.97000000000003</v>
      </c>
      <c r="BG35">
        <v>295.29300000000001</v>
      </c>
      <c r="BH35">
        <v>15.475199999999999</v>
      </c>
      <c r="BI35">
        <v>12.203900000000001</v>
      </c>
      <c r="BJ35">
        <v>256.291</v>
      </c>
      <c r="BK35">
        <v>15.415900000000001</v>
      </c>
      <c r="BL35">
        <v>499.91250000000002</v>
      </c>
      <c r="BM35">
        <v>102.2015</v>
      </c>
      <c r="BN35">
        <v>0.10030699999999999</v>
      </c>
      <c r="BO35">
        <v>25.015999999999998</v>
      </c>
      <c r="BP35">
        <v>24.602450000000001</v>
      </c>
      <c r="BQ35">
        <v>999.9</v>
      </c>
      <c r="BR35">
        <v>0</v>
      </c>
      <c r="BS35">
        <v>0</v>
      </c>
      <c r="BT35">
        <v>9956.25</v>
      </c>
      <c r="BU35">
        <v>66.815550000000002</v>
      </c>
      <c r="BV35">
        <v>126.9285</v>
      </c>
      <c r="BW35">
        <v>-38.323300000000003</v>
      </c>
      <c r="BX35">
        <v>261.00900000000001</v>
      </c>
      <c r="BY35">
        <v>298.94099999999997</v>
      </c>
      <c r="BZ35">
        <v>3.27128</v>
      </c>
      <c r="CA35">
        <v>295.29300000000001</v>
      </c>
      <c r="CB35">
        <v>12.203900000000001</v>
      </c>
      <c r="CC35">
        <v>1.581585</v>
      </c>
      <c r="CD35">
        <v>1.247255</v>
      </c>
      <c r="CE35">
        <v>13.78055</v>
      </c>
      <c r="CF35">
        <v>10.177849999999999</v>
      </c>
      <c r="CG35">
        <v>199.99250000000001</v>
      </c>
      <c r="CH35">
        <v>0.90000599999999997</v>
      </c>
      <c r="CI35">
        <v>9.9993799999999994E-2</v>
      </c>
      <c r="CJ35">
        <v>20</v>
      </c>
      <c r="CK35">
        <v>3909.165</v>
      </c>
      <c r="CL35">
        <v>1736449596</v>
      </c>
      <c r="CM35" t="s">
        <v>346</v>
      </c>
      <c r="CN35">
        <v>1736449594</v>
      </c>
      <c r="CO35">
        <v>1736449596</v>
      </c>
      <c r="CP35">
        <v>2</v>
      </c>
      <c r="CQ35">
        <v>0.52600000000000002</v>
      </c>
      <c r="CR35">
        <v>-1.4999999999999999E-2</v>
      </c>
      <c r="CS35">
        <v>0.63</v>
      </c>
      <c r="CT35">
        <v>3.9E-2</v>
      </c>
      <c r="CU35">
        <v>200</v>
      </c>
      <c r="CV35">
        <v>13</v>
      </c>
      <c r="CW35">
        <v>0.21</v>
      </c>
      <c r="CX35">
        <v>0.03</v>
      </c>
      <c r="CY35">
        <v>-33.331495238095201</v>
      </c>
      <c r="CZ35">
        <v>-40.527015584415601</v>
      </c>
      <c r="DA35">
        <v>4.2167765511535302</v>
      </c>
      <c r="DB35">
        <v>0</v>
      </c>
      <c r="DC35">
        <v>3.27004238095238</v>
      </c>
      <c r="DD35">
        <v>1.40883116883054E-2</v>
      </c>
      <c r="DE35">
        <v>2.1991489799073902E-3</v>
      </c>
      <c r="DF35">
        <v>1</v>
      </c>
      <c r="DG35">
        <v>1</v>
      </c>
      <c r="DH35">
        <v>2</v>
      </c>
      <c r="DI35" t="s">
        <v>347</v>
      </c>
      <c r="DJ35">
        <v>3.1193300000000002</v>
      </c>
      <c r="DK35">
        <v>2.8008999999999999</v>
      </c>
      <c r="DL35">
        <v>6.9183800000000004E-2</v>
      </c>
      <c r="DM35">
        <v>7.8502100000000005E-2</v>
      </c>
      <c r="DN35">
        <v>8.6557499999999996E-2</v>
      </c>
      <c r="DO35">
        <v>7.3387599999999997E-2</v>
      </c>
      <c r="DP35">
        <v>25941.7</v>
      </c>
      <c r="DQ35">
        <v>23729.200000000001</v>
      </c>
      <c r="DR35">
        <v>26665.599999999999</v>
      </c>
      <c r="DS35">
        <v>24096.6</v>
      </c>
      <c r="DT35">
        <v>33658.699999999997</v>
      </c>
      <c r="DU35">
        <v>32518.400000000001</v>
      </c>
      <c r="DV35">
        <v>40317.4</v>
      </c>
      <c r="DW35">
        <v>38099.599999999999</v>
      </c>
      <c r="DX35">
        <v>2.0092300000000001</v>
      </c>
      <c r="DY35">
        <v>2.2512799999999999</v>
      </c>
      <c r="DZ35">
        <v>0.120617</v>
      </c>
      <c r="EA35">
        <v>0</v>
      </c>
      <c r="EB35">
        <v>22.6173</v>
      </c>
      <c r="EC35">
        <v>999.9</v>
      </c>
      <c r="ED35">
        <v>64.906999999999996</v>
      </c>
      <c r="EE35">
        <v>22.638000000000002</v>
      </c>
      <c r="EF35">
        <v>17.518899999999999</v>
      </c>
      <c r="EG35">
        <v>64.050299999999993</v>
      </c>
      <c r="EH35">
        <v>26.3782</v>
      </c>
      <c r="EI35">
        <v>1</v>
      </c>
      <c r="EJ35">
        <v>-0.38095299999999999</v>
      </c>
      <c r="EK35">
        <v>-3.69312</v>
      </c>
      <c r="EL35">
        <v>20.258199999999999</v>
      </c>
      <c r="EM35">
        <v>5.2593699999999997</v>
      </c>
      <c r="EN35">
        <v>12.005000000000001</v>
      </c>
      <c r="EO35">
        <v>4.9995000000000003</v>
      </c>
      <c r="EP35">
        <v>3.2867299999999999</v>
      </c>
      <c r="EQ35">
        <v>9999</v>
      </c>
      <c r="ER35">
        <v>9999</v>
      </c>
      <c r="ES35">
        <v>999.9</v>
      </c>
      <c r="ET35">
        <v>9999</v>
      </c>
      <c r="EU35">
        <v>1.87239</v>
      </c>
      <c r="EV35">
        <v>1.8731899999999999</v>
      </c>
      <c r="EW35">
        <v>1.86947</v>
      </c>
      <c r="EX35">
        <v>1.8751500000000001</v>
      </c>
      <c r="EY35">
        <v>1.8754599999999999</v>
      </c>
      <c r="EZ35">
        <v>1.8738300000000001</v>
      </c>
      <c r="FA35">
        <v>1.8724099999999999</v>
      </c>
      <c r="FB35">
        <v>1.8714900000000001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0.68300000000000005</v>
      </c>
      <c r="FQ35">
        <v>5.9299999999999999E-2</v>
      </c>
      <c r="FR35">
        <v>0.34321388301456301</v>
      </c>
      <c r="FS35">
        <v>1.93526017593624E-3</v>
      </c>
      <c r="FT35">
        <v>-2.6352868309754201E-6</v>
      </c>
      <c r="FU35">
        <v>7.4988703689445403E-10</v>
      </c>
      <c r="FV35">
        <v>5.9295258707654903E-2</v>
      </c>
      <c r="FW35">
        <v>0</v>
      </c>
      <c r="FX35">
        <v>0</v>
      </c>
      <c r="FY35">
        <v>0</v>
      </c>
      <c r="FZ35">
        <v>1</v>
      </c>
      <c r="GA35">
        <v>1999</v>
      </c>
      <c r="GB35">
        <v>0</v>
      </c>
      <c r="GC35">
        <v>14</v>
      </c>
      <c r="GD35">
        <v>25.4</v>
      </c>
      <c r="GE35">
        <v>25.3</v>
      </c>
      <c r="GF35">
        <v>0.88989300000000005</v>
      </c>
      <c r="GG35">
        <v>2.5268600000000001</v>
      </c>
      <c r="GH35">
        <v>1.5979000000000001</v>
      </c>
      <c r="GI35">
        <v>2.35229</v>
      </c>
      <c r="GJ35">
        <v>1.64917</v>
      </c>
      <c r="GK35">
        <v>2.32178</v>
      </c>
      <c r="GL35">
        <v>27.099900000000002</v>
      </c>
      <c r="GM35">
        <v>14.1408</v>
      </c>
      <c r="GN35">
        <v>19</v>
      </c>
      <c r="GO35">
        <v>454.22199999999998</v>
      </c>
      <c r="GP35">
        <v>634.29600000000005</v>
      </c>
      <c r="GQ35">
        <v>29.3706</v>
      </c>
      <c r="GR35">
        <v>22.387499999999999</v>
      </c>
      <c r="GS35">
        <v>30.0001</v>
      </c>
      <c r="GT35">
        <v>22.348099999999999</v>
      </c>
      <c r="GU35">
        <v>22.3355</v>
      </c>
      <c r="GV35">
        <v>17.869399999999999</v>
      </c>
      <c r="GW35">
        <v>31.8827</v>
      </c>
      <c r="GX35">
        <v>100</v>
      </c>
      <c r="GY35">
        <v>29.3796</v>
      </c>
      <c r="GZ35">
        <v>327.83600000000001</v>
      </c>
      <c r="HA35">
        <v>12.244300000000001</v>
      </c>
      <c r="HB35">
        <v>101.258</v>
      </c>
      <c r="HC35">
        <v>101.232</v>
      </c>
    </row>
    <row r="36" spans="1:211" x14ac:dyDescent="0.2">
      <c r="A36">
        <v>20</v>
      </c>
      <c r="B36">
        <v>1736451118.0999999</v>
      </c>
      <c r="C36">
        <v>38</v>
      </c>
      <c r="D36" t="s">
        <v>387</v>
      </c>
      <c r="E36" t="s">
        <v>388</v>
      </c>
      <c r="F36">
        <v>2</v>
      </c>
      <c r="G36">
        <v>1736451117.0999999</v>
      </c>
      <c r="H36">
        <f t="shared" si="0"/>
        <v>2.771469346502848E-3</v>
      </c>
      <c r="I36">
        <f t="shared" si="1"/>
        <v>2.7714693465028479</v>
      </c>
      <c r="J36">
        <f t="shared" si="2"/>
        <v>4.9173853297336816</v>
      </c>
      <c r="K36">
        <f t="shared" si="3"/>
        <v>266.37799999999999</v>
      </c>
      <c r="L36">
        <f t="shared" si="4"/>
        <v>217.74849959503368</v>
      </c>
      <c r="M36">
        <f t="shared" si="5"/>
        <v>22.276040156781761</v>
      </c>
      <c r="N36">
        <f t="shared" si="6"/>
        <v>27.250920377953999</v>
      </c>
      <c r="O36">
        <f t="shared" si="7"/>
        <v>0.18852910741779708</v>
      </c>
      <c r="P36">
        <f t="shared" si="8"/>
        <v>3.5274923532648397</v>
      </c>
      <c r="Q36">
        <f t="shared" si="9"/>
        <v>0.18310496475357879</v>
      </c>
      <c r="R36">
        <f t="shared" si="10"/>
        <v>0.11491494175193409</v>
      </c>
      <c r="S36">
        <f t="shared" si="11"/>
        <v>31.739236499249998</v>
      </c>
      <c r="T36">
        <f t="shared" si="12"/>
        <v>24.55592969817415</v>
      </c>
      <c r="U36">
        <f t="shared" si="13"/>
        <v>24.55592969817415</v>
      </c>
      <c r="V36">
        <f t="shared" si="14"/>
        <v>3.0964628989490288</v>
      </c>
      <c r="W36">
        <f t="shared" si="15"/>
        <v>49.784701607358514</v>
      </c>
      <c r="X36">
        <f t="shared" si="16"/>
        <v>1.5834460645925998</v>
      </c>
      <c r="Y36">
        <f t="shared" si="17"/>
        <v>3.1805876373045407</v>
      </c>
      <c r="Z36">
        <f t="shared" si="18"/>
        <v>1.513016834356429</v>
      </c>
      <c r="AA36">
        <f t="shared" si="19"/>
        <v>-122.22179818077559</v>
      </c>
      <c r="AB36">
        <f t="shared" si="20"/>
        <v>85.363536077069369</v>
      </c>
      <c r="AC36">
        <f t="shared" si="21"/>
        <v>5.1074714008925639</v>
      </c>
      <c r="AD36">
        <f t="shared" si="22"/>
        <v>-1.1554203563662213E-2</v>
      </c>
      <c r="AE36">
        <f t="shared" si="23"/>
        <v>31.855284133362716</v>
      </c>
      <c r="AF36">
        <f t="shared" si="24"/>
        <v>2.7695657423058915</v>
      </c>
      <c r="AG36">
        <f t="shared" si="25"/>
        <v>4.9173853297336816</v>
      </c>
      <c r="AH36">
        <v>298.69915892597299</v>
      </c>
      <c r="AI36">
        <v>270.57955151515102</v>
      </c>
      <c r="AJ36">
        <v>3.1782849526564498</v>
      </c>
      <c r="AK36">
        <v>84.5062676990527</v>
      </c>
      <c r="AL36">
        <f t="shared" si="26"/>
        <v>2.7714693465028479</v>
      </c>
      <c r="AM36">
        <v>12.203223720425299</v>
      </c>
      <c r="AN36">
        <v>15.4772895104895</v>
      </c>
      <c r="AO36">
        <v>8.4307355069724305E-6</v>
      </c>
      <c r="AP36">
        <v>123.873733639405</v>
      </c>
      <c r="AQ36">
        <v>34</v>
      </c>
      <c r="AR36">
        <v>7</v>
      </c>
      <c r="AS36">
        <f t="shared" si="27"/>
        <v>1</v>
      </c>
      <c r="AT36">
        <f t="shared" si="28"/>
        <v>0</v>
      </c>
      <c r="AU36">
        <f t="shared" si="29"/>
        <v>54233.14997119028</v>
      </c>
      <c r="AV36">
        <f t="shared" si="30"/>
        <v>199.995</v>
      </c>
      <c r="AW36">
        <f t="shared" si="31"/>
        <v>168.59579699969996</v>
      </c>
      <c r="AX36">
        <f t="shared" si="32"/>
        <v>0.84300005999999983</v>
      </c>
      <c r="AY36">
        <f t="shared" si="33"/>
        <v>0.15870014999999998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1736451117.0999999</v>
      </c>
      <c r="BF36">
        <v>266.37799999999999</v>
      </c>
      <c r="BG36">
        <v>305.488</v>
      </c>
      <c r="BH36">
        <v>15.478199999999999</v>
      </c>
      <c r="BI36">
        <v>12.206300000000001</v>
      </c>
      <c r="BJ36">
        <v>265.69299999999998</v>
      </c>
      <c r="BK36">
        <v>15.418900000000001</v>
      </c>
      <c r="BL36">
        <v>500.02100000000002</v>
      </c>
      <c r="BM36">
        <v>102.20099999999999</v>
      </c>
      <c r="BN36">
        <v>0.100693</v>
      </c>
      <c r="BO36">
        <v>25.004799999999999</v>
      </c>
      <c r="BP36">
        <v>24.596699999999998</v>
      </c>
      <c r="BQ36">
        <v>999.9</v>
      </c>
      <c r="BR36">
        <v>0</v>
      </c>
      <c r="BS36">
        <v>0</v>
      </c>
      <c r="BT36">
        <v>9967.5</v>
      </c>
      <c r="BU36">
        <v>66.8292</v>
      </c>
      <c r="BV36">
        <v>128.70599999999999</v>
      </c>
      <c r="BW36">
        <v>-39.110300000000002</v>
      </c>
      <c r="BX36">
        <v>270.56599999999997</v>
      </c>
      <c r="BY36">
        <v>309.26299999999998</v>
      </c>
      <c r="BZ36">
        <v>3.2718699999999998</v>
      </c>
      <c r="CA36">
        <v>305.488</v>
      </c>
      <c r="CB36">
        <v>12.206300000000001</v>
      </c>
      <c r="CC36">
        <v>1.58188</v>
      </c>
      <c r="CD36">
        <v>1.2475000000000001</v>
      </c>
      <c r="CE36">
        <v>13.7835</v>
      </c>
      <c r="CF36">
        <v>10.1808</v>
      </c>
      <c r="CG36">
        <v>199.995</v>
      </c>
      <c r="CH36">
        <v>0.89999799999999996</v>
      </c>
      <c r="CI36">
        <v>0.10000199999999999</v>
      </c>
      <c r="CJ36">
        <v>20</v>
      </c>
      <c r="CK36">
        <v>3909.21</v>
      </c>
      <c r="CL36">
        <v>1736449596</v>
      </c>
      <c r="CM36" t="s">
        <v>346</v>
      </c>
      <c r="CN36">
        <v>1736449594</v>
      </c>
      <c r="CO36">
        <v>1736449596</v>
      </c>
      <c r="CP36">
        <v>2</v>
      </c>
      <c r="CQ36">
        <v>0.52600000000000002</v>
      </c>
      <c r="CR36">
        <v>-1.4999999999999999E-2</v>
      </c>
      <c r="CS36">
        <v>0.63</v>
      </c>
      <c r="CT36">
        <v>3.9E-2</v>
      </c>
      <c r="CU36">
        <v>200</v>
      </c>
      <c r="CV36">
        <v>13</v>
      </c>
      <c r="CW36">
        <v>0.21</v>
      </c>
      <c r="CX36">
        <v>0.03</v>
      </c>
      <c r="CY36">
        <v>-34.6130761904762</v>
      </c>
      <c r="CZ36">
        <v>-33.654989610389599</v>
      </c>
      <c r="DA36">
        <v>3.5196621452992001</v>
      </c>
      <c r="DB36">
        <v>0</v>
      </c>
      <c r="DC36">
        <v>3.2705233333333301</v>
      </c>
      <c r="DD36">
        <v>6.8688311688373301E-3</v>
      </c>
      <c r="DE36">
        <v>1.6298680441280901E-3</v>
      </c>
      <c r="DF36">
        <v>1</v>
      </c>
      <c r="DG36">
        <v>1</v>
      </c>
      <c r="DH36">
        <v>2</v>
      </c>
      <c r="DI36" t="s">
        <v>347</v>
      </c>
      <c r="DJ36">
        <v>3.1192299999999999</v>
      </c>
      <c r="DK36">
        <v>2.8011200000000001</v>
      </c>
      <c r="DL36">
        <v>7.0563699999999993E-2</v>
      </c>
      <c r="DM36">
        <v>7.9962599999999995E-2</v>
      </c>
      <c r="DN36">
        <v>8.6571499999999996E-2</v>
      </c>
      <c r="DO36">
        <v>7.3390300000000006E-2</v>
      </c>
      <c r="DP36">
        <v>25903.7</v>
      </c>
      <c r="DQ36">
        <v>23692</v>
      </c>
      <c r="DR36">
        <v>26666.1</v>
      </c>
      <c r="DS36">
        <v>24097</v>
      </c>
      <c r="DT36">
        <v>33658.9</v>
      </c>
      <c r="DU36">
        <v>32518.799999999999</v>
      </c>
      <c r="DV36">
        <v>40318.199999999997</v>
      </c>
      <c r="DW36">
        <v>38100.1</v>
      </c>
      <c r="DX36">
        <v>2.0097999999999998</v>
      </c>
      <c r="DY36">
        <v>2.2509800000000002</v>
      </c>
      <c r="DZ36">
        <v>0.120237</v>
      </c>
      <c r="EA36">
        <v>0</v>
      </c>
      <c r="EB36">
        <v>22.616599999999998</v>
      </c>
      <c r="EC36">
        <v>999.9</v>
      </c>
      <c r="ED36">
        <v>64.906999999999996</v>
      </c>
      <c r="EE36">
        <v>22.638000000000002</v>
      </c>
      <c r="EF36">
        <v>17.518999999999998</v>
      </c>
      <c r="EG36">
        <v>64.030299999999997</v>
      </c>
      <c r="EH36">
        <v>26.642600000000002</v>
      </c>
      <c r="EI36">
        <v>1</v>
      </c>
      <c r="EJ36">
        <v>-0.38081300000000001</v>
      </c>
      <c r="EK36">
        <v>-3.6990699999999999</v>
      </c>
      <c r="EL36">
        <v>20.258099999999999</v>
      </c>
      <c r="EM36">
        <v>5.2595200000000002</v>
      </c>
      <c r="EN36">
        <v>12.005000000000001</v>
      </c>
      <c r="EO36">
        <v>4.9993499999999997</v>
      </c>
      <c r="EP36">
        <v>3.2867299999999999</v>
      </c>
      <c r="EQ36">
        <v>9999</v>
      </c>
      <c r="ER36">
        <v>9999</v>
      </c>
      <c r="ES36">
        <v>999.9</v>
      </c>
      <c r="ET36">
        <v>9999</v>
      </c>
      <c r="EU36">
        <v>1.8724099999999999</v>
      </c>
      <c r="EV36">
        <v>1.87321</v>
      </c>
      <c r="EW36">
        <v>1.86947</v>
      </c>
      <c r="EX36">
        <v>1.8751500000000001</v>
      </c>
      <c r="EY36">
        <v>1.8754599999999999</v>
      </c>
      <c r="EZ36">
        <v>1.87385</v>
      </c>
      <c r="FA36">
        <v>1.8724099999999999</v>
      </c>
      <c r="FB36">
        <v>1.8714900000000001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0.68799999999999994</v>
      </c>
      <c r="FQ36">
        <v>5.9299999999999999E-2</v>
      </c>
      <c r="FR36">
        <v>0.34321388301456301</v>
      </c>
      <c r="FS36">
        <v>1.93526017593624E-3</v>
      </c>
      <c r="FT36">
        <v>-2.6352868309754201E-6</v>
      </c>
      <c r="FU36">
        <v>7.4988703689445403E-10</v>
      </c>
      <c r="FV36">
        <v>5.9295258707654903E-2</v>
      </c>
      <c r="FW36">
        <v>0</v>
      </c>
      <c r="FX36">
        <v>0</v>
      </c>
      <c r="FY36">
        <v>0</v>
      </c>
      <c r="FZ36">
        <v>1</v>
      </c>
      <c r="GA36">
        <v>1999</v>
      </c>
      <c r="GB36">
        <v>0</v>
      </c>
      <c r="GC36">
        <v>14</v>
      </c>
      <c r="GD36">
        <v>25.4</v>
      </c>
      <c r="GE36">
        <v>25.4</v>
      </c>
      <c r="GF36">
        <v>0.90576199999999996</v>
      </c>
      <c r="GG36">
        <v>2.50366</v>
      </c>
      <c r="GH36">
        <v>1.5979000000000001</v>
      </c>
      <c r="GI36">
        <v>2.35107</v>
      </c>
      <c r="GJ36">
        <v>1.64917</v>
      </c>
      <c r="GK36">
        <v>2.4328599999999998</v>
      </c>
      <c r="GL36">
        <v>27.1206</v>
      </c>
      <c r="GM36">
        <v>14.158300000000001</v>
      </c>
      <c r="GN36">
        <v>19</v>
      </c>
      <c r="GO36">
        <v>454.56</v>
      </c>
      <c r="GP36">
        <v>634.053</v>
      </c>
      <c r="GQ36">
        <v>29.363800000000001</v>
      </c>
      <c r="GR36">
        <v>22.3874</v>
      </c>
      <c r="GS36">
        <v>30.000299999999999</v>
      </c>
      <c r="GT36">
        <v>22.348099999999999</v>
      </c>
      <c r="GU36">
        <v>22.3355</v>
      </c>
      <c r="GV36">
        <v>18.1662</v>
      </c>
      <c r="GW36">
        <v>31.8827</v>
      </c>
      <c r="GX36">
        <v>100</v>
      </c>
      <c r="GY36">
        <v>29.3796</v>
      </c>
      <c r="GZ36">
        <v>334.53800000000001</v>
      </c>
      <c r="HA36">
        <v>12.247199999999999</v>
      </c>
      <c r="HB36">
        <v>101.26</v>
      </c>
      <c r="HC36">
        <v>101.233</v>
      </c>
    </row>
    <row r="37" spans="1:211" x14ac:dyDescent="0.2">
      <c r="A37">
        <v>21</v>
      </c>
      <c r="B37">
        <v>1736451120.0999999</v>
      </c>
      <c r="C37">
        <v>40</v>
      </c>
      <c r="D37" t="s">
        <v>389</v>
      </c>
      <c r="E37" t="s">
        <v>390</v>
      </c>
      <c r="F37">
        <v>2</v>
      </c>
      <c r="G37">
        <v>1736451118.0999999</v>
      </c>
      <c r="H37">
        <f t="shared" si="0"/>
        <v>2.7738227020757738E-3</v>
      </c>
      <c r="I37">
        <f t="shared" si="1"/>
        <v>2.773822702075774</v>
      </c>
      <c r="J37">
        <f t="shared" si="2"/>
        <v>4.9941281882746349</v>
      </c>
      <c r="K37">
        <f t="shared" si="3"/>
        <v>269.55650000000003</v>
      </c>
      <c r="L37">
        <f t="shared" si="4"/>
        <v>220.25389112089769</v>
      </c>
      <c r="M37">
        <f t="shared" si="5"/>
        <v>22.532265713012965</v>
      </c>
      <c r="N37">
        <f t="shared" si="6"/>
        <v>27.57598810972155</v>
      </c>
      <c r="O37">
        <f t="shared" si="7"/>
        <v>0.18879015098942106</v>
      </c>
      <c r="P37">
        <f t="shared" si="8"/>
        <v>3.5323909529623903</v>
      </c>
      <c r="Q37">
        <f t="shared" si="9"/>
        <v>0.18335851921465332</v>
      </c>
      <c r="R37">
        <f t="shared" si="10"/>
        <v>0.11507406826053973</v>
      </c>
      <c r="S37">
        <f t="shared" si="11"/>
        <v>31.739655749343751</v>
      </c>
      <c r="T37">
        <f t="shared" si="12"/>
        <v>24.552403985926563</v>
      </c>
      <c r="U37">
        <f t="shared" si="13"/>
        <v>24.552403985926563</v>
      </c>
      <c r="V37">
        <f t="shared" si="14"/>
        <v>3.0958099044905034</v>
      </c>
      <c r="W37">
        <f t="shared" si="15"/>
        <v>49.800357807340468</v>
      </c>
      <c r="X37">
        <f t="shared" si="16"/>
        <v>1.5836041080102601</v>
      </c>
      <c r="Y37">
        <f t="shared" si="17"/>
        <v>3.1799050804748239</v>
      </c>
      <c r="Z37">
        <f t="shared" si="18"/>
        <v>1.5122057964802433</v>
      </c>
      <c r="AA37">
        <f t="shared" si="19"/>
        <v>-122.32558116154162</v>
      </c>
      <c r="AB37">
        <f t="shared" si="20"/>
        <v>85.467932489058143</v>
      </c>
      <c r="AC37">
        <f t="shared" si="21"/>
        <v>5.1064428209700328</v>
      </c>
      <c r="AD37">
        <f t="shared" si="22"/>
        <v>-1.1550102169692877E-2</v>
      </c>
      <c r="AE37">
        <f t="shared" si="23"/>
        <v>32.048193274528884</v>
      </c>
      <c r="AF37">
        <f t="shared" si="24"/>
        <v>2.7708805267953536</v>
      </c>
      <c r="AG37">
        <f t="shared" si="25"/>
        <v>4.9941281882746349</v>
      </c>
      <c r="AH37">
        <v>305.46962239155999</v>
      </c>
      <c r="AI37">
        <v>277.02821818181798</v>
      </c>
      <c r="AJ37">
        <v>3.2107353914471499</v>
      </c>
      <c r="AK37">
        <v>84.5062676990527</v>
      </c>
      <c r="AL37">
        <f t="shared" si="26"/>
        <v>2.773822702075774</v>
      </c>
      <c r="AM37">
        <v>12.204277282516401</v>
      </c>
      <c r="AN37">
        <v>15.481279020979001</v>
      </c>
      <c r="AO37">
        <v>1.65853423627528E-5</v>
      </c>
      <c r="AP37">
        <v>123.873733639405</v>
      </c>
      <c r="AQ37">
        <v>34</v>
      </c>
      <c r="AR37">
        <v>7</v>
      </c>
      <c r="AS37">
        <f t="shared" si="27"/>
        <v>1</v>
      </c>
      <c r="AT37">
        <f t="shared" si="28"/>
        <v>0</v>
      </c>
      <c r="AU37">
        <f t="shared" si="29"/>
        <v>54341.626314807545</v>
      </c>
      <c r="AV37">
        <f t="shared" si="30"/>
        <v>199.9975</v>
      </c>
      <c r="AW37">
        <f t="shared" si="31"/>
        <v>168.5979134997375</v>
      </c>
      <c r="AX37">
        <f t="shared" si="32"/>
        <v>0.843000105</v>
      </c>
      <c r="AY37">
        <f t="shared" si="33"/>
        <v>0.15870026249999999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1736451118.0999999</v>
      </c>
      <c r="BF37">
        <v>269.55650000000003</v>
      </c>
      <c r="BG37">
        <v>308.91199999999998</v>
      </c>
      <c r="BH37">
        <v>15.479799999999999</v>
      </c>
      <c r="BI37">
        <v>12.206099999999999</v>
      </c>
      <c r="BJ37">
        <v>268.86900000000003</v>
      </c>
      <c r="BK37">
        <v>15.420500000000001</v>
      </c>
      <c r="BL37">
        <v>499.98250000000002</v>
      </c>
      <c r="BM37">
        <v>102.20099999999999</v>
      </c>
      <c r="BN37">
        <v>0.10032870000000001</v>
      </c>
      <c r="BO37">
        <v>25.001200000000001</v>
      </c>
      <c r="BP37">
        <v>24.592449999999999</v>
      </c>
      <c r="BQ37">
        <v>999.9</v>
      </c>
      <c r="BR37">
        <v>0</v>
      </c>
      <c r="BS37">
        <v>0</v>
      </c>
      <c r="BT37">
        <v>9988.15</v>
      </c>
      <c r="BU37">
        <v>66.822999999999993</v>
      </c>
      <c r="BV37">
        <v>128.7405</v>
      </c>
      <c r="BW37">
        <v>-39.355849999999997</v>
      </c>
      <c r="BX37">
        <v>273.79500000000002</v>
      </c>
      <c r="BY37">
        <v>312.72949999999997</v>
      </c>
      <c r="BZ37">
        <v>3.2736649999999998</v>
      </c>
      <c r="CA37">
        <v>308.91199999999998</v>
      </c>
      <c r="CB37">
        <v>12.206099999999999</v>
      </c>
      <c r="CC37">
        <v>1.58205</v>
      </c>
      <c r="CD37">
        <v>1.247485</v>
      </c>
      <c r="CE37">
        <v>13.7851</v>
      </c>
      <c r="CF37">
        <v>10.1806</v>
      </c>
      <c r="CG37">
        <v>199.9975</v>
      </c>
      <c r="CH37">
        <v>0.89999649999999998</v>
      </c>
      <c r="CI37">
        <v>0.1000035</v>
      </c>
      <c r="CJ37">
        <v>20</v>
      </c>
      <c r="CK37">
        <v>3909.25</v>
      </c>
      <c r="CL37">
        <v>1736449596</v>
      </c>
      <c r="CM37" t="s">
        <v>346</v>
      </c>
      <c r="CN37">
        <v>1736449594</v>
      </c>
      <c r="CO37">
        <v>1736449596</v>
      </c>
      <c r="CP37">
        <v>2</v>
      </c>
      <c r="CQ37">
        <v>0.52600000000000002</v>
      </c>
      <c r="CR37">
        <v>-1.4999999999999999E-2</v>
      </c>
      <c r="CS37">
        <v>0.63</v>
      </c>
      <c r="CT37">
        <v>3.9E-2</v>
      </c>
      <c r="CU37">
        <v>200</v>
      </c>
      <c r="CV37">
        <v>13</v>
      </c>
      <c r="CW37">
        <v>0.21</v>
      </c>
      <c r="CX37">
        <v>0.03</v>
      </c>
      <c r="CY37">
        <v>-35.724947619047597</v>
      </c>
      <c r="CZ37">
        <v>-27.909529870129901</v>
      </c>
      <c r="DA37">
        <v>2.9117703696121802</v>
      </c>
      <c r="DB37">
        <v>0</v>
      </c>
      <c r="DC37">
        <v>3.2709828571428599</v>
      </c>
      <c r="DD37">
        <v>5.3501298701340103E-3</v>
      </c>
      <c r="DE37">
        <v>1.4859665536746101E-3</v>
      </c>
      <c r="DF37">
        <v>1</v>
      </c>
      <c r="DG37">
        <v>1</v>
      </c>
      <c r="DH37">
        <v>2</v>
      </c>
      <c r="DI37" t="s">
        <v>347</v>
      </c>
      <c r="DJ37">
        <v>3.1192500000000001</v>
      </c>
      <c r="DK37">
        <v>2.8009200000000001</v>
      </c>
      <c r="DL37">
        <v>7.1948700000000004E-2</v>
      </c>
      <c r="DM37">
        <v>8.1356300000000006E-2</v>
      </c>
      <c r="DN37">
        <v>8.6574999999999999E-2</v>
      </c>
      <c r="DO37">
        <v>7.3383599999999993E-2</v>
      </c>
      <c r="DP37">
        <v>25865</v>
      </c>
      <c r="DQ37">
        <v>23656.1</v>
      </c>
      <c r="DR37">
        <v>26666</v>
      </c>
      <c r="DS37">
        <v>24097</v>
      </c>
      <c r="DT37">
        <v>33658.9</v>
      </c>
      <c r="DU37">
        <v>32519</v>
      </c>
      <c r="DV37">
        <v>40318.1</v>
      </c>
      <c r="DW37">
        <v>38099.9</v>
      </c>
      <c r="DX37">
        <v>2.01003</v>
      </c>
      <c r="DY37">
        <v>2.2507999999999999</v>
      </c>
      <c r="DZ37">
        <v>0.119813</v>
      </c>
      <c r="EA37">
        <v>0</v>
      </c>
      <c r="EB37">
        <v>22.6157</v>
      </c>
      <c r="EC37">
        <v>999.9</v>
      </c>
      <c r="ED37">
        <v>64.906999999999996</v>
      </c>
      <c r="EE37">
        <v>22.638000000000002</v>
      </c>
      <c r="EF37">
        <v>17.5182</v>
      </c>
      <c r="EG37">
        <v>64.490300000000005</v>
      </c>
      <c r="EH37">
        <v>26.161899999999999</v>
      </c>
      <c r="EI37">
        <v>1</v>
      </c>
      <c r="EJ37">
        <v>-0.38067600000000001</v>
      </c>
      <c r="EK37">
        <v>-3.7566899999999999</v>
      </c>
      <c r="EL37">
        <v>20.256599999999999</v>
      </c>
      <c r="EM37">
        <v>5.2598200000000004</v>
      </c>
      <c r="EN37">
        <v>12.0053</v>
      </c>
      <c r="EO37">
        <v>4.9993499999999997</v>
      </c>
      <c r="EP37">
        <v>3.2868499999999998</v>
      </c>
      <c r="EQ37">
        <v>9999</v>
      </c>
      <c r="ER37">
        <v>9999</v>
      </c>
      <c r="ES37">
        <v>999.9</v>
      </c>
      <c r="ET37">
        <v>9999</v>
      </c>
      <c r="EU37">
        <v>1.87239</v>
      </c>
      <c r="EV37">
        <v>1.87321</v>
      </c>
      <c r="EW37">
        <v>1.86947</v>
      </c>
      <c r="EX37">
        <v>1.8751500000000001</v>
      </c>
      <c r="EY37">
        <v>1.8754599999999999</v>
      </c>
      <c r="EZ37">
        <v>1.87385</v>
      </c>
      <c r="FA37">
        <v>1.8724099999999999</v>
      </c>
      <c r="FB37">
        <v>1.8714900000000001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0.69199999999999995</v>
      </c>
      <c r="FQ37">
        <v>5.9299999999999999E-2</v>
      </c>
      <c r="FR37">
        <v>0.34321388301456301</v>
      </c>
      <c r="FS37">
        <v>1.93526017593624E-3</v>
      </c>
      <c r="FT37">
        <v>-2.6352868309754201E-6</v>
      </c>
      <c r="FU37">
        <v>7.4988703689445403E-10</v>
      </c>
      <c r="FV37">
        <v>5.9295258707654903E-2</v>
      </c>
      <c r="FW37">
        <v>0</v>
      </c>
      <c r="FX37">
        <v>0</v>
      </c>
      <c r="FY37">
        <v>0</v>
      </c>
      <c r="FZ37">
        <v>1</v>
      </c>
      <c r="GA37">
        <v>1999</v>
      </c>
      <c r="GB37">
        <v>0</v>
      </c>
      <c r="GC37">
        <v>14</v>
      </c>
      <c r="GD37">
        <v>25.4</v>
      </c>
      <c r="GE37">
        <v>25.4</v>
      </c>
      <c r="GF37">
        <v>0.92040999999999995</v>
      </c>
      <c r="GG37">
        <v>2.51709</v>
      </c>
      <c r="GH37">
        <v>1.5979000000000001</v>
      </c>
      <c r="GI37">
        <v>2.35229</v>
      </c>
      <c r="GJ37">
        <v>1.64917</v>
      </c>
      <c r="GK37">
        <v>2.4267599999999998</v>
      </c>
      <c r="GL37">
        <v>27.099900000000002</v>
      </c>
      <c r="GM37">
        <v>14.1495</v>
      </c>
      <c r="GN37">
        <v>19</v>
      </c>
      <c r="GO37">
        <v>454.69200000000001</v>
      </c>
      <c r="GP37">
        <v>633.91099999999994</v>
      </c>
      <c r="GQ37">
        <v>29.357399999999998</v>
      </c>
      <c r="GR37">
        <v>22.3874</v>
      </c>
      <c r="GS37">
        <v>30.000399999999999</v>
      </c>
      <c r="GT37">
        <v>22.348099999999999</v>
      </c>
      <c r="GU37">
        <v>22.3355</v>
      </c>
      <c r="GV37">
        <v>18.462399999999999</v>
      </c>
      <c r="GW37">
        <v>31.8827</v>
      </c>
      <c r="GX37">
        <v>100</v>
      </c>
      <c r="GY37">
        <v>29.3748</v>
      </c>
      <c r="GZ37">
        <v>341.22800000000001</v>
      </c>
      <c r="HA37">
        <v>12.2515</v>
      </c>
      <c r="HB37">
        <v>101.26</v>
      </c>
      <c r="HC37">
        <v>101.233</v>
      </c>
    </row>
    <row r="38" spans="1:211" x14ac:dyDescent="0.2">
      <c r="A38">
        <v>22</v>
      </c>
      <c r="B38">
        <v>1736451122.0999999</v>
      </c>
      <c r="C38">
        <v>42</v>
      </c>
      <c r="D38" t="s">
        <v>391</v>
      </c>
      <c r="E38" t="s">
        <v>392</v>
      </c>
      <c r="F38">
        <v>2</v>
      </c>
      <c r="G38">
        <v>1736451121.0999999</v>
      </c>
      <c r="H38">
        <f t="shared" si="0"/>
        <v>2.7741299198299346E-3</v>
      </c>
      <c r="I38">
        <f t="shared" si="1"/>
        <v>2.7741299198299347</v>
      </c>
      <c r="J38">
        <f t="shared" si="2"/>
        <v>5.1770045689343061</v>
      </c>
      <c r="K38">
        <f t="shared" si="3"/>
        <v>279.14699999999999</v>
      </c>
      <c r="L38">
        <f t="shared" si="4"/>
        <v>228.1174815919905</v>
      </c>
      <c r="M38">
        <f t="shared" si="5"/>
        <v>23.336769211547313</v>
      </c>
      <c r="N38">
        <f t="shared" si="6"/>
        <v>28.557167428086</v>
      </c>
      <c r="O38">
        <f t="shared" si="7"/>
        <v>0.1890616856815297</v>
      </c>
      <c r="P38">
        <f t="shared" si="8"/>
        <v>3.5373057270016064</v>
      </c>
      <c r="Q38">
        <f t="shared" si="9"/>
        <v>0.18362199456068573</v>
      </c>
      <c r="R38">
        <f t="shared" si="10"/>
        <v>0.11523944454543361</v>
      </c>
      <c r="S38">
        <f t="shared" si="11"/>
        <v>31.739236499249998</v>
      </c>
      <c r="T38">
        <f t="shared" si="12"/>
        <v>24.541920453470219</v>
      </c>
      <c r="U38">
        <f t="shared" si="13"/>
        <v>24.541920453470219</v>
      </c>
      <c r="V38">
        <f t="shared" si="14"/>
        <v>3.0938689684968508</v>
      </c>
      <c r="W38">
        <f t="shared" si="15"/>
        <v>49.834418797089135</v>
      </c>
      <c r="X38">
        <f t="shared" si="16"/>
        <v>1.5836482685475999</v>
      </c>
      <c r="Y38">
        <f t="shared" si="17"/>
        <v>3.177820283197728</v>
      </c>
      <c r="Z38">
        <f t="shared" si="18"/>
        <v>1.5102206999492509</v>
      </c>
      <c r="AA38">
        <f t="shared" si="19"/>
        <v>-122.33912946450012</v>
      </c>
      <c r="AB38">
        <f t="shared" si="20"/>
        <v>85.488355831787189</v>
      </c>
      <c r="AC38">
        <f t="shared" si="21"/>
        <v>5.1000144371789711</v>
      </c>
      <c r="AD38">
        <f t="shared" si="22"/>
        <v>-1.1522696283961409E-2</v>
      </c>
      <c r="AE38">
        <f t="shared" si="23"/>
        <v>32.462299895299182</v>
      </c>
      <c r="AF38">
        <f t="shared" si="24"/>
        <v>2.7735643097274432</v>
      </c>
      <c r="AG38">
        <f t="shared" si="25"/>
        <v>5.1770045689343061</v>
      </c>
      <c r="AH38">
        <v>312.39111813492002</v>
      </c>
      <c r="AI38">
        <v>283.53733333333298</v>
      </c>
      <c r="AJ38">
        <v>3.2393592648410299</v>
      </c>
      <c r="AK38">
        <v>84.5062676990527</v>
      </c>
      <c r="AL38">
        <f t="shared" si="26"/>
        <v>2.7741299198299347</v>
      </c>
      <c r="AM38">
        <v>12.2054808374132</v>
      </c>
      <c r="AN38">
        <v>15.4816615384615</v>
      </c>
      <c r="AO38">
        <v>1.78662862250953E-5</v>
      </c>
      <c r="AP38">
        <v>123.873733639405</v>
      </c>
      <c r="AQ38">
        <v>35</v>
      </c>
      <c r="AR38">
        <v>7</v>
      </c>
      <c r="AS38">
        <f t="shared" si="27"/>
        <v>1</v>
      </c>
      <c r="AT38">
        <f t="shared" si="28"/>
        <v>0</v>
      </c>
      <c r="AU38">
        <f t="shared" si="29"/>
        <v>54451.925239283002</v>
      </c>
      <c r="AV38">
        <f t="shared" si="30"/>
        <v>199.995</v>
      </c>
      <c r="AW38">
        <f t="shared" si="31"/>
        <v>168.59579699969996</v>
      </c>
      <c r="AX38">
        <f t="shared" si="32"/>
        <v>0.84300005999999983</v>
      </c>
      <c r="AY38">
        <f t="shared" si="33"/>
        <v>0.15870014999999998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1736451121.0999999</v>
      </c>
      <c r="BF38">
        <v>279.14699999999999</v>
      </c>
      <c r="BG38">
        <v>319.01799999999997</v>
      </c>
      <c r="BH38">
        <v>15.4802</v>
      </c>
      <c r="BI38">
        <v>12.204499999999999</v>
      </c>
      <c r="BJ38">
        <v>278.45299999999997</v>
      </c>
      <c r="BK38">
        <v>15.4209</v>
      </c>
      <c r="BL38">
        <v>500.161</v>
      </c>
      <c r="BM38">
        <v>102.202</v>
      </c>
      <c r="BN38">
        <v>9.9538000000000001E-2</v>
      </c>
      <c r="BO38">
        <v>24.990200000000002</v>
      </c>
      <c r="BP38">
        <v>24.583300000000001</v>
      </c>
      <c r="BQ38">
        <v>999.9</v>
      </c>
      <c r="BR38">
        <v>0</v>
      </c>
      <c r="BS38">
        <v>0</v>
      </c>
      <c r="BT38">
        <v>10008.799999999999</v>
      </c>
      <c r="BU38">
        <v>66.836699999999993</v>
      </c>
      <c r="BV38">
        <v>128.76599999999999</v>
      </c>
      <c r="BW38">
        <v>-39.8718</v>
      </c>
      <c r="BX38">
        <v>283.536</v>
      </c>
      <c r="BY38">
        <v>322.95999999999998</v>
      </c>
      <c r="BZ38">
        <v>3.2757200000000002</v>
      </c>
      <c r="CA38">
        <v>319.01799999999997</v>
      </c>
      <c r="CB38">
        <v>12.204499999999999</v>
      </c>
      <c r="CC38">
        <v>1.5821000000000001</v>
      </c>
      <c r="CD38">
        <v>1.2473099999999999</v>
      </c>
      <c r="CE38">
        <v>13.785500000000001</v>
      </c>
      <c r="CF38">
        <v>10.178599999999999</v>
      </c>
      <c r="CG38">
        <v>199.995</v>
      </c>
      <c r="CH38">
        <v>0.89999799999999996</v>
      </c>
      <c r="CI38">
        <v>0.10000199999999999</v>
      </c>
      <c r="CJ38">
        <v>20</v>
      </c>
      <c r="CK38">
        <v>3909.21</v>
      </c>
      <c r="CL38">
        <v>1736449596</v>
      </c>
      <c r="CM38" t="s">
        <v>346</v>
      </c>
      <c r="CN38">
        <v>1736449594</v>
      </c>
      <c r="CO38">
        <v>1736449596</v>
      </c>
      <c r="CP38">
        <v>2</v>
      </c>
      <c r="CQ38">
        <v>0.52600000000000002</v>
      </c>
      <c r="CR38">
        <v>-1.4999999999999999E-2</v>
      </c>
      <c r="CS38">
        <v>0.63</v>
      </c>
      <c r="CT38">
        <v>3.9E-2</v>
      </c>
      <c r="CU38">
        <v>200</v>
      </c>
      <c r="CV38">
        <v>13</v>
      </c>
      <c r="CW38">
        <v>0.21</v>
      </c>
      <c r="CX38">
        <v>0.03</v>
      </c>
      <c r="CY38">
        <v>-36.6634523809524</v>
      </c>
      <c r="CZ38">
        <v>-23.1061324675325</v>
      </c>
      <c r="DA38">
        <v>2.3906868986247898</v>
      </c>
      <c r="DB38">
        <v>0</v>
      </c>
      <c r="DC38">
        <v>3.27158476190476</v>
      </c>
      <c r="DD38">
        <v>9.3615584415574493E-3</v>
      </c>
      <c r="DE38">
        <v>1.9129449225328101E-3</v>
      </c>
      <c r="DF38">
        <v>1</v>
      </c>
      <c r="DG38">
        <v>1</v>
      </c>
      <c r="DH38">
        <v>2</v>
      </c>
      <c r="DI38" t="s">
        <v>347</v>
      </c>
      <c r="DJ38">
        <v>3.1189800000000001</v>
      </c>
      <c r="DK38">
        <v>2.80071</v>
      </c>
      <c r="DL38">
        <v>7.3325899999999999E-2</v>
      </c>
      <c r="DM38">
        <v>8.2749000000000003E-2</v>
      </c>
      <c r="DN38">
        <v>8.6569499999999994E-2</v>
      </c>
      <c r="DO38">
        <v>7.3380299999999996E-2</v>
      </c>
      <c r="DP38">
        <v>25826.3</v>
      </c>
      <c r="DQ38">
        <v>23620</v>
      </c>
      <c r="DR38">
        <v>26665.7</v>
      </c>
      <c r="DS38">
        <v>24096.7</v>
      </c>
      <c r="DT38">
        <v>33658.800000000003</v>
      </c>
      <c r="DU38">
        <v>32519</v>
      </c>
      <c r="DV38">
        <v>40317.599999999999</v>
      </c>
      <c r="DW38">
        <v>38099.599999999999</v>
      </c>
      <c r="DX38">
        <v>2.0089199999999998</v>
      </c>
      <c r="DY38">
        <v>2.2513299999999998</v>
      </c>
      <c r="DZ38">
        <v>0.119381</v>
      </c>
      <c r="EA38">
        <v>0</v>
      </c>
      <c r="EB38">
        <v>22.615200000000002</v>
      </c>
      <c r="EC38">
        <v>999.9</v>
      </c>
      <c r="ED38">
        <v>64.906999999999996</v>
      </c>
      <c r="EE38">
        <v>22.638000000000002</v>
      </c>
      <c r="EF38">
        <v>17.519300000000001</v>
      </c>
      <c r="EG38">
        <v>63.810299999999998</v>
      </c>
      <c r="EH38">
        <v>26.726800000000001</v>
      </c>
      <c r="EI38">
        <v>1</v>
      </c>
      <c r="EJ38">
        <v>-0.380577</v>
      </c>
      <c r="EK38">
        <v>-3.7840199999999999</v>
      </c>
      <c r="EL38">
        <v>20.255800000000001</v>
      </c>
      <c r="EM38">
        <v>5.25997</v>
      </c>
      <c r="EN38">
        <v>12.005599999999999</v>
      </c>
      <c r="EO38">
        <v>4.9996499999999999</v>
      </c>
      <c r="EP38">
        <v>3.2869999999999999</v>
      </c>
      <c r="EQ38">
        <v>9999</v>
      </c>
      <c r="ER38">
        <v>9999</v>
      </c>
      <c r="ES38">
        <v>999.9</v>
      </c>
      <c r="ET38">
        <v>9999</v>
      </c>
      <c r="EU38">
        <v>1.8723799999999999</v>
      </c>
      <c r="EV38">
        <v>1.8731899999999999</v>
      </c>
      <c r="EW38">
        <v>1.8694599999999999</v>
      </c>
      <c r="EX38">
        <v>1.8751500000000001</v>
      </c>
      <c r="EY38">
        <v>1.8754599999999999</v>
      </c>
      <c r="EZ38">
        <v>1.8738300000000001</v>
      </c>
      <c r="FA38">
        <v>1.8724099999999999</v>
      </c>
      <c r="FB38">
        <v>1.8714900000000001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0.69599999999999995</v>
      </c>
      <c r="FQ38">
        <v>5.9299999999999999E-2</v>
      </c>
      <c r="FR38">
        <v>0.34321388301456301</v>
      </c>
      <c r="FS38">
        <v>1.93526017593624E-3</v>
      </c>
      <c r="FT38">
        <v>-2.6352868309754201E-6</v>
      </c>
      <c r="FU38">
        <v>7.4988703689445403E-10</v>
      </c>
      <c r="FV38">
        <v>5.9295258707654903E-2</v>
      </c>
      <c r="FW38">
        <v>0</v>
      </c>
      <c r="FX38">
        <v>0</v>
      </c>
      <c r="FY38">
        <v>0</v>
      </c>
      <c r="FZ38">
        <v>1</v>
      </c>
      <c r="GA38">
        <v>1999</v>
      </c>
      <c r="GB38">
        <v>0</v>
      </c>
      <c r="GC38">
        <v>14</v>
      </c>
      <c r="GD38">
        <v>25.5</v>
      </c>
      <c r="GE38">
        <v>25.4</v>
      </c>
      <c r="GF38">
        <v>0.931396</v>
      </c>
      <c r="GG38">
        <v>2.5817899999999998</v>
      </c>
      <c r="GH38">
        <v>1.5979000000000001</v>
      </c>
      <c r="GI38">
        <v>2.35229</v>
      </c>
      <c r="GJ38">
        <v>1.64917</v>
      </c>
      <c r="GK38">
        <v>2.4035600000000001</v>
      </c>
      <c r="GL38">
        <v>27.1206</v>
      </c>
      <c r="GM38">
        <v>14.158300000000001</v>
      </c>
      <c r="GN38">
        <v>19</v>
      </c>
      <c r="GO38">
        <v>454.04599999999999</v>
      </c>
      <c r="GP38">
        <v>634.33900000000006</v>
      </c>
      <c r="GQ38">
        <v>29.357099999999999</v>
      </c>
      <c r="GR38">
        <v>22.3874</v>
      </c>
      <c r="GS38">
        <v>30.000399999999999</v>
      </c>
      <c r="GT38">
        <v>22.348099999999999</v>
      </c>
      <c r="GU38">
        <v>22.3355</v>
      </c>
      <c r="GV38">
        <v>18.755099999999999</v>
      </c>
      <c r="GW38">
        <v>31.8827</v>
      </c>
      <c r="GX38">
        <v>100</v>
      </c>
      <c r="GY38">
        <v>29.3748</v>
      </c>
      <c r="GZ38">
        <v>347.92599999999999</v>
      </c>
      <c r="HA38">
        <v>12.2568</v>
      </c>
      <c r="HB38">
        <v>101.259</v>
      </c>
      <c r="HC38">
        <v>101.232</v>
      </c>
    </row>
    <row r="39" spans="1:211" x14ac:dyDescent="0.2">
      <c r="A39">
        <v>23</v>
      </c>
      <c r="B39">
        <v>1736451124.0999999</v>
      </c>
      <c r="C39">
        <v>44</v>
      </c>
      <c r="D39" t="s">
        <v>393</v>
      </c>
      <c r="E39" t="s">
        <v>394</v>
      </c>
      <c r="F39">
        <v>2</v>
      </c>
      <c r="G39">
        <v>1736451122.0999999</v>
      </c>
      <c r="H39">
        <f t="shared" si="0"/>
        <v>2.7713836595076669E-3</v>
      </c>
      <c r="I39">
        <f t="shared" si="1"/>
        <v>2.7713836595076669</v>
      </c>
      <c r="J39">
        <f t="shared" si="2"/>
        <v>5.4036559064320846</v>
      </c>
      <c r="K39">
        <f t="shared" si="3"/>
        <v>282.35599999999999</v>
      </c>
      <c r="L39">
        <f t="shared" si="4"/>
        <v>229.27483067727053</v>
      </c>
      <c r="M39">
        <f t="shared" si="5"/>
        <v>23.455116903961944</v>
      </c>
      <c r="N39">
        <f t="shared" si="6"/>
        <v>28.885390380495998</v>
      </c>
      <c r="O39">
        <f t="shared" si="7"/>
        <v>0.18892445707173472</v>
      </c>
      <c r="P39">
        <f t="shared" si="8"/>
        <v>3.5350683204695326</v>
      </c>
      <c r="Q39">
        <f t="shared" si="9"/>
        <v>0.18348920617742612</v>
      </c>
      <c r="R39">
        <f t="shared" si="10"/>
        <v>0.11515606469005024</v>
      </c>
      <c r="S39">
        <f t="shared" si="11"/>
        <v>31.739866949212502</v>
      </c>
      <c r="T39">
        <f t="shared" si="12"/>
        <v>24.539204690110434</v>
      </c>
      <c r="U39">
        <f t="shared" si="13"/>
        <v>24.539204690110434</v>
      </c>
      <c r="V39">
        <f t="shared" si="14"/>
        <v>3.0933663417301678</v>
      </c>
      <c r="W39">
        <f t="shared" si="15"/>
        <v>49.840315208328121</v>
      </c>
      <c r="X39">
        <f t="shared" si="16"/>
        <v>1.583547645693</v>
      </c>
      <c r="Y39">
        <f t="shared" si="17"/>
        <v>3.1772424373198893</v>
      </c>
      <c r="Z39">
        <f t="shared" si="18"/>
        <v>1.5098186960371678</v>
      </c>
      <c r="AA39">
        <f t="shared" si="19"/>
        <v>-122.21801938428811</v>
      </c>
      <c r="AB39">
        <f t="shared" si="20"/>
        <v>85.370583291711725</v>
      </c>
      <c r="AC39">
        <f t="shared" si="21"/>
        <v>5.0960638503234312</v>
      </c>
      <c r="AD39">
        <f t="shared" si="22"/>
        <v>-1.1505293040457332E-2</v>
      </c>
      <c r="AE39">
        <f t="shared" si="23"/>
        <v>32.615749315505184</v>
      </c>
      <c r="AF39">
        <f t="shared" si="24"/>
        <v>2.7732133588855294</v>
      </c>
      <c r="AG39">
        <f t="shared" si="25"/>
        <v>5.4036559064320846</v>
      </c>
      <c r="AH39">
        <v>319.32164994737701</v>
      </c>
      <c r="AI39">
        <v>290.06416969697</v>
      </c>
      <c r="AJ39">
        <v>3.2576371342808099</v>
      </c>
      <c r="AK39">
        <v>84.5062676990527</v>
      </c>
      <c r="AL39">
        <f t="shared" si="26"/>
        <v>2.7713836595076669</v>
      </c>
      <c r="AM39">
        <v>12.2059511599261</v>
      </c>
      <c r="AN39">
        <v>15.4790818181818</v>
      </c>
      <c r="AO39">
        <v>1.06609615899557E-5</v>
      </c>
      <c r="AP39">
        <v>123.873733639405</v>
      </c>
      <c r="AQ39">
        <v>34</v>
      </c>
      <c r="AR39">
        <v>7</v>
      </c>
      <c r="AS39">
        <f t="shared" si="27"/>
        <v>1</v>
      </c>
      <c r="AT39">
        <f t="shared" si="28"/>
        <v>0</v>
      </c>
      <c r="AU39">
        <f t="shared" si="29"/>
        <v>54403.170432969964</v>
      </c>
      <c r="AV39">
        <f t="shared" si="30"/>
        <v>199.99850000000001</v>
      </c>
      <c r="AW39">
        <f t="shared" si="31"/>
        <v>168.59877749968501</v>
      </c>
      <c r="AX39">
        <f t="shared" si="32"/>
        <v>0.84300021000000003</v>
      </c>
      <c r="AY39">
        <f t="shared" si="33"/>
        <v>0.15870052500000001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1736451122.0999999</v>
      </c>
      <c r="BF39">
        <v>282.35599999999999</v>
      </c>
      <c r="BG39">
        <v>322.423</v>
      </c>
      <c r="BH39">
        <v>15.47925</v>
      </c>
      <c r="BI39">
        <v>12.203849999999999</v>
      </c>
      <c r="BJ39">
        <v>281.66000000000003</v>
      </c>
      <c r="BK39">
        <v>15.41995</v>
      </c>
      <c r="BL39">
        <v>500.14400000000001</v>
      </c>
      <c r="BM39">
        <v>102.2015</v>
      </c>
      <c r="BN39">
        <v>9.9816000000000002E-2</v>
      </c>
      <c r="BO39">
        <v>24.98715</v>
      </c>
      <c r="BP39">
        <v>24.578949999999999</v>
      </c>
      <c r="BQ39">
        <v>999.9</v>
      </c>
      <c r="BR39">
        <v>0</v>
      </c>
      <c r="BS39">
        <v>0</v>
      </c>
      <c r="BT39">
        <v>9999.4</v>
      </c>
      <c r="BU39">
        <v>66.840400000000002</v>
      </c>
      <c r="BV39">
        <v>128.76300000000001</v>
      </c>
      <c r="BW39">
        <v>-40.067349999999998</v>
      </c>
      <c r="BX39">
        <v>286.79500000000002</v>
      </c>
      <c r="BY39">
        <v>326.40649999999999</v>
      </c>
      <c r="BZ39">
        <v>3.2753950000000001</v>
      </c>
      <c r="CA39">
        <v>322.423</v>
      </c>
      <c r="CB39">
        <v>12.203849999999999</v>
      </c>
      <c r="CC39">
        <v>1.5820000000000001</v>
      </c>
      <c r="CD39">
        <v>1.24725</v>
      </c>
      <c r="CE39">
        <v>13.784599999999999</v>
      </c>
      <c r="CF39">
        <v>10.177849999999999</v>
      </c>
      <c r="CG39">
        <v>199.99850000000001</v>
      </c>
      <c r="CH39">
        <v>0.89999300000000004</v>
      </c>
      <c r="CI39">
        <v>0.100007</v>
      </c>
      <c r="CJ39">
        <v>20</v>
      </c>
      <c r="CK39">
        <v>3909.27</v>
      </c>
      <c r="CL39">
        <v>1736449596</v>
      </c>
      <c r="CM39" t="s">
        <v>346</v>
      </c>
      <c r="CN39">
        <v>1736449594</v>
      </c>
      <c r="CO39">
        <v>1736449596</v>
      </c>
      <c r="CP39">
        <v>2</v>
      </c>
      <c r="CQ39">
        <v>0.52600000000000002</v>
      </c>
      <c r="CR39">
        <v>-1.4999999999999999E-2</v>
      </c>
      <c r="CS39">
        <v>0.63</v>
      </c>
      <c r="CT39">
        <v>3.9E-2</v>
      </c>
      <c r="CU39">
        <v>200</v>
      </c>
      <c r="CV39">
        <v>13</v>
      </c>
      <c r="CW39">
        <v>0.21</v>
      </c>
      <c r="CX39">
        <v>0.03</v>
      </c>
      <c r="CY39">
        <v>-37.422395238095199</v>
      </c>
      <c r="CZ39">
        <v>-19.643220779220801</v>
      </c>
      <c r="DA39">
        <v>2.0250837002046298</v>
      </c>
      <c r="DB39">
        <v>0</v>
      </c>
      <c r="DC39">
        <v>3.2719219047619101</v>
      </c>
      <c r="DD39">
        <v>1.58275324675313E-2</v>
      </c>
      <c r="DE39">
        <v>2.2328726299110902E-3</v>
      </c>
      <c r="DF39">
        <v>1</v>
      </c>
      <c r="DG39">
        <v>1</v>
      </c>
      <c r="DH39">
        <v>2</v>
      </c>
      <c r="DI39" t="s">
        <v>347</v>
      </c>
      <c r="DJ39">
        <v>3.11897</v>
      </c>
      <c r="DK39">
        <v>2.8005499999999999</v>
      </c>
      <c r="DL39">
        <v>7.4696700000000005E-2</v>
      </c>
      <c r="DM39">
        <v>8.4132499999999999E-2</v>
      </c>
      <c r="DN39">
        <v>8.6563899999999999E-2</v>
      </c>
      <c r="DO39">
        <v>7.3375599999999999E-2</v>
      </c>
      <c r="DP39">
        <v>25788.1</v>
      </c>
      <c r="DQ39">
        <v>23584.5</v>
      </c>
      <c r="DR39">
        <v>26665.7</v>
      </c>
      <c r="DS39">
        <v>24096.9</v>
      </c>
      <c r="DT39">
        <v>33659</v>
      </c>
      <c r="DU39">
        <v>32519.5</v>
      </c>
      <c r="DV39">
        <v>40317.5</v>
      </c>
      <c r="DW39">
        <v>38099.800000000003</v>
      </c>
      <c r="DX39">
        <v>2.0092500000000002</v>
      </c>
      <c r="DY39">
        <v>2.2515499999999999</v>
      </c>
      <c r="DZ39">
        <v>0.118926</v>
      </c>
      <c r="EA39">
        <v>0</v>
      </c>
      <c r="EB39">
        <v>22.6142</v>
      </c>
      <c r="EC39">
        <v>999.9</v>
      </c>
      <c r="ED39">
        <v>64.906999999999996</v>
      </c>
      <c r="EE39">
        <v>22.638000000000002</v>
      </c>
      <c r="EF39">
        <v>17.520299999999999</v>
      </c>
      <c r="EG39">
        <v>64.1203</v>
      </c>
      <c r="EH39">
        <v>26.262</v>
      </c>
      <c r="EI39">
        <v>1</v>
      </c>
      <c r="EJ39">
        <v>-0.38053599999999999</v>
      </c>
      <c r="EK39">
        <v>-3.80396</v>
      </c>
      <c r="EL39">
        <v>20.255099999999999</v>
      </c>
      <c r="EM39">
        <v>5.2601199999999997</v>
      </c>
      <c r="EN39">
        <v>12.0047</v>
      </c>
      <c r="EO39">
        <v>4.9997999999999996</v>
      </c>
      <c r="EP39">
        <v>3.2869799999999998</v>
      </c>
      <c r="EQ39">
        <v>9999</v>
      </c>
      <c r="ER39">
        <v>9999</v>
      </c>
      <c r="ES39">
        <v>999.9</v>
      </c>
      <c r="ET39">
        <v>9999</v>
      </c>
      <c r="EU39">
        <v>1.8724000000000001</v>
      </c>
      <c r="EV39">
        <v>1.8732</v>
      </c>
      <c r="EW39">
        <v>1.86947</v>
      </c>
      <c r="EX39">
        <v>1.8751500000000001</v>
      </c>
      <c r="EY39">
        <v>1.8754599999999999</v>
      </c>
      <c r="EZ39">
        <v>1.87381</v>
      </c>
      <c r="FA39">
        <v>1.8724099999999999</v>
      </c>
      <c r="FB39">
        <v>1.8714900000000001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0.7</v>
      </c>
      <c r="FQ39">
        <v>5.9299999999999999E-2</v>
      </c>
      <c r="FR39">
        <v>0.34321388301456301</v>
      </c>
      <c r="FS39">
        <v>1.93526017593624E-3</v>
      </c>
      <c r="FT39">
        <v>-2.6352868309754201E-6</v>
      </c>
      <c r="FU39">
        <v>7.4988703689445403E-10</v>
      </c>
      <c r="FV39">
        <v>5.9295258707654903E-2</v>
      </c>
      <c r="FW39">
        <v>0</v>
      </c>
      <c r="FX39">
        <v>0</v>
      </c>
      <c r="FY39">
        <v>0</v>
      </c>
      <c r="FZ39">
        <v>1</v>
      </c>
      <c r="GA39">
        <v>1999</v>
      </c>
      <c r="GB39">
        <v>0</v>
      </c>
      <c r="GC39">
        <v>14</v>
      </c>
      <c r="GD39">
        <v>25.5</v>
      </c>
      <c r="GE39">
        <v>25.5</v>
      </c>
      <c r="GF39">
        <v>0.94970699999999997</v>
      </c>
      <c r="GG39">
        <v>2.4633799999999999</v>
      </c>
      <c r="GH39">
        <v>1.5979000000000001</v>
      </c>
      <c r="GI39">
        <v>2.35107</v>
      </c>
      <c r="GJ39">
        <v>1.64917</v>
      </c>
      <c r="GK39">
        <v>2.4865699999999999</v>
      </c>
      <c r="GL39">
        <v>27.099900000000002</v>
      </c>
      <c r="GM39">
        <v>14.158300000000001</v>
      </c>
      <c r="GN39">
        <v>19</v>
      </c>
      <c r="GO39">
        <v>454.23099999999999</v>
      </c>
      <c r="GP39">
        <v>634.52200000000005</v>
      </c>
      <c r="GQ39">
        <v>29.3584</v>
      </c>
      <c r="GR39">
        <v>22.3874</v>
      </c>
      <c r="GS39">
        <v>30.000299999999999</v>
      </c>
      <c r="GT39">
        <v>22.348099999999999</v>
      </c>
      <c r="GU39">
        <v>22.3355</v>
      </c>
      <c r="GV39">
        <v>19.0501</v>
      </c>
      <c r="GW39">
        <v>31.8827</v>
      </c>
      <c r="GX39">
        <v>100</v>
      </c>
      <c r="GY39">
        <v>29.4574</v>
      </c>
      <c r="GZ39">
        <v>354.61200000000002</v>
      </c>
      <c r="HA39">
        <v>12.260400000000001</v>
      </c>
      <c r="HB39">
        <v>101.259</v>
      </c>
      <c r="HC39">
        <v>101.233</v>
      </c>
    </row>
    <row r="40" spans="1:211" x14ac:dyDescent="0.2">
      <c r="A40">
        <v>24</v>
      </c>
      <c r="B40">
        <v>1736451126.0999999</v>
      </c>
      <c r="C40">
        <v>46</v>
      </c>
      <c r="D40" t="s">
        <v>395</v>
      </c>
      <c r="E40" t="s">
        <v>396</v>
      </c>
      <c r="F40">
        <v>2</v>
      </c>
      <c r="G40">
        <v>1736451125.0999999</v>
      </c>
      <c r="H40">
        <f t="shared" si="0"/>
        <v>2.7692000871679307E-3</v>
      </c>
      <c r="I40">
        <f t="shared" si="1"/>
        <v>2.7692000871679308</v>
      </c>
      <c r="J40">
        <f t="shared" si="2"/>
        <v>5.5926894249193984</v>
      </c>
      <c r="K40">
        <f t="shared" si="3"/>
        <v>292.00299999999999</v>
      </c>
      <c r="L40">
        <f t="shared" si="4"/>
        <v>237.06279317265916</v>
      </c>
      <c r="M40">
        <f t="shared" si="5"/>
        <v>24.251990589321629</v>
      </c>
      <c r="N40">
        <f t="shared" si="6"/>
        <v>29.872481941507896</v>
      </c>
      <c r="O40">
        <f t="shared" si="7"/>
        <v>0.18887181788017959</v>
      </c>
      <c r="P40">
        <f t="shared" si="8"/>
        <v>3.5408545586578741</v>
      </c>
      <c r="Q40">
        <f t="shared" si="9"/>
        <v>0.18344815108331217</v>
      </c>
      <c r="R40">
        <f t="shared" si="10"/>
        <v>0.11512941633225368</v>
      </c>
      <c r="S40">
        <f t="shared" si="11"/>
        <v>31.740982200899996</v>
      </c>
      <c r="T40">
        <f t="shared" si="12"/>
        <v>24.533625248186038</v>
      </c>
      <c r="U40">
        <f t="shared" si="13"/>
        <v>24.533625248186038</v>
      </c>
      <c r="V40">
        <f t="shared" si="14"/>
        <v>3.0923339363609021</v>
      </c>
      <c r="W40">
        <f t="shared" si="15"/>
        <v>49.854093965424802</v>
      </c>
      <c r="X40">
        <f t="shared" si="16"/>
        <v>1.5833480392499597</v>
      </c>
      <c r="Y40">
        <f t="shared" si="17"/>
        <v>3.1759639245436002</v>
      </c>
      <c r="Z40">
        <f t="shared" si="18"/>
        <v>1.5089858971109424</v>
      </c>
      <c r="AA40">
        <f t="shared" si="19"/>
        <v>-122.12172384410574</v>
      </c>
      <c r="AB40">
        <f t="shared" si="20"/>
        <v>85.286865630634651</v>
      </c>
      <c r="AC40">
        <f t="shared" si="21"/>
        <v>5.0824312603694421</v>
      </c>
      <c r="AD40">
        <f t="shared" si="22"/>
        <v>-1.1444752201654751E-2</v>
      </c>
      <c r="AE40">
        <f t="shared" si="23"/>
        <v>33.002766138600656</v>
      </c>
      <c r="AF40">
        <f t="shared" si="24"/>
        <v>2.7716498851016969</v>
      </c>
      <c r="AG40">
        <f t="shared" si="25"/>
        <v>5.5926894249193984</v>
      </c>
      <c r="AH40">
        <v>326.14381470114898</v>
      </c>
      <c r="AI40">
        <v>296.59531515151502</v>
      </c>
      <c r="AJ40">
        <v>3.2654094030457599</v>
      </c>
      <c r="AK40">
        <v>84.5062676990527</v>
      </c>
      <c r="AL40">
        <f t="shared" si="26"/>
        <v>2.7692000871679308</v>
      </c>
      <c r="AM40">
        <v>12.205028367554</v>
      </c>
      <c r="AN40">
        <v>15.476441958042001</v>
      </c>
      <c r="AO40">
        <v>-5.0422580423121605E-7</v>
      </c>
      <c r="AP40">
        <v>123.873733639405</v>
      </c>
      <c r="AQ40">
        <v>34</v>
      </c>
      <c r="AR40">
        <v>7</v>
      </c>
      <c r="AS40">
        <f t="shared" si="27"/>
        <v>1</v>
      </c>
      <c r="AT40">
        <f t="shared" si="28"/>
        <v>0</v>
      </c>
      <c r="AU40">
        <f t="shared" si="29"/>
        <v>54531.954835140277</v>
      </c>
      <c r="AV40">
        <f t="shared" si="30"/>
        <v>200.006</v>
      </c>
      <c r="AW40">
        <f t="shared" si="31"/>
        <v>168.60507000035997</v>
      </c>
      <c r="AX40">
        <f t="shared" si="32"/>
        <v>0.84300005999999983</v>
      </c>
      <c r="AY40">
        <f t="shared" si="33"/>
        <v>0.15870014999999998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1736451125.0999999</v>
      </c>
      <c r="BF40">
        <v>292.00299999999999</v>
      </c>
      <c r="BG40">
        <v>332.57499999999999</v>
      </c>
      <c r="BH40">
        <v>15.4772</v>
      </c>
      <c r="BI40">
        <v>12.2029</v>
      </c>
      <c r="BJ40">
        <v>291.30099999999999</v>
      </c>
      <c r="BK40">
        <v>15.417899999999999</v>
      </c>
      <c r="BL40">
        <v>500.03100000000001</v>
      </c>
      <c r="BM40">
        <v>102.202</v>
      </c>
      <c r="BN40">
        <v>9.9969299999999997E-2</v>
      </c>
      <c r="BO40">
        <v>24.980399999999999</v>
      </c>
      <c r="BP40">
        <v>24.564499999999999</v>
      </c>
      <c r="BQ40">
        <v>999.9</v>
      </c>
      <c r="BR40">
        <v>0</v>
      </c>
      <c r="BS40">
        <v>0</v>
      </c>
      <c r="BT40">
        <v>10023.799999999999</v>
      </c>
      <c r="BU40">
        <v>66.836699999999993</v>
      </c>
      <c r="BV40">
        <v>128.75200000000001</v>
      </c>
      <c r="BW40">
        <v>-40.572299999999998</v>
      </c>
      <c r="BX40">
        <v>296.59300000000002</v>
      </c>
      <c r="BY40">
        <v>336.68299999999999</v>
      </c>
      <c r="BZ40">
        <v>3.27427</v>
      </c>
      <c r="CA40">
        <v>332.57499999999999</v>
      </c>
      <c r="CB40">
        <v>12.2029</v>
      </c>
      <c r="CC40">
        <v>1.5818000000000001</v>
      </c>
      <c r="CD40">
        <v>1.24716</v>
      </c>
      <c r="CE40">
        <v>13.7826</v>
      </c>
      <c r="CF40">
        <v>10.1767</v>
      </c>
      <c r="CG40">
        <v>200.006</v>
      </c>
      <c r="CH40">
        <v>0.89999799999999996</v>
      </c>
      <c r="CI40">
        <v>0.10000199999999999</v>
      </c>
      <c r="CJ40">
        <v>20</v>
      </c>
      <c r="CK40">
        <v>3909.42</v>
      </c>
      <c r="CL40">
        <v>1736449596</v>
      </c>
      <c r="CM40" t="s">
        <v>346</v>
      </c>
      <c r="CN40">
        <v>1736449594</v>
      </c>
      <c r="CO40">
        <v>1736449596</v>
      </c>
      <c r="CP40">
        <v>2</v>
      </c>
      <c r="CQ40">
        <v>0.52600000000000002</v>
      </c>
      <c r="CR40">
        <v>-1.4999999999999999E-2</v>
      </c>
      <c r="CS40">
        <v>0.63</v>
      </c>
      <c r="CT40">
        <v>3.9E-2</v>
      </c>
      <c r="CU40">
        <v>200</v>
      </c>
      <c r="CV40">
        <v>13</v>
      </c>
      <c r="CW40">
        <v>0.21</v>
      </c>
      <c r="CX40">
        <v>0.03</v>
      </c>
      <c r="CY40">
        <v>-38.069252380952399</v>
      </c>
      <c r="CZ40">
        <v>-17.017823376623401</v>
      </c>
      <c r="DA40">
        <v>1.74982319586296</v>
      </c>
      <c r="DB40">
        <v>0</v>
      </c>
      <c r="DC40">
        <v>3.2721695238095201</v>
      </c>
      <c r="DD40">
        <v>2.1282857142858502E-2</v>
      </c>
      <c r="DE40">
        <v>2.4070204386939398E-3</v>
      </c>
      <c r="DF40">
        <v>1</v>
      </c>
      <c r="DG40">
        <v>1</v>
      </c>
      <c r="DH40">
        <v>2</v>
      </c>
      <c r="DI40" t="s">
        <v>347</v>
      </c>
      <c r="DJ40">
        <v>3.1192700000000002</v>
      </c>
      <c r="DK40">
        <v>2.8002899999999999</v>
      </c>
      <c r="DL40">
        <v>7.6062199999999996E-2</v>
      </c>
      <c r="DM40">
        <v>8.5494299999999995E-2</v>
      </c>
      <c r="DN40">
        <v>8.6558499999999997E-2</v>
      </c>
      <c r="DO40">
        <v>7.3371800000000001E-2</v>
      </c>
      <c r="DP40">
        <v>25750.3</v>
      </c>
      <c r="DQ40">
        <v>23549.7</v>
      </c>
      <c r="DR40">
        <v>26665.9</v>
      </c>
      <c r="DS40">
        <v>24097.1</v>
      </c>
      <c r="DT40">
        <v>33660</v>
      </c>
      <c r="DU40">
        <v>32519.9</v>
      </c>
      <c r="DV40">
        <v>40318.199999999997</v>
      </c>
      <c r="DW40">
        <v>38100</v>
      </c>
      <c r="DX40">
        <v>2.0099999999999998</v>
      </c>
      <c r="DY40">
        <v>2.2513299999999998</v>
      </c>
      <c r="DZ40">
        <v>0.118487</v>
      </c>
      <c r="EA40">
        <v>0</v>
      </c>
      <c r="EB40">
        <v>22.6128</v>
      </c>
      <c r="EC40">
        <v>999.9</v>
      </c>
      <c r="ED40">
        <v>64.906999999999996</v>
      </c>
      <c r="EE40">
        <v>22.638000000000002</v>
      </c>
      <c r="EF40">
        <v>17.5199</v>
      </c>
      <c r="EG40">
        <v>64.400300000000001</v>
      </c>
      <c r="EH40">
        <v>26.674700000000001</v>
      </c>
      <c r="EI40">
        <v>1</v>
      </c>
      <c r="EJ40">
        <v>-0.38032500000000002</v>
      </c>
      <c r="EK40">
        <v>-4.0155000000000003</v>
      </c>
      <c r="EL40">
        <v>20.248100000000001</v>
      </c>
      <c r="EM40">
        <v>5.2604199999999999</v>
      </c>
      <c r="EN40">
        <v>12.004099999999999</v>
      </c>
      <c r="EO40">
        <v>4.9997999999999996</v>
      </c>
      <c r="EP40">
        <v>3.2869000000000002</v>
      </c>
      <c r="EQ40">
        <v>9999</v>
      </c>
      <c r="ER40">
        <v>9999</v>
      </c>
      <c r="ES40">
        <v>999.9</v>
      </c>
      <c r="ET40">
        <v>9999</v>
      </c>
      <c r="EU40">
        <v>1.8724099999999999</v>
      </c>
      <c r="EV40">
        <v>1.8732200000000001</v>
      </c>
      <c r="EW40">
        <v>1.86948</v>
      </c>
      <c r="EX40">
        <v>1.8751500000000001</v>
      </c>
      <c r="EY40">
        <v>1.8754599999999999</v>
      </c>
      <c r="EZ40">
        <v>1.8738300000000001</v>
      </c>
      <c r="FA40">
        <v>1.8724099999999999</v>
      </c>
      <c r="FB40">
        <v>1.8714900000000001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0.70399999999999996</v>
      </c>
      <c r="FQ40">
        <v>5.9299999999999999E-2</v>
      </c>
      <c r="FR40">
        <v>0.34321388301456301</v>
      </c>
      <c r="FS40">
        <v>1.93526017593624E-3</v>
      </c>
      <c r="FT40">
        <v>-2.6352868309754201E-6</v>
      </c>
      <c r="FU40">
        <v>7.4988703689445403E-10</v>
      </c>
      <c r="FV40">
        <v>5.9295258707654903E-2</v>
      </c>
      <c r="FW40">
        <v>0</v>
      </c>
      <c r="FX40">
        <v>0</v>
      </c>
      <c r="FY40">
        <v>0</v>
      </c>
      <c r="FZ40">
        <v>1</v>
      </c>
      <c r="GA40">
        <v>1999</v>
      </c>
      <c r="GB40">
        <v>0</v>
      </c>
      <c r="GC40">
        <v>14</v>
      </c>
      <c r="GD40">
        <v>25.5</v>
      </c>
      <c r="GE40">
        <v>25.5</v>
      </c>
      <c r="GF40">
        <v>0.96557599999999999</v>
      </c>
      <c r="GG40">
        <v>2.5061</v>
      </c>
      <c r="GH40">
        <v>1.5979000000000001</v>
      </c>
      <c r="GI40">
        <v>2.35229</v>
      </c>
      <c r="GJ40">
        <v>1.64917</v>
      </c>
      <c r="GK40">
        <v>2.2778299999999998</v>
      </c>
      <c r="GL40">
        <v>27.099900000000002</v>
      </c>
      <c r="GM40">
        <v>14.1408</v>
      </c>
      <c r="GN40">
        <v>19</v>
      </c>
      <c r="GO40">
        <v>454.67200000000003</v>
      </c>
      <c r="GP40">
        <v>634.33799999999997</v>
      </c>
      <c r="GQ40">
        <v>29.366599999999998</v>
      </c>
      <c r="GR40">
        <v>22.3874</v>
      </c>
      <c r="GS40">
        <v>30.000499999999999</v>
      </c>
      <c r="GT40">
        <v>22.348099999999999</v>
      </c>
      <c r="GU40">
        <v>22.3355</v>
      </c>
      <c r="GV40">
        <v>19.343499999999999</v>
      </c>
      <c r="GW40">
        <v>31.8827</v>
      </c>
      <c r="GX40">
        <v>100</v>
      </c>
      <c r="GY40">
        <v>29.4574</v>
      </c>
      <c r="GZ40">
        <v>361.3</v>
      </c>
      <c r="HA40">
        <v>12.264699999999999</v>
      </c>
      <c r="HB40">
        <v>101.26</v>
      </c>
      <c r="HC40">
        <v>101.233</v>
      </c>
    </row>
    <row r="41" spans="1:211" x14ac:dyDescent="0.2">
      <c r="A41">
        <v>25</v>
      </c>
      <c r="B41">
        <v>1736451128.0999999</v>
      </c>
      <c r="C41">
        <v>48</v>
      </c>
      <c r="D41" t="s">
        <v>397</v>
      </c>
      <c r="E41" t="s">
        <v>398</v>
      </c>
      <c r="F41">
        <v>2</v>
      </c>
      <c r="G41">
        <v>1736451126.0999999</v>
      </c>
      <c r="H41">
        <f t="shared" si="0"/>
        <v>2.7687339773048675E-3</v>
      </c>
      <c r="I41">
        <f t="shared" si="1"/>
        <v>2.7687339773048674</v>
      </c>
      <c r="J41">
        <f t="shared" si="2"/>
        <v>5.6997373881660733</v>
      </c>
      <c r="K41">
        <f t="shared" si="3"/>
        <v>295.24950000000001</v>
      </c>
      <c r="L41">
        <f t="shared" si="4"/>
        <v>239.32551362137878</v>
      </c>
      <c r="M41">
        <f t="shared" si="5"/>
        <v>24.483401440218493</v>
      </c>
      <c r="N41">
        <f t="shared" si="6"/>
        <v>30.204519042461403</v>
      </c>
      <c r="O41">
        <f t="shared" si="7"/>
        <v>0.18890762178074028</v>
      </c>
      <c r="P41">
        <f t="shared" si="8"/>
        <v>3.5430647930396408</v>
      </c>
      <c r="Q41">
        <f t="shared" si="9"/>
        <v>0.18348521034120838</v>
      </c>
      <c r="R41">
        <f t="shared" si="10"/>
        <v>0.11515247404544385</v>
      </c>
      <c r="S41">
        <f t="shared" si="11"/>
        <v>31.741068160504174</v>
      </c>
      <c r="T41">
        <f t="shared" si="12"/>
        <v>24.530389320689103</v>
      </c>
      <c r="U41">
        <f t="shared" si="13"/>
        <v>24.530389320689103</v>
      </c>
      <c r="V41">
        <f t="shared" si="14"/>
        <v>3.0917353067866289</v>
      </c>
      <c r="W41">
        <f t="shared" si="15"/>
        <v>49.863526944624404</v>
      </c>
      <c r="X41">
        <f t="shared" si="16"/>
        <v>1.5833077127728199</v>
      </c>
      <c r="Y41">
        <f t="shared" si="17"/>
        <v>3.1752822349112035</v>
      </c>
      <c r="Z41">
        <f t="shared" si="18"/>
        <v>1.508427594013809</v>
      </c>
      <c r="AA41">
        <f t="shared" si="19"/>
        <v>-122.10116839914465</v>
      </c>
      <c r="AB41">
        <f t="shared" si="20"/>
        <v>85.270559647003836</v>
      </c>
      <c r="AC41">
        <f t="shared" si="21"/>
        <v>5.0781147511876679</v>
      </c>
      <c r="AD41">
        <f t="shared" si="22"/>
        <v>-1.1425840448978875E-2</v>
      </c>
      <c r="AE41">
        <f t="shared" si="23"/>
        <v>33.083937076673891</v>
      </c>
      <c r="AF41">
        <f t="shared" si="24"/>
        <v>2.7711031122020864</v>
      </c>
      <c r="AG41">
        <f t="shared" si="25"/>
        <v>5.6997373881660733</v>
      </c>
      <c r="AH41">
        <v>332.97334114713101</v>
      </c>
      <c r="AI41">
        <v>303.17896363636402</v>
      </c>
      <c r="AJ41">
        <v>3.2808910558919799</v>
      </c>
      <c r="AK41">
        <v>84.5062676990527</v>
      </c>
      <c r="AL41">
        <f t="shared" si="26"/>
        <v>2.7687339773048674</v>
      </c>
      <c r="AM41">
        <v>12.2037442368103</v>
      </c>
      <c r="AN41">
        <v>15.4755531468531</v>
      </c>
      <c r="AO41">
        <v>-1.01895159299054E-5</v>
      </c>
      <c r="AP41">
        <v>123.873733639405</v>
      </c>
      <c r="AQ41">
        <v>35</v>
      </c>
      <c r="AR41">
        <v>7</v>
      </c>
      <c r="AS41">
        <f t="shared" si="27"/>
        <v>1</v>
      </c>
      <c r="AT41">
        <f t="shared" si="28"/>
        <v>0</v>
      </c>
      <c r="AU41">
        <f t="shared" si="29"/>
        <v>54581.36576427301</v>
      </c>
      <c r="AV41">
        <f t="shared" si="30"/>
        <v>200.00700000000001</v>
      </c>
      <c r="AW41">
        <f t="shared" si="31"/>
        <v>168.60589169967452</v>
      </c>
      <c r="AX41">
        <f t="shared" si="32"/>
        <v>0.84299995350000001</v>
      </c>
      <c r="AY41">
        <f t="shared" si="33"/>
        <v>0.15869978631000001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1736451126.0999999</v>
      </c>
      <c r="BF41">
        <v>295.24950000000001</v>
      </c>
      <c r="BG41">
        <v>335.94</v>
      </c>
      <c r="BH41">
        <v>15.476850000000001</v>
      </c>
      <c r="BI41">
        <v>12.202349999999999</v>
      </c>
      <c r="BJ41">
        <v>294.54599999999999</v>
      </c>
      <c r="BK41">
        <v>15.41755</v>
      </c>
      <c r="BL41">
        <v>499.90199999999999</v>
      </c>
      <c r="BM41">
        <v>102.202</v>
      </c>
      <c r="BN41">
        <v>9.9677199999999994E-2</v>
      </c>
      <c r="BO41">
        <v>24.976800000000001</v>
      </c>
      <c r="BP41">
        <v>24.560649999999999</v>
      </c>
      <c r="BQ41">
        <v>999.9</v>
      </c>
      <c r="BR41">
        <v>0</v>
      </c>
      <c r="BS41">
        <v>0</v>
      </c>
      <c r="BT41">
        <v>10033.15</v>
      </c>
      <c r="BU41">
        <v>66.844149999999999</v>
      </c>
      <c r="BV41">
        <v>128.7535</v>
      </c>
      <c r="BW41">
        <v>-40.690600000000003</v>
      </c>
      <c r="BX41">
        <v>299.89100000000002</v>
      </c>
      <c r="BY41">
        <v>340.09</v>
      </c>
      <c r="BZ41">
        <v>3.2744900000000001</v>
      </c>
      <c r="CA41">
        <v>335.94</v>
      </c>
      <c r="CB41">
        <v>12.202349999999999</v>
      </c>
      <c r="CC41">
        <v>1.5817650000000001</v>
      </c>
      <c r="CD41">
        <v>1.2471049999999999</v>
      </c>
      <c r="CE41">
        <v>13.782249999999999</v>
      </c>
      <c r="CF41">
        <v>10.17605</v>
      </c>
      <c r="CG41">
        <v>200.00700000000001</v>
      </c>
      <c r="CH41">
        <v>0.900003</v>
      </c>
      <c r="CI41">
        <v>9.9997050000000004E-2</v>
      </c>
      <c r="CJ41">
        <v>20</v>
      </c>
      <c r="CK41">
        <v>3909.44</v>
      </c>
      <c r="CL41">
        <v>1736449596</v>
      </c>
      <c r="CM41" t="s">
        <v>346</v>
      </c>
      <c r="CN41">
        <v>1736449594</v>
      </c>
      <c r="CO41">
        <v>1736449596</v>
      </c>
      <c r="CP41">
        <v>2</v>
      </c>
      <c r="CQ41">
        <v>0.52600000000000002</v>
      </c>
      <c r="CR41">
        <v>-1.4999999999999999E-2</v>
      </c>
      <c r="CS41">
        <v>0.63</v>
      </c>
      <c r="CT41">
        <v>3.9E-2</v>
      </c>
      <c r="CU41">
        <v>200</v>
      </c>
      <c r="CV41">
        <v>13</v>
      </c>
      <c r="CW41">
        <v>0.21</v>
      </c>
      <c r="CX41">
        <v>0.03</v>
      </c>
      <c r="CY41">
        <v>-38.633452380952399</v>
      </c>
      <c r="CZ41">
        <v>-14.7691558441559</v>
      </c>
      <c r="DA41">
        <v>1.5117851572038801</v>
      </c>
      <c r="DB41">
        <v>0</v>
      </c>
      <c r="DC41">
        <v>3.27269809523809</v>
      </c>
      <c r="DD41">
        <v>1.85735064935128E-2</v>
      </c>
      <c r="DE41">
        <v>2.1898958858652898E-3</v>
      </c>
      <c r="DF41">
        <v>1</v>
      </c>
      <c r="DG41">
        <v>1</v>
      </c>
      <c r="DH41">
        <v>2</v>
      </c>
      <c r="DI41" t="s">
        <v>347</v>
      </c>
      <c r="DJ41">
        <v>3.1189800000000001</v>
      </c>
      <c r="DK41">
        <v>2.8003499999999999</v>
      </c>
      <c r="DL41">
        <v>7.7428200000000003E-2</v>
      </c>
      <c r="DM41">
        <v>8.6853299999999994E-2</v>
      </c>
      <c r="DN41">
        <v>8.6552900000000002E-2</v>
      </c>
      <c r="DO41">
        <v>7.3369000000000004E-2</v>
      </c>
      <c r="DP41">
        <v>25712.400000000001</v>
      </c>
      <c r="DQ41">
        <v>23514.400000000001</v>
      </c>
      <c r="DR41">
        <v>26666.1</v>
      </c>
      <c r="DS41">
        <v>24096.9</v>
      </c>
      <c r="DT41">
        <v>33660.6</v>
      </c>
      <c r="DU41">
        <v>32519.9</v>
      </c>
      <c r="DV41">
        <v>40318.5</v>
      </c>
      <c r="DW41">
        <v>38099.699999999997</v>
      </c>
      <c r="DX41">
        <v>2.0089999999999999</v>
      </c>
      <c r="DY41">
        <v>2.2515499999999999</v>
      </c>
      <c r="DZ41">
        <v>0.11805400000000001</v>
      </c>
      <c r="EA41">
        <v>0</v>
      </c>
      <c r="EB41">
        <v>22.6111</v>
      </c>
      <c r="EC41">
        <v>999.9</v>
      </c>
      <c r="ED41">
        <v>64.906999999999996</v>
      </c>
      <c r="EE41">
        <v>22.638000000000002</v>
      </c>
      <c r="EF41">
        <v>17.517700000000001</v>
      </c>
      <c r="EG41">
        <v>64.140299999999996</v>
      </c>
      <c r="EH41">
        <v>26.362200000000001</v>
      </c>
      <c r="EI41">
        <v>1</v>
      </c>
      <c r="EJ41">
        <v>-0.37976900000000002</v>
      </c>
      <c r="EK41">
        <v>-4.1451200000000004</v>
      </c>
      <c r="EL41">
        <v>20.244</v>
      </c>
      <c r="EM41">
        <v>5.2605700000000004</v>
      </c>
      <c r="EN41">
        <v>12.0044</v>
      </c>
      <c r="EO41">
        <v>4.9999000000000002</v>
      </c>
      <c r="EP41">
        <v>3.2869799999999998</v>
      </c>
      <c r="EQ41">
        <v>9999</v>
      </c>
      <c r="ER41">
        <v>9999</v>
      </c>
      <c r="ES41">
        <v>999.9</v>
      </c>
      <c r="ET41">
        <v>9999</v>
      </c>
      <c r="EU41">
        <v>1.8724099999999999</v>
      </c>
      <c r="EV41">
        <v>1.87323</v>
      </c>
      <c r="EW41">
        <v>1.86948</v>
      </c>
      <c r="EX41">
        <v>1.8751500000000001</v>
      </c>
      <c r="EY41">
        <v>1.8754599999999999</v>
      </c>
      <c r="EZ41">
        <v>1.87385</v>
      </c>
      <c r="FA41">
        <v>1.8724099999999999</v>
      </c>
      <c r="FB41">
        <v>1.8714900000000001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0.70699999999999996</v>
      </c>
      <c r="FQ41">
        <v>5.9299999999999999E-2</v>
      </c>
      <c r="FR41">
        <v>0.34321388301456301</v>
      </c>
      <c r="FS41">
        <v>1.93526017593624E-3</v>
      </c>
      <c r="FT41">
        <v>-2.6352868309754201E-6</v>
      </c>
      <c r="FU41">
        <v>7.4988703689445403E-10</v>
      </c>
      <c r="FV41">
        <v>5.9295258707654903E-2</v>
      </c>
      <c r="FW41">
        <v>0</v>
      </c>
      <c r="FX41">
        <v>0</v>
      </c>
      <c r="FY41">
        <v>0</v>
      </c>
      <c r="FZ41">
        <v>1</v>
      </c>
      <c r="GA41">
        <v>1999</v>
      </c>
      <c r="GB41">
        <v>0</v>
      </c>
      <c r="GC41">
        <v>14</v>
      </c>
      <c r="GD41">
        <v>25.6</v>
      </c>
      <c r="GE41">
        <v>25.5</v>
      </c>
      <c r="GF41">
        <v>0.98022500000000001</v>
      </c>
      <c r="GG41">
        <v>2.4853499999999999</v>
      </c>
      <c r="GH41">
        <v>1.5979000000000001</v>
      </c>
      <c r="GI41">
        <v>2.35229</v>
      </c>
      <c r="GJ41">
        <v>1.64917</v>
      </c>
      <c r="GK41">
        <v>2.47681</v>
      </c>
      <c r="GL41">
        <v>27.099900000000002</v>
      </c>
      <c r="GM41">
        <v>14.1495</v>
      </c>
      <c r="GN41">
        <v>19</v>
      </c>
      <c r="GO41">
        <v>454.08800000000002</v>
      </c>
      <c r="GP41">
        <v>634.52200000000005</v>
      </c>
      <c r="GQ41">
        <v>29.4011</v>
      </c>
      <c r="GR41">
        <v>22.3874</v>
      </c>
      <c r="GS41">
        <v>30.000800000000002</v>
      </c>
      <c r="GT41">
        <v>22.348099999999999</v>
      </c>
      <c r="GU41">
        <v>22.3355</v>
      </c>
      <c r="GV41">
        <v>19.634599999999999</v>
      </c>
      <c r="GW41">
        <v>31.8827</v>
      </c>
      <c r="GX41">
        <v>100</v>
      </c>
      <c r="GY41">
        <v>29.4574</v>
      </c>
      <c r="GZ41">
        <v>368.00400000000002</v>
      </c>
      <c r="HA41">
        <v>12.2713</v>
      </c>
      <c r="HB41">
        <v>101.261</v>
      </c>
      <c r="HC41">
        <v>101.232</v>
      </c>
    </row>
    <row r="42" spans="1:211" x14ac:dyDescent="0.2">
      <c r="A42">
        <v>26</v>
      </c>
      <c r="B42">
        <v>1736451130.0999999</v>
      </c>
      <c r="C42">
        <v>50</v>
      </c>
      <c r="D42" t="s">
        <v>399</v>
      </c>
      <c r="E42" t="s">
        <v>400</v>
      </c>
      <c r="F42">
        <v>2</v>
      </c>
      <c r="G42">
        <v>1736451129.0999999</v>
      </c>
      <c r="H42">
        <f t="shared" si="0"/>
        <v>2.7681830250948069E-3</v>
      </c>
      <c r="I42">
        <f t="shared" si="1"/>
        <v>2.7681830250948067</v>
      </c>
      <c r="J42">
        <f t="shared" si="2"/>
        <v>5.6916527652773263</v>
      </c>
      <c r="K42">
        <f t="shared" si="3"/>
        <v>305.04500000000002</v>
      </c>
      <c r="L42">
        <f t="shared" si="4"/>
        <v>249.01616741411584</v>
      </c>
      <c r="M42">
        <f t="shared" si="5"/>
        <v>25.474730140089783</v>
      </c>
      <c r="N42">
        <f t="shared" si="6"/>
        <v>31.206564361986</v>
      </c>
      <c r="O42">
        <f t="shared" si="7"/>
        <v>0.18911572875828891</v>
      </c>
      <c r="P42">
        <f t="shared" si="8"/>
        <v>3.5371400245576901</v>
      </c>
      <c r="Q42">
        <f t="shared" si="9"/>
        <v>0.18367272845741167</v>
      </c>
      <c r="R42">
        <f t="shared" si="10"/>
        <v>0.11527143840856072</v>
      </c>
      <c r="S42">
        <f t="shared" si="11"/>
        <v>31.7402347791738</v>
      </c>
      <c r="T42">
        <f t="shared" si="12"/>
        <v>24.519697296304852</v>
      </c>
      <c r="U42">
        <f t="shared" si="13"/>
        <v>24.519697296304852</v>
      </c>
      <c r="V42">
        <f t="shared" si="14"/>
        <v>3.0897580587175297</v>
      </c>
      <c r="W42">
        <f t="shared" si="15"/>
        <v>49.888812241252324</v>
      </c>
      <c r="X42">
        <f t="shared" si="16"/>
        <v>1.5831568002343201</v>
      </c>
      <c r="Y42">
        <f t="shared" si="17"/>
        <v>3.1733703993161639</v>
      </c>
      <c r="Z42">
        <f t="shared" si="18"/>
        <v>1.5066012584832096</v>
      </c>
      <c r="AA42">
        <f t="shared" si="19"/>
        <v>-122.07687140668098</v>
      </c>
      <c r="AB42">
        <f t="shared" si="20"/>
        <v>85.240864552002236</v>
      </c>
      <c r="AC42">
        <f t="shared" si="21"/>
        <v>5.0843167015119937</v>
      </c>
      <c r="AD42">
        <f t="shared" si="22"/>
        <v>-1.1455373992944828E-2</v>
      </c>
      <c r="AE42">
        <f t="shared" si="23"/>
        <v>33.335025846801898</v>
      </c>
      <c r="AF42">
        <f t="shared" si="24"/>
        <v>2.7694148509172187</v>
      </c>
      <c r="AG42">
        <f t="shared" si="25"/>
        <v>5.6916527652773263</v>
      </c>
      <c r="AH42">
        <v>339.81901568553599</v>
      </c>
      <c r="AI42">
        <v>309.83359393939401</v>
      </c>
      <c r="AJ42">
        <v>3.3079020405727002</v>
      </c>
      <c r="AK42">
        <v>84.5062676990527</v>
      </c>
      <c r="AL42">
        <f t="shared" si="26"/>
        <v>2.7681830250948067</v>
      </c>
      <c r="AM42">
        <v>12.2027174885928</v>
      </c>
      <c r="AN42">
        <v>15.475204195804199</v>
      </c>
      <c r="AO42">
        <v>-1.39144312956008E-5</v>
      </c>
      <c r="AP42">
        <v>123.873733639405</v>
      </c>
      <c r="AQ42">
        <v>34</v>
      </c>
      <c r="AR42">
        <v>7</v>
      </c>
      <c r="AS42">
        <f t="shared" si="27"/>
        <v>1</v>
      </c>
      <c r="AT42">
        <f t="shared" si="28"/>
        <v>0</v>
      </c>
      <c r="AU42">
        <f t="shared" si="29"/>
        <v>54452.567599423048</v>
      </c>
      <c r="AV42">
        <f t="shared" si="30"/>
        <v>200.00200000000001</v>
      </c>
      <c r="AW42">
        <f t="shared" si="31"/>
        <v>168.60157499889002</v>
      </c>
      <c r="AX42">
        <f t="shared" si="32"/>
        <v>0.84299944500000001</v>
      </c>
      <c r="AY42">
        <f t="shared" si="33"/>
        <v>0.15869958689999999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1736451129.0999999</v>
      </c>
      <c r="BF42">
        <v>305.04500000000002</v>
      </c>
      <c r="BG42">
        <v>346.08499999999998</v>
      </c>
      <c r="BH42">
        <v>15.4754</v>
      </c>
      <c r="BI42">
        <v>12.201599999999999</v>
      </c>
      <c r="BJ42">
        <v>304.33499999999998</v>
      </c>
      <c r="BK42">
        <v>15.4161</v>
      </c>
      <c r="BL42">
        <v>499.70499999999998</v>
      </c>
      <c r="BM42">
        <v>102.202</v>
      </c>
      <c r="BN42">
        <v>9.9510799999999996E-2</v>
      </c>
      <c r="BO42">
        <v>24.966699999999999</v>
      </c>
      <c r="BP42">
        <v>24.55</v>
      </c>
      <c r="BQ42">
        <v>999.9</v>
      </c>
      <c r="BR42">
        <v>0</v>
      </c>
      <c r="BS42">
        <v>0</v>
      </c>
      <c r="BT42">
        <v>10008.1</v>
      </c>
      <c r="BU42">
        <v>66.881399999999999</v>
      </c>
      <c r="BV42">
        <v>128.76</v>
      </c>
      <c r="BW42">
        <v>-41.04</v>
      </c>
      <c r="BX42">
        <v>309.83999999999997</v>
      </c>
      <c r="BY42">
        <v>350.36</v>
      </c>
      <c r="BZ42">
        <v>3.2737699999999998</v>
      </c>
      <c r="CA42">
        <v>346.08499999999998</v>
      </c>
      <c r="CB42">
        <v>12.201599999999999</v>
      </c>
      <c r="CC42">
        <v>1.58161</v>
      </c>
      <c r="CD42">
        <v>1.2470300000000001</v>
      </c>
      <c r="CE42">
        <v>13.780799999999999</v>
      </c>
      <c r="CF42">
        <v>10.1752</v>
      </c>
      <c r="CG42">
        <v>200.00200000000001</v>
      </c>
      <c r="CH42">
        <v>0.90000400000000003</v>
      </c>
      <c r="CI42">
        <v>9.9995500000000001E-2</v>
      </c>
      <c r="CJ42">
        <v>20</v>
      </c>
      <c r="CK42">
        <v>3909.33</v>
      </c>
      <c r="CL42">
        <v>1736449596</v>
      </c>
      <c r="CM42" t="s">
        <v>346</v>
      </c>
      <c r="CN42">
        <v>1736449594</v>
      </c>
      <c r="CO42">
        <v>1736449596</v>
      </c>
      <c r="CP42">
        <v>2</v>
      </c>
      <c r="CQ42">
        <v>0.52600000000000002</v>
      </c>
      <c r="CR42">
        <v>-1.4999999999999999E-2</v>
      </c>
      <c r="CS42">
        <v>0.63</v>
      </c>
      <c r="CT42">
        <v>3.9E-2</v>
      </c>
      <c r="CU42">
        <v>200</v>
      </c>
      <c r="CV42">
        <v>13</v>
      </c>
      <c r="CW42">
        <v>0.21</v>
      </c>
      <c r="CX42">
        <v>0.03</v>
      </c>
      <c r="CY42">
        <v>-39.1172238095238</v>
      </c>
      <c r="CZ42">
        <v>-12.9828935064936</v>
      </c>
      <c r="DA42">
        <v>1.3249895751269201</v>
      </c>
      <c r="DB42">
        <v>0</v>
      </c>
      <c r="DC42">
        <v>3.2732109523809498</v>
      </c>
      <c r="DD42">
        <v>1.38319480519523E-2</v>
      </c>
      <c r="DE42">
        <v>1.8269071046883899E-3</v>
      </c>
      <c r="DF42">
        <v>1</v>
      </c>
      <c r="DG42">
        <v>1</v>
      </c>
      <c r="DH42">
        <v>2</v>
      </c>
      <c r="DI42" t="s">
        <v>347</v>
      </c>
      <c r="DJ42">
        <v>3.1187</v>
      </c>
      <c r="DK42">
        <v>2.8003900000000002</v>
      </c>
      <c r="DL42">
        <v>7.8791E-2</v>
      </c>
      <c r="DM42">
        <v>8.8197899999999996E-2</v>
      </c>
      <c r="DN42">
        <v>8.6553599999999994E-2</v>
      </c>
      <c r="DO42">
        <v>7.3374099999999998E-2</v>
      </c>
      <c r="DP42">
        <v>25674.2</v>
      </c>
      <c r="DQ42">
        <v>23479.5</v>
      </c>
      <c r="DR42">
        <v>26665.9</v>
      </c>
      <c r="DS42">
        <v>24096.6</v>
      </c>
      <c r="DT42">
        <v>33660.1</v>
      </c>
      <c r="DU42">
        <v>32519.7</v>
      </c>
      <c r="DV42">
        <v>40317.9</v>
      </c>
      <c r="DW42">
        <v>38099.5</v>
      </c>
      <c r="DX42">
        <v>2.0086499999999998</v>
      </c>
      <c r="DY42">
        <v>2.2518500000000001</v>
      </c>
      <c r="DZ42">
        <v>0.117704</v>
      </c>
      <c r="EA42">
        <v>0</v>
      </c>
      <c r="EB42">
        <v>22.609200000000001</v>
      </c>
      <c r="EC42">
        <v>999.9</v>
      </c>
      <c r="ED42">
        <v>64.906999999999996</v>
      </c>
      <c r="EE42">
        <v>22.638000000000002</v>
      </c>
      <c r="EF42">
        <v>17.5199</v>
      </c>
      <c r="EG42">
        <v>64.030299999999997</v>
      </c>
      <c r="EH42">
        <v>26.7788</v>
      </c>
      <c r="EI42">
        <v>1</v>
      </c>
      <c r="EJ42">
        <v>-0.37969799999999998</v>
      </c>
      <c r="EK42">
        <v>-4.0533000000000001</v>
      </c>
      <c r="EL42">
        <v>20.2471</v>
      </c>
      <c r="EM42">
        <v>5.2610200000000003</v>
      </c>
      <c r="EN42">
        <v>12.0044</v>
      </c>
      <c r="EO42">
        <v>4.9998500000000003</v>
      </c>
      <c r="EP42">
        <v>3.2869999999999999</v>
      </c>
      <c r="EQ42">
        <v>9999</v>
      </c>
      <c r="ER42">
        <v>9999</v>
      </c>
      <c r="ES42">
        <v>999.9</v>
      </c>
      <c r="ET42">
        <v>9999</v>
      </c>
      <c r="EU42">
        <v>1.8724000000000001</v>
      </c>
      <c r="EV42">
        <v>1.87321</v>
      </c>
      <c r="EW42">
        <v>1.86948</v>
      </c>
      <c r="EX42">
        <v>1.8751500000000001</v>
      </c>
      <c r="EY42">
        <v>1.8754599999999999</v>
      </c>
      <c r="EZ42">
        <v>1.87384</v>
      </c>
      <c r="FA42">
        <v>1.8724099999999999</v>
      </c>
      <c r="FB42">
        <v>1.8714900000000001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0.71099999999999997</v>
      </c>
      <c r="FQ42">
        <v>5.9299999999999999E-2</v>
      </c>
      <c r="FR42">
        <v>0.34321388301456301</v>
      </c>
      <c r="FS42">
        <v>1.93526017593624E-3</v>
      </c>
      <c r="FT42">
        <v>-2.6352868309754201E-6</v>
      </c>
      <c r="FU42">
        <v>7.4988703689445403E-10</v>
      </c>
      <c r="FV42">
        <v>5.9295258707654903E-2</v>
      </c>
      <c r="FW42">
        <v>0</v>
      </c>
      <c r="FX42">
        <v>0</v>
      </c>
      <c r="FY42">
        <v>0</v>
      </c>
      <c r="FZ42">
        <v>1</v>
      </c>
      <c r="GA42">
        <v>1999</v>
      </c>
      <c r="GB42">
        <v>0</v>
      </c>
      <c r="GC42">
        <v>14</v>
      </c>
      <c r="GD42">
        <v>25.6</v>
      </c>
      <c r="GE42">
        <v>25.6</v>
      </c>
      <c r="GF42">
        <v>0.98999000000000004</v>
      </c>
      <c r="GG42">
        <v>2.50854</v>
      </c>
      <c r="GH42">
        <v>1.5979000000000001</v>
      </c>
      <c r="GI42">
        <v>2.35229</v>
      </c>
      <c r="GJ42">
        <v>1.64917</v>
      </c>
      <c r="GK42">
        <v>2.3156699999999999</v>
      </c>
      <c r="GL42">
        <v>27.099900000000002</v>
      </c>
      <c r="GM42">
        <v>14.1408</v>
      </c>
      <c r="GN42">
        <v>19</v>
      </c>
      <c r="GO42">
        <v>453.88099999999997</v>
      </c>
      <c r="GP42">
        <v>634.76700000000005</v>
      </c>
      <c r="GQ42">
        <v>29.4407</v>
      </c>
      <c r="GR42">
        <v>22.3874</v>
      </c>
      <c r="GS42">
        <v>30.000599999999999</v>
      </c>
      <c r="GT42">
        <v>22.348099999999999</v>
      </c>
      <c r="GU42">
        <v>22.3355</v>
      </c>
      <c r="GV42">
        <v>19.9252</v>
      </c>
      <c r="GW42">
        <v>31.8827</v>
      </c>
      <c r="GX42">
        <v>100</v>
      </c>
      <c r="GY42">
        <v>29.476099999999999</v>
      </c>
      <c r="GZ42">
        <v>374.70499999999998</v>
      </c>
      <c r="HA42">
        <v>12.274100000000001</v>
      </c>
      <c r="HB42">
        <v>101.26</v>
      </c>
      <c r="HC42">
        <v>101.232</v>
      </c>
    </row>
    <row r="43" spans="1:211" x14ac:dyDescent="0.2">
      <c r="A43">
        <v>27</v>
      </c>
      <c r="B43">
        <v>1736451132.0999999</v>
      </c>
      <c r="C43">
        <v>52</v>
      </c>
      <c r="D43" t="s">
        <v>401</v>
      </c>
      <c r="E43" t="s">
        <v>402</v>
      </c>
      <c r="F43">
        <v>2</v>
      </c>
      <c r="G43">
        <v>1736451130.0999999</v>
      </c>
      <c r="H43">
        <f t="shared" si="0"/>
        <v>2.7691280169133384E-3</v>
      </c>
      <c r="I43">
        <f t="shared" si="1"/>
        <v>2.7691280169133385</v>
      </c>
      <c r="J43">
        <f t="shared" si="2"/>
        <v>5.7701611688574443</v>
      </c>
      <c r="K43">
        <f t="shared" si="3"/>
        <v>308.303</v>
      </c>
      <c r="L43">
        <f t="shared" si="4"/>
        <v>251.54036802081862</v>
      </c>
      <c r="M43">
        <f t="shared" si="5"/>
        <v>25.73287251698023</v>
      </c>
      <c r="N43">
        <f t="shared" si="6"/>
        <v>31.5397558571829</v>
      </c>
      <c r="O43">
        <f t="shared" si="7"/>
        <v>0.18918425379993822</v>
      </c>
      <c r="P43">
        <f t="shared" si="8"/>
        <v>3.5344666274599903</v>
      </c>
      <c r="Q43">
        <f t="shared" si="9"/>
        <v>0.18373337735985029</v>
      </c>
      <c r="R43">
        <f t="shared" si="10"/>
        <v>0.11531001855221994</v>
      </c>
      <c r="S43">
        <f t="shared" si="11"/>
        <v>31.7402347791738</v>
      </c>
      <c r="T43">
        <f t="shared" si="12"/>
        <v>24.519622034135441</v>
      </c>
      <c r="U43">
        <f t="shared" si="13"/>
        <v>24.519622034135441</v>
      </c>
      <c r="V43">
        <f t="shared" si="14"/>
        <v>3.0897441446001106</v>
      </c>
      <c r="W43">
        <f t="shared" si="15"/>
        <v>49.886659778117718</v>
      </c>
      <c r="X43">
        <f t="shared" si="16"/>
        <v>1.5831309777753599</v>
      </c>
      <c r="Y43">
        <f t="shared" si="17"/>
        <v>3.173455558693838</v>
      </c>
      <c r="Z43">
        <f t="shared" si="18"/>
        <v>1.5066131668247507</v>
      </c>
      <c r="AA43">
        <f t="shared" si="19"/>
        <v>-122.11854554587822</v>
      </c>
      <c r="AB43">
        <f t="shared" si="20"/>
        <v>85.276527656882337</v>
      </c>
      <c r="AC43">
        <f t="shared" si="21"/>
        <v>5.0903007769383057</v>
      </c>
      <c r="AD43">
        <f t="shared" si="22"/>
        <v>-1.1482332883787194E-2</v>
      </c>
      <c r="AE43">
        <f t="shared" si="23"/>
        <v>33.435393143087644</v>
      </c>
      <c r="AF43">
        <f t="shared" si="24"/>
        <v>2.7684382309363862</v>
      </c>
      <c r="AG43">
        <f t="shared" si="25"/>
        <v>5.7701611688574443</v>
      </c>
      <c r="AH43">
        <v>346.64494955863302</v>
      </c>
      <c r="AI43">
        <v>316.48038181818202</v>
      </c>
      <c r="AJ43">
        <v>3.3204508503170702</v>
      </c>
      <c r="AK43">
        <v>84.5062676990527</v>
      </c>
      <c r="AL43">
        <f t="shared" si="26"/>
        <v>2.7691280169133385</v>
      </c>
      <c r="AM43">
        <v>12.201923436846</v>
      </c>
      <c r="AN43">
        <v>15.4750979020979</v>
      </c>
      <c r="AO43">
        <v>-1.06461998572735E-5</v>
      </c>
      <c r="AP43">
        <v>123.873733639405</v>
      </c>
      <c r="AQ43">
        <v>35</v>
      </c>
      <c r="AR43">
        <v>7</v>
      </c>
      <c r="AS43">
        <f t="shared" si="27"/>
        <v>1</v>
      </c>
      <c r="AT43">
        <f t="shared" si="28"/>
        <v>0</v>
      </c>
      <c r="AU43">
        <f t="shared" si="29"/>
        <v>54393.566069474342</v>
      </c>
      <c r="AV43">
        <f t="shared" si="30"/>
        <v>200.00200000000001</v>
      </c>
      <c r="AW43">
        <f t="shared" si="31"/>
        <v>168.60157499889002</v>
      </c>
      <c r="AX43">
        <f t="shared" si="32"/>
        <v>0.84299944500000001</v>
      </c>
      <c r="AY43">
        <f t="shared" si="33"/>
        <v>0.15869958689999999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1736451130.0999999</v>
      </c>
      <c r="BF43">
        <v>308.303</v>
      </c>
      <c r="BG43">
        <v>349.46899999999999</v>
      </c>
      <c r="BH43">
        <v>15.475199999999999</v>
      </c>
      <c r="BI43">
        <v>12.20295</v>
      </c>
      <c r="BJ43">
        <v>307.59199999999998</v>
      </c>
      <c r="BK43">
        <v>15.415900000000001</v>
      </c>
      <c r="BL43">
        <v>499.76549999999997</v>
      </c>
      <c r="BM43">
        <v>102.2015</v>
      </c>
      <c r="BN43">
        <v>9.9664299999999997E-2</v>
      </c>
      <c r="BO43">
        <v>24.96715</v>
      </c>
      <c r="BP43">
        <v>24.547699999999999</v>
      </c>
      <c r="BQ43">
        <v>999.9</v>
      </c>
      <c r="BR43">
        <v>0</v>
      </c>
      <c r="BS43">
        <v>0</v>
      </c>
      <c r="BT43">
        <v>9996.86</v>
      </c>
      <c r="BU43">
        <v>66.873949999999994</v>
      </c>
      <c r="BV43">
        <v>128.6985</v>
      </c>
      <c r="BW43">
        <v>-41.165950000000002</v>
      </c>
      <c r="BX43">
        <v>313.14949999999999</v>
      </c>
      <c r="BY43">
        <v>353.78649999999999</v>
      </c>
      <c r="BZ43">
        <v>3.2722099999999998</v>
      </c>
      <c r="CA43">
        <v>349.46899999999999</v>
      </c>
      <c r="CB43">
        <v>12.20295</v>
      </c>
      <c r="CC43">
        <v>1.581585</v>
      </c>
      <c r="CD43">
        <v>1.24716</v>
      </c>
      <c r="CE43">
        <v>13.78055</v>
      </c>
      <c r="CF43">
        <v>10.17675</v>
      </c>
      <c r="CG43">
        <v>200.00200000000001</v>
      </c>
      <c r="CH43">
        <v>0.90000400000000003</v>
      </c>
      <c r="CI43">
        <v>9.9995500000000001E-2</v>
      </c>
      <c r="CJ43">
        <v>20</v>
      </c>
      <c r="CK43">
        <v>3909.33</v>
      </c>
      <c r="CL43">
        <v>1736449596</v>
      </c>
      <c r="CM43" t="s">
        <v>346</v>
      </c>
      <c r="CN43">
        <v>1736449594</v>
      </c>
      <c r="CO43">
        <v>1736449596</v>
      </c>
      <c r="CP43">
        <v>2</v>
      </c>
      <c r="CQ43">
        <v>0.52600000000000002</v>
      </c>
      <c r="CR43">
        <v>-1.4999999999999999E-2</v>
      </c>
      <c r="CS43">
        <v>0.63</v>
      </c>
      <c r="CT43">
        <v>3.9E-2</v>
      </c>
      <c r="CU43">
        <v>200</v>
      </c>
      <c r="CV43">
        <v>13</v>
      </c>
      <c r="CW43">
        <v>0.21</v>
      </c>
      <c r="CX43">
        <v>0.03</v>
      </c>
      <c r="CY43">
        <v>-39.535428571428596</v>
      </c>
      <c r="CZ43">
        <v>-11.546290909091001</v>
      </c>
      <c r="DA43">
        <v>1.17816772075596</v>
      </c>
      <c r="DB43">
        <v>0</v>
      </c>
      <c r="DC43">
        <v>3.2734128571428598</v>
      </c>
      <c r="DD43">
        <v>1.01890909090868E-2</v>
      </c>
      <c r="DE43">
        <v>1.6985488003618901E-3</v>
      </c>
      <c r="DF43">
        <v>1</v>
      </c>
      <c r="DG43">
        <v>1</v>
      </c>
      <c r="DH43">
        <v>2</v>
      </c>
      <c r="DI43" t="s">
        <v>347</v>
      </c>
      <c r="DJ43">
        <v>3.1189200000000001</v>
      </c>
      <c r="DK43">
        <v>2.8007</v>
      </c>
      <c r="DL43">
        <v>8.0135200000000004E-2</v>
      </c>
      <c r="DM43">
        <v>8.9535400000000001E-2</v>
      </c>
      <c r="DN43">
        <v>8.6552699999999996E-2</v>
      </c>
      <c r="DO43">
        <v>7.3390700000000003E-2</v>
      </c>
      <c r="DP43">
        <v>25636.6</v>
      </c>
      <c r="DQ43">
        <v>23444.7</v>
      </c>
      <c r="DR43">
        <v>26665.8</v>
      </c>
      <c r="DS43">
        <v>24096.2</v>
      </c>
      <c r="DT43">
        <v>33660</v>
      </c>
      <c r="DU43">
        <v>32518.6</v>
      </c>
      <c r="DV43">
        <v>40317.599999999999</v>
      </c>
      <c r="DW43">
        <v>38098.9</v>
      </c>
      <c r="DX43">
        <v>2.0085000000000002</v>
      </c>
      <c r="DY43">
        <v>2.2515000000000001</v>
      </c>
      <c r="DZ43">
        <v>0.11798</v>
      </c>
      <c r="EA43">
        <v>0</v>
      </c>
      <c r="EB43">
        <v>22.607299999999999</v>
      </c>
      <c r="EC43">
        <v>999.9</v>
      </c>
      <c r="ED43">
        <v>64.906999999999996</v>
      </c>
      <c r="EE43">
        <v>22.638000000000002</v>
      </c>
      <c r="EF43">
        <v>17.5197</v>
      </c>
      <c r="EG43">
        <v>64.160300000000007</v>
      </c>
      <c r="EH43">
        <v>26.514399999999998</v>
      </c>
      <c r="EI43">
        <v>1</v>
      </c>
      <c r="EJ43">
        <v>-0.37987599999999999</v>
      </c>
      <c r="EK43">
        <v>-4.0306600000000001</v>
      </c>
      <c r="EL43">
        <v>20.247699999999998</v>
      </c>
      <c r="EM43">
        <v>5.2611699999999999</v>
      </c>
      <c r="EN43">
        <v>12.004300000000001</v>
      </c>
      <c r="EO43">
        <v>4.9996999999999998</v>
      </c>
      <c r="EP43">
        <v>3.2869299999999999</v>
      </c>
      <c r="EQ43">
        <v>9999</v>
      </c>
      <c r="ER43">
        <v>9999</v>
      </c>
      <c r="ES43">
        <v>999.9</v>
      </c>
      <c r="ET43">
        <v>9999</v>
      </c>
      <c r="EU43">
        <v>1.8724000000000001</v>
      </c>
      <c r="EV43">
        <v>1.8731899999999999</v>
      </c>
      <c r="EW43">
        <v>1.86947</v>
      </c>
      <c r="EX43">
        <v>1.8751500000000001</v>
      </c>
      <c r="EY43">
        <v>1.8754599999999999</v>
      </c>
      <c r="EZ43">
        <v>1.87381</v>
      </c>
      <c r="FA43">
        <v>1.8724099999999999</v>
      </c>
      <c r="FB43">
        <v>1.8714900000000001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0.71399999999999997</v>
      </c>
      <c r="FQ43">
        <v>5.9299999999999999E-2</v>
      </c>
      <c r="FR43">
        <v>0.34321388301456301</v>
      </c>
      <c r="FS43">
        <v>1.93526017593624E-3</v>
      </c>
      <c r="FT43">
        <v>-2.6352868309754201E-6</v>
      </c>
      <c r="FU43">
        <v>7.4988703689445403E-10</v>
      </c>
      <c r="FV43">
        <v>5.9295258707654903E-2</v>
      </c>
      <c r="FW43">
        <v>0</v>
      </c>
      <c r="FX43">
        <v>0</v>
      </c>
      <c r="FY43">
        <v>0</v>
      </c>
      <c r="FZ43">
        <v>1</v>
      </c>
      <c r="GA43">
        <v>1999</v>
      </c>
      <c r="GB43">
        <v>0</v>
      </c>
      <c r="GC43">
        <v>14</v>
      </c>
      <c r="GD43">
        <v>25.6</v>
      </c>
      <c r="GE43">
        <v>25.6</v>
      </c>
      <c r="GF43">
        <v>1.00098</v>
      </c>
      <c r="GG43">
        <v>2.49634</v>
      </c>
      <c r="GH43">
        <v>1.5979000000000001</v>
      </c>
      <c r="GI43">
        <v>2.35229</v>
      </c>
      <c r="GJ43">
        <v>1.64917</v>
      </c>
      <c r="GK43">
        <v>2.48169</v>
      </c>
      <c r="GL43">
        <v>27.099900000000002</v>
      </c>
      <c r="GM43">
        <v>14.1495</v>
      </c>
      <c r="GN43">
        <v>19</v>
      </c>
      <c r="GO43">
        <v>453.78500000000003</v>
      </c>
      <c r="GP43">
        <v>634.48099999999999</v>
      </c>
      <c r="GQ43">
        <v>29.460899999999999</v>
      </c>
      <c r="GR43">
        <v>22.3874</v>
      </c>
      <c r="GS43">
        <v>30.000299999999999</v>
      </c>
      <c r="GT43">
        <v>22.347300000000001</v>
      </c>
      <c r="GU43">
        <v>22.3355</v>
      </c>
      <c r="GV43">
        <v>20.215499999999999</v>
      </c>
      <c r="GW43">
        <v>31.8827</v>
      </c>
      <c r="GX43">
        <v>100</v>
      </c>
      <c r="GY43">
        <v>29.476099999999999</v>
      </c>
      <c r="GZ43">
        <v>381.411</v>
      </c>
      <c r="HA43">
        <v>12.278499999999999</v>
      </c>
      <c r="HB43">
        <v>101.259</v>
      </c>
      <c r="HC43">
        <v>101.23</v>
      </c>
    </row>
    <row r="44" spans="1:211" x14ac:dyDescent="0.2">
      <c r="A44">
        <v>28</v>
      </c>
      <c r="B44">
        <v>1736451134.0999999</v>
      </c>
      <c r="C44">
        <v>54</v>
      </c>
      <c r="D44" t="s">
        <v>403</v>
      </c>
      <c r="E44" t="s">
        <v>404</v>
      </c>
      <c r="F44">
        <v>2</v>
      </c>
      <c r="G44">
        <v>1736451133.0999999</v>
      </c>
      <c r="H44">
        <f t="shared" si="0"/>
        <v>2.7715804144638309E-3</v>
      </c>
      <c r="I44">
        <f t="shared" si="1"/>
        <v>2.771580414463831</v>
      </c>
      <c r="J44">
        <f t="shared" si="2"/>
        <v>5.949209145537881</v>
      </c>
      <c r="K44">
        <f t="shared" si="3"/>
        <v>318.11700000000002</v>
      </c>
      <c r="L44">
        <f t="shared" si="4"/>
        <v>259.60421408287954</v>
      </c>
      <c r="M44">
        <f t="shared" si="5"/>
        <v>26.55748758053678</v>
      </c>
      <c r="N44">
        <f t="shared" si="6"/>
        <v>32.543340278599807</v>
      </c>
      <c r="O44">
        <f t="shared" si="7"/>
        <v>0.18925806429921344</v>
      </c>
      <c r="P44">
        <f t="shared" si="8"/>
        <v>3.5372593635365561</v>
      </c>
      <c r="Q44">
        <f t="shared" si="9"/>
        <v>0.18380717304451269</v>
      </c>
      <c r="R44">
        <f t="shared" si="10"/>
        <v>0.11535614722027979</v>
      </c>
      <c r="S44">
        <f t="shared" si="11"/>
        <v>31.740869577521398</v>
      </c>
      <c r="T44">
        <f t="shared" si="12"/>
        <v>24.523874575335711</v>
      </c>
      <c r="U44">
        <f t="shared" si="13"/>
        <v>24.523874575335711</v>
      </c>
      <c r="V44">
        <f t="shared" si="14"/>
        <v>3.0905304203903725</v>
      </c>
      <c r="W44">
        <f t="shared" si="15"/>
        <v>49.876034281675118</v>
      </c>
      <c r="X44">
        <f t="shared" si="16"/>
        <v>1.5832138578562802</v>
      </c>
      <c r="Y44">
        <f t="shared" si="17"/>
        <v>3.1742977978463025</v>
      </c>
      <c r="Z44">
        <f t="shared" si="18"/>
        <v>1.5073165625340923</v>
      </c>
      <c r="AA44">
        <f t="shared" si="19"/>
        <v>-122.22669627785494</v>
      </c>
      <c r="AB44">
        <f t="shared" si="20"/>
        <v>85.381563893444735</v>
      </c>
      <c r="AC44">
        <f t="shared" si="21"/>
        <v>5.0927700009089625</v>
      </c>
      <c r="AD44">
        <f t="shared" si="22"/>
        <v>-1.1492805979855802E-2</v>
      </c>
      <c r="AE44">
        <f t="shared" si="23"/>
        <v>33.684869436423661</v>
      </c>
      <c r="AF44">
        <f t="shared" si="24"/>
        <v>2.7661547907729607</v>
      </c>
      <c r="AG44">
        <f t="shared" si="25"/>
        <v>5.949209145537881</v>
      </c>
      <c r="AH44">
        <v>353.49340334903098</v>
      </c>
      <c r="AI44">
        <v>323.11868484848497</v>
      </c>
      <c r="AJ44">
        <v>3.3223361851115198</v>
      </c>
      <c r="AK44">
        <v>84.5062676990527</v>
      </c>
      <c r="AL44">
        <f t="shared" si="26"/>
        <v>2.771580414463831</v>
      </c>
      <c r="AM44">
        <v>12.2020228673682</v>
      </c>
      <c r="AN44">
        <v>15.4758825174825</v>
      </c>
      <c r="AO44">
        <v>-4.8771152979891E-6</v>
      </c>
      <c r="AP44">
        <v>123.873733639405</v>
      </c>
      <c r="AQ44">
        <v>35</v>
      </c>
      <c r="AR44">
        <v>7</v>
      </c>
      <c r="AS44">
        <f t="shared" si="27"/>
        <v>1</v>
      </c>
      <c r="AT44">
        <f t="shared" si="28"/>
        <v>0</v>
      </c>
      <c r="AU44">
        <f t="shared" si="29"/>
        <v>54454.258599359098</v>
      </c>
      <c r="AV44">
        <f t="shared" si="30"/>
        <v>200.006</v>
      </c>
      <c r="AW44">
        <f t="shared" si="31"/>
        <v>168.60494699667001</v>
      </c>
      <c r="AX44">
        <f t="shared" si="32"/>
        <v>0.84299944500000001</v>
      </c>
      <c r="AY44">
        <f t="shared" si="33"/>
        <v>0.15869958689999999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1736451133.0999999</v>
      </c>
      <c r="BF44">
        <v>318.11700000000002</v>
      </c>
      <c r="BG44">
        <v>359.58699999999999</v>
      </c>
      <c r="BH44">
        <v>15.4762</v>
      </c>
      <c r="BI44">
        <v>12.2088</v>
      </c>
      <c r="BJ44">
        <v>317.40100000000001</v>
      </c>
      <c r="BK44">
        <v>15.4169</v>
      </c>
      <c r="BL44">
        <v>500.09399999999999</v>
      </c>
      <c r="BM44">
        <v>102.2</v>
      </c>
      <c r="BN44">
        <v>9.9909399999999995E-2</v>
      </c>
      <c r="BO44">
        <v>24.971599999999999</v>
      </c>
      <c r="BP44">
        <v>24.5502</v>
      </c>
      <c r="BQ44">
        <v>999.9</v>
      </c>
      <c r="BR44">
        <v>0</v>
      </c>
      <c r="BS44">
        <v>0</v>
      </c>
      <c r="BT44">
        <v>10008.799999999999</v>
      </c>
      <c r="BU44">
        <v>66.854100000000003</v>
      </c>
      <c r="BV44">
        <v>127.367</v>
      </c>
      <c r="BW44">
        <v>-41.470199999999998</v>
      </c>
      <c r="BX44">
        <v>323.11799999999999</v>
      </c>
      <c r="BY44">
        <v>364.03199999999998</v>
      </c>
      <c r="BZ44">
        <v>3.2673800000000002</v>
      </c>
      <c r="CA44">
        <v>359.58699999999999</v>
      </c>
      <c r="CB44">
        <v>12.2088</v>
      </c>
      <c r="CC44">
        <v>1.5816699999999999</v>
      </c>
      <c r="CD44">
        <v>1.2477499999999999</v>
      </c>
      <c r="CE44">
        <v>13.7814</v>
      </c>
      <c r="CF44">
        <v>10.1838</v>
      </c>
      <c r="CG44">
        <v>200.006</v>
      </c>
      <c r="CH44">
        <v>0.90000400000000003</v>
      </c>
      <c r="CI44">
        <v>9.9995500000000001E-2</v>
      </c>
      <c r="CJ44">
        <v>20</v>
      </c>
      <c r="CK44">
        <v>3909.42</v>
      </c>
      <c r="CL44">
        <v>1736449596</v>
      </c>
      <c r="CM44" t="s">
        <v>346</v>
      </c>
      <c r="CN44">
        <v>1736449594</v>
      </c>
      <c r="CO44">
        <v>1736449596</v>
      </c>
      <c r="CP44">
        <v>2</v>
      </c>
      <c r="CQ44">
        <v>0.52600000000000002</v>
      </c>
      <c r="CR44">
        <v>-1.4999999999999999E-2</v>
      </c>
      <c r="CS44">
        <v>0.63</v>
      </c>
      <c r="CT44">
        <v>3.9E-2</v>
      </c>
      <c r="CU44">
        <v>200</v>
      </c>
      <c r="CV44">
        <v>13</v>
      </c>
      <c r="CW44">
        <v>0.21</v>
      </c>
      <c r="CX44">
        <v>0.03</v>
      </c>
      <c r="CY44">
        <v>-39.904985714285701</v>
      </c>
      <c r="CZ44">
        <v>-10.475384415584401</v>
      </c>
      <c r="DA44">
        <v>1.0702457022241401</v>
      </c>
      <c r="DB44">
        <v>0</v>
      </c>
      <c r="DC44">
        <v>3.2732600000000001</v>
      </c>
      <c r="DD44">
        <v>1.11116883116343E-3</v>
      </c>
      <c r="DE44">
        <v>1.9477239464124601E-3</v>
      </c>
      <c r="DF44">
        <v>1</v>
      </c>
      <c r="DG44">
        <v>1</v>
      </c>
      <c r="DH44">
        <v>2</v>
      </c>
      <c r="DI44" t="s">
        <v>347</v>
      </c>
      <c r="DJ44">
        <v>3.1194299999999999</v>
      </c>
      <c r="DK44">
        <v>2.80057</v>
      </c>
      <c r="DL44">
        <v>8.1472600000000006E-2</v>
      </c>
      <c r="DM44">
        <v>9.0846300000000005E-2</v>
      </c>
      <c r="DN44">
        <v>8.6557599999999998E-2</v>
      </c>
      <c r="DO44">
        <v>7.3405899999999996E-2</v>
      </c>
      <c r="DP44">
        <v>25599.4</v>
      </c>
      <c r="DQ44">
        <v>23410.9</v>
      </c>
      <c r="DR44">
        <v>26665.8</v>
      </c>
      <c r="DS44">
        <v>24096.2</v>
      </c>
      <c r="DT44">
        <v>33660.300000000003</v>
      </c>
      <c r="DU44">
        <v>32517.8</v>
      </c>
      <c r="DV44">
        <v>40317.9</v>
      </c>
      <c r="DW44">
        <v>38098.300000000003</v>
      </c>
      <c r="DX44">
        <v>2.0091999999999999</v>
      </c>
      <c r="DY44">
        <v>2.2511199999999998</v>
      </c>
      <c r="DZ44">
        <v>0.11856899999999999</v>
      </c>
      <c r="EA44">
        <v>0</v>
      </c>
      <c r="EB44">
        <v>22.605399999999999</v>
      </c>
      <c r="EC44">
        <v>999.9</v>
      </c>
      <c r="ED44">
        <v>64.906999999999996</v>
      </c>
      <c r="EE44">
        <v>22.638000000000002</v>
      </c>
      <c r="EF44">
        <v>17.518699999999999</v>
      </c>
      <c r="EG44">
        <v>63.840299999999999</v>
      </c>
      <c r="EH44">
        <v>26.482399999999998</v>
      </c>
      <c r="EI44">
        <v>1</v>
      </c>
      <c r="EJ44">
        <v>-0.379743</v>
      </c>
      <c r="EK44">
        <v>-4.0050800000000004</v>
      </c>
      <c r="EL44">
        <v>20.248699999999999</v>
      </c>
      <c r="EM44">
        <v>5.2610200000000003</v>
      </c>
      <c r="EN44">
        <v>12.0044</v>
      </c>
      <c r="EO44">
        <v>4.9995500000000002</v>
      </c>
      <c r="EP44">
        <v>3.2868300000000001</v>
      </c>
      <c r="EQ44">
        <v>9999</v>
      </c>
      <c r="ER44">
        <v>9999</v>
      </c>
      <c r="ES44">
        <v>999.9</v>
      </c>
      <c r="ET44">
        <v>9999</v>
      </c>
      <c r="EU44">
        <v>1.87239</v>
      </c>
      <c r="EV44">
        <v>1.8731800000000001</v>
      </c>
      <c r="EW44">
        <v>1.8694500000000001</v>
      </c>
      <c r="EX44">
        <v>1.8751500000000001</v>
      </c>
      <c r="EY44">
        <v>1.8754599999999999</v>
      </c>
      <c r="EZ44">
        <v>1.87381</v>
      </c>
      <c r="FA44">
        <v>1.8724099999999999</v>
      </c>
      <c r="FB44">
        <v>1.8714900000000001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0.71799999999999997</v>
      </c>
      <c r="FQ44">
        <v>5.9299999999999999E-2</v>
      </c>
      <c r="FR44">
        <v>0.34321388301456301</v>
      </c>
      <c r="FS44">
        <v>1.93526017593624E-3</v>
      </c>
      <c r="FT44">
        <v>-2.6352868309754201E-6</v>
      </c>
      <c r="FU44">
        <v>7.4988703689445403E-10</v>
      </c>
      <c r="FV44">
        <v>5.9295258707654903E-2</v>
      </c>
      <c r="FW44">
        <v>0</v>
      </c>
      <c r="FX44">
        <v>0</v>
      </c>
      <c r="FY44">
        <v>0</v>
      </c>
      <c r="FZ44">
        <v>1</v>
      </c>
      <c r="GA44">
        <v>1999</v>
      </c>
      <c r="GB44">
        <v>0</v>
      </c>
      <c r="GC44">
        <v>14</v>
      </c>
      <c r="GD44">
        <v>25.7</v>
      </c>
      <c r="GE44">
        <v>25.6</v>
      </c>
      <c r="GF44">
        <v>1.01562</v>
      </c>
      <c r="GG44">
        <v>2.50854</v>
      </c>
      <c r="GH44">
        <v>1.5979000000000001</v>
      </c>
      <c r="GI44">
        <v>2.35229</v>
      </c>
      <c r="GJ44">
        <v>1.64917</v>
      </c>
      <c r="GK44">
        <v>2.3339799999999999</v>
      </c>
      <c r="GL44">
        <v>27.099900000000002</v>
      </c>
      <c r="GM44">
        <v>14.132</v>
      </c>
      <c r="GN44">
        <v>19</v>
      </c>
      <c r="GO44">
        <v>454.185</v>
      </c>
      <c r="GP44">
        <v>634.17399999999998</v>
      </c>
      <c r="GQ44">
        <v>29.4742</v>
      </c>
      <c r="GR44">
        <v>22.386600000000001</v>
      </c>
      <c r="GS44">
        <v>30.0002</v>
      </c>
      <c r="GT44">
        <v>22.346299999999999</v>
      </c>
      <c r="GU44">
        <v>22.3355</v>
      </c>
      <c r="GV44">
        <v>20.506900000000002</v>
      </c>
      <c r="GW44">
        <v>31.6114</v>
      </c>
      <c r="GX44">
        <v>100</v>
      </c>
      <c r="GY44">
        <v>29.497199999999999</v>
      </c>
      <c r="GZ44">
        <v>388.11399999999998</v>
      </c>
      <c r="HA44">
        <v>12.2805</v>
      </c>
      <c r="HB44">
        <v>101.259</v>
      </c>
      <c r="HC44">
        <v>101.229</v>
      </c>
    </row>
    <row r="45" spans="1:211" x14ac:dyDescent="0.2">
      <c r="A45">
        <v>29</v>
      </c>
      <c r="B45">
        <v>1736451136.0999999</v>
      </c>
      <c r="C45">
        <v>56</v>
      </c>
      <c r="D45" t="s">
        <v>405</v>
      </c>
      <c r="E45" t="s">
        <v>406</v>
      </c>
      <c r="F45">
        <v>2</v>
      </c>
      <c r="G45">
        <v>1736451134.0999999</v>
      </c>
      <c r="H45">
        <f t="shared" si="0"/>
        <v>2.7713118297430991E-3</v>
      </c>
      <c r="I45">
        <f t="shared" si="1"/>
        <v>2.771311829743099</v>
      </c>
      <c r="J45">
        <f t="shared" si="2"/>
        <v>6.086572902276461</v>
      </c>
      <c r="K45">
        <f t="shared" si="3"/>
        <v>321.39749999999998</v>
      </c>
      <c r="L45">
        <f t="shared" si="4"/>
        <v>261.6044308690536</v>
      </c>
      <c r="M45">
        <f t="shared" si="5"/>
        <v>26.762235473675105</v>
      </c>
      <c r="N45">
        <f t="shared" si="6"/>
        <v>32.879089803933375</v>
      </c>
      <c r="O45">
        <f t="shared" si="7"/>
        <v>0.18916287119721356</v>
      </c>
      <c r="P45">
        <f t="shared" si="8"/>
        <v>3.5434671417426022</v>
      </c>
      <c r="Q45">
        <f t="shared" si="9"/>
        <v>0.18372662175124771</v>
      </c>
      <c r="R45">
        <f t="shared" si="10"/>
        <v>0.11530455078443941</v>
      </c>
      <c r="S45">
        <f t="shared" si="11"/>
        <v>31.740053039934224</v>
      </c>
      <c r="T45">
        <f t="shared" si="12"/>
        <v>24.527069855041244</v>
      </c>
      <c r="U45">
        <f t="shared" si="13"/>
        <v>24.527069855041244</v>
      </c>
      <c r="V45">
        <f t="shared" si="14"/>
        <v>3.0911213283474295</v>
      </c>
      <c r="W45">
        <f t="shared" si="15"/>
        <v>49.87122588008566</v>
      </c>
      <c r="X45">
        <f t="shared" si="16"/>
        <v>1.5832878010314528</v>
      </c>
      <c r="Y45">
        <f t="shared" si="17"/>
        <v>3.1747521202675784</v>
      </c>
      <c r="Z45">
        <f t="shared" si="18"/>
        <v>1.5078335273159766</v>
      </c>
      <c r="AA45">
        <f t="shared" si="19"/>
        <v>-122.21485169167067</v>
      </c>
      <c r="AB45">
        <f t="shared" si="20"/>
        <v>85.379479258111203</v>
      </c>
      <c r="AC45">
        <f t="shared" si="21"/>
        <v>5.0838671750032116</v>
      </c>
      <c r="AD45">
        <f t="shared" si="22"/>
        <v>-1.1452218622039823E-2</v>
      </c>
      <c r="AE45">
        <f t="shared" si="23"/>
        <v>33.707391252914363</v>
      </c>
      <c r="AF45">
        <f t="shared" si="24"/>
        <v>2.765864771564793</v>
      </c>
      <c r="AG45">
        <f t="shared" si="25"/>
        <v>6.086572902276461</v>
      </c>
      <c r="AH45">
        <v>360.33472420142402</v>
      </c>
      <c r="AI45">
        <v>329.77192121212101</v>
      </c>
      <c r="AJ45">
        <v>3.32526721236834</v>
      </c>
      <c r="AK45">
        <v>84.5062676990527</v>
      </c>
      <c r="AL45">
        <f t="shared" si="26"/>
        <v>2.771311829743099</v>
      </c>
      <c r="AM45">
        <v>12.203864796183</v>
      </c>
      <c r="AN45">
        <v>15.4774307692308</v>
      </c>
      <c r="AO45">
        <v>1.6035863441698401E-6</v>
      </c>
      <c r="AP45">
        <v>123.873733639405</v>
      </c>
      <c r="AQ45">
        <v>35</v>
      </c>
      <c r="AR45">
        <v>7</v>
      </c>
      <c r="AS45">
        <f t="shared" si="27"/>
        <v>1</v>
      </c>
      <c r="AT45">
        <f t="shared" si="28"/>
        <v>0</v>
      </c>
      <c r="AU45">
        <f t="shared" si="29"/>
        <v>54590.722076807404</v>
      </c>
      <c r="AV45">
        <f t="shared" si="30"/>
        <v>200.00049999999999</v>
      </c>
      <c r="AW45">
        <f t="shared" si="31"/>
        <v>168.60037199987624</v>
      </c>
      <c r="AX45">
        <f t="shared" si="32"/>
        <v>0.84299975250000003</v>
      </c>
      <c r="AY45">
        <f t="shared" si="33"/>
        <v>0.15869986845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1736451134.0999999</v>
      </c>
      <c r="BF45">
        <v>321.39749999999998</v>
      </c>
      <c r="BG45">
        <v>362.90649999999999</v>
      </c>
      <c r="BH45">
        <v>15.476850000000001</v>
      </c>
      <c r="BI45">
        <v>12.2097</v>
      </c>
      <c r="BJ45">
        <v>320.67950000000002</v>
      </c>
      <c r="BK45">
        <v>15.41755</v>
      </c>
      <c r="BL45">
        <v>500.0795</v>
      </c>
      <c r="BM45">
        <v>102.20050000000001</v>
      </c>
      <c r="BN45">
        <v>9.9890649999999997E-2</v>
      </c>
      <c r="BO45">
        <v>24.974</v>
      </c>
      <c r="BP45">
        <v>24.5548</v>
      </c>
      <c r="BQ45">
        <v>999.9</v>
      </c>
      <c r="BR45">
        <v>0</v>
      </c>
      <c r="BS45">
        <v>0</v>
      </c>
      <c r="BT45">
        <v>10035</v>
      </c>
      <c r="BU45">
        <v>66.861549999999994</v>
      </c>
      <c r="BV45">
        <v>125.979</v>
      </c>
      <c r="BW45">
        <v>-41.5092</v>
      </c>
      <c r="BX45">
        <v>326.45</v>
      </c>
      <c r="BY45">
        <v>367.39249999999998</v>
      </c>
      <c r="BZ45">
        <v>3.267115</v>
      </c>
      <c r="CA45">
        <v>362.90649999999999</v>
      </c>
      <c r="CB45">
        <v>12.2097</v>
      </c>
      <c r="CC45">
        <v>1.581745</v>
      </c>
      <c r="CD45">
        <v>1.2478450000000001</v>
      </c>
      <c r="CE45">
        <v>13.7821</v>
      </c>
      <c r="CF45">
        <v>10.184950000000001</v>
      </c>
      <c r="CG45">
        <v>200.00049999999999</v>
      </c>
      <c r="CH45">
        <v>0.90000100000000005</v>
      </c>
      <c r="CI45">
        <v>9.9998749999999997E-2</v>
      </c>
      <c r="CJ45">
        <v>20</v>
      </c>
      <c r="CK45">
        <v>3909.3150000000001</v>
      </c>
      <c r="CL45">
        <v>1736449596</v>
      </c>
      <c r="CM45" t="s">
        <v>346</v>
      </c>
      <c r="CN45">
        <v>1736449594</v>
      </c>
      <c r="CO45">
        <v>1736449596</v>
      </c>
      <c r="CP45">
        <v>2</v>
      </c>
      <c r="CQ45">
        <v>0.52600000000000002</v>
      </c>
      <c r="CR45">
        <v>-1.4999999999999999E-2</v>
      </c>
      <c r="CS45">
        <v>0.63</v>
      </c>
      <c r="CT45">
        <v>3.9E-2</v>
      </c>
      <c r="CU45">
        <v>200</v>
      </c>
      <c r="CV45">
        <v>13</v>
      </c>
      <c r="CW45">
        <v>0.21</v>
      </c>
      <c r="CX45">
        <v>0.03</v>
      </c>
      <c r="CY45">
        <v>-40.2318761904762</v>
      </c>
      <c r="CZ45">
        <v>-9.5357454545455198</v>
      </c>
      <c r="DA45">
        <v>0.97873894077788204</v>
      </c>
      <c r="DB45">
        <v>0</v>
      </c>
      <c r="DC45">
        <v>3.2727685714285699</v>
      </c>
      <c r="DD45">
        <v>-9.9974025974059692E-3</v>
      </c>
      <c r="DE45">
        <v>2.6709571776608399E-3</v>
      </c>
      <c r="DF45">
        <v>1</v>
      </c>
      <c r="DG45">
        <v>1</v>
      </c>
      <c r="DH45">
        <v>2</v>
      </c>
      <c r="DI45" t="s">
        <v>347</v>
      </c>
      <c r="DJ45">
        <v>3.1191900000000001</v>
      </c>
      <c r="DK45">
        <v>2.8010999999999999</v>
      </c>
      <c r="DL45">
        <v>8.2802100000000003E-2</v>
      </c>
      <c r="DM45">
        <v>9.2132699999999998E-2</v>
      </c>
      <c r="DN45">
        <v>8.6567099999999994E-2</v>
      </c>
      <c r="DO45">
        <v>7.3408299999999996E-2</v>
      </c>
      <c r="DP45">
        <v>25562.2</v>
      </c>
      <c r="DQ45">
        <v>23378.1</v>
      </c>
      <c r="DR45">
        <v>26665.599999999999</v>
      </c>
      <c r="DS45">
        <v>24096.5</v>
      </c>
      <c r="DT45">
        <v>33659.800000000003</v>
      </c>
      <c r="DU45">
        <v>32517.9</v>
      </c>
      <c r="DV45">
        <v>40317.599999999999</v>
      </c>
      <c r="DW45">
        <v>38098.5</v>
      </c>
      <c r="DX45">
        <v>2.00915</v>
      </c>
      <c r="DY45">
        <v>2.25135</v>
      </c>
      <c r="DZ45">
        <v>0.11906</v>
      </c>
      <c r="EA45">
        <v>0</v>
      </c>
      <c r="EB45">
        <v>22.603899999999999</v>
      </c>
      <c r="EC45">
        <v>999.9</v>
      </c>
      <c r="ED45">
        <v>64.906999999999996</v>
      </c>
      <c r="EE45">
        <v>22.638000000000002</v>
      </c>
      <c r="EF45">
        <v>17.517700000000001</v>
      </c>
      <c r="EG45">
        <v>64.180300000000003</v>
      </c>
      <c r="EH45">
        <v>26.7348</v>
      </c>
      <c r="EI45">
        <v>1</v>
      </c>
      <c r="EJ45">
        <v>-0.379741</v>
      </c>
      <c r="EK45">
        <v>-4.0124399999999998</v>
      </c>
      <c r="EL45">
        <v>20.2484</v>
      </c>
      <c r="EM45">
        <v>5.2613200000000004</v>
      </c>
      <c r="EN45">
        <v>12.0046</v>
      </c>
      <c r="EO45">
        <v>4.9995000000000003</v>
      </c>
      <c r="EP45">
        <v>3.2868499999999998</v>
      </c>
      <c r="EQ45">
        <v>9999</v>
      </c>
      <c r="ER45">
        <v>9999</v>
      </c>
      <c r="ES45">
        <v>999.9</v>
      </c>
      <c r="ET45">
        <v>9999</v>
      </c>
      <c r="EU45">
        <v>1.8724000000000001</v>
      </c>
      <c r="EV45">
        <v>1.8731800000000001</v>
      </c>
      <c r="EW45">
        <v>1.8694599999999999</v>
      </c>
      <c r="EX45">
        <v>1.8751500000000001</v>
      </c>
      <c r="EY45">
        <v>1.8754599999999999</v>
      </c>
      <c r="EZ45">
        <v>1.8738300000000001</v>
      </c>
      <c r="FA45">
        <v>1.8724099999999999</v>
      </c>
      <c r="FB45">
        <v>1.8714900000000001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0.72099999999999997</v>
      </c>
      <c r="FQ45">
        <v>5.9299999999999999E-2</v>
      </c>
      <c r="FR45">
        <v>0.34321388301456301</v>
      </c>
      <c r="FS45">
        <v>1.93526017593624E-3</v>
      </c>
      <c r="FT45">
        <v>-2.6352868309754201E-6</v>
      </c>
      <c r="FU45">
        <v>7.4988703689445403E-10</v>
      </c>
      <c r="FV45">
        <v>5.9295258707654903E-2</v>
      </c>
      <c r="FW45">
        <v>0</v>
      </c>
      <c r="FX45">
        <v>0</v>
      </c>
      <c r="FY45">
        <v>0</v>
      </c>
      <c r="FZ45">
        <v>1</v>
      </c>
      <c r="GA45">
        <v>1999</v>
      </c>
      <c r="GB45">
        <v>0</v>
      </c>
      <c r="GC45">
        <v>14</v>
      </c>
      <c r="GD45">
        <v>25.7</v>
      </c>
      <c r="GE45">
        <v>25.7</v>
      </c>
      <c r="GF45">
        <v>1.02905</v>
      </c>
      <c r="GG45">
        <v>2.4902299999999999</v>
      </c>
      <c r="GH45">
        <v>1.5979000000000001</v>
      </c>
      <c r="GI45">
        <v>2.35229</v>
      </c>
      <c r="GJ45">
        <v>1.64917</v>
      </c>
      <c r="GK45">
        <v>2.4108900000000002</v>
      </c>
      <c r="GL45">
        <v>27.099900000000002</v>
      </c>
      <c r="GM45">
        <v>14.1495</v>
      </c>
      <c r="GN45">
        <v>19</v>
      </c>
      <c r="GO45">
        <v>454.161</v>
      </c>
      <c r="GP45">
        <v>634.35500000000002</v>
      </c>
      <c r="GQ45">
        <v>29.483799999999999</v>
      </c>
      <c r="GR45">
        <v>22.3857</v>
      </c>
      <c r="GS45">
        <v>30.0001</v>
      </c>
      <c r="GT45">
        <v>22.3462</v>
      </c>
      <c r="GU45">
        <v>22.3352</v>
      </c>
      <c r="GV45">
        <v>20.8</v>
      </c>
      <c r="GW45">
        <v>31.6114</v>
      </c>
      <c r="GX45">
        <v>100</v>
      </c>
      <c r="GY45">
        <v>29.497199999999999</v>
      </c>
      <c r="GZ45">
        <v>394.84300000000002</v>
      </c>
      <c r="HA45">
        <v>12.283799999999999</v>
      </c>
      <c r="HB45">
        <v>101.259</v>
      </c>
      <c r="HC45">
        <v>101.23</v>
      </c>
    </row>
    <row r="46" spans="1:211" x14ac:dyDescent="0.2">
      <c r="A46">
        <v>30</v>
      </c>
      <c r="B46">
        <v>1736451138.0999999</v>
      </c>
      <c r="C46">
        <v>58</v>
      </c>
      <c r="D46" t="s">
        <v>407</v>
      </c>
      <c r="E46" t="s">
        <v>408</v>
      </c>
      <c r="F46">
        <v>2</v>
      </c>
      <c r="G46">
        <v>1736451137.0999999</v>
      </c>
      <c r="H46">
        <f t="shared" si="0"/>
        <v>2.770220700626489E-3</v>
      </c>
      <c r="I46">
        <f t="shared" si="1"/>
        <v>2.770220700626489</v>
      </c>
      <c r="J46">
        <f t="shared" si="2"/>
        <v>6.2125908630148077</v>
      </c>
      <c r="K46">
        <f t="shared" si="3"/>
        <v>331.19299999999998</v>
      </c>
      <c r="L46">
        <f t="shared" si="4"/>
        <v>270.00922913478951</v>
      </c>
      <c r="M46">
        <f t="shared" si="5"/>
        <v>27.622567051780582</v>
      </c>
      <c r="N46">
        <f t="shared" si="6"/>
        <v>33.881807962250996</v>
      </c>
      <c r="O46">
        <f t="shared" si="7"/>
        <v>0.18890674385334655</v>
      </c>
      <c r="P46">
        <f t="shared" si="8"/>
        <v>3.5408545586578741</v>
      </c>
      <c r="Q46">
        <f t="shared" si="9"/>
        <v>0.18348110201434586</v>
      </c>
      <c r="R46">
        <f t="shared" si="10"/>
        <v>0.11515018106258659</v>
      </c>
      <c r="S46">
        <f t="shared" si="11"/>
        <v>31.740029999999997</v>
      </c>
      <c r="T46">
        <f t="shared" si="12"/>
        <v>24.536298785696534</v>
      </c>
      <c r="U46">
        <f t="shared" si="13"/>
        <v>24.536298785696534</v>
      </c>
      <c r="V46">
        <f t="shared" si="14"/>
        <v>3.0928286031745031</v>
      </c>
      <c r="W46">
        <f t="shared" si="15"/>
        <v>49.852079703010752</v>
      </c>
      <c r="X46">
        <f t="shared" si="16"/>
        <v>1.5835578705144</v>
      </c>
      <c r="Y46">
        <f t="shared" si="17"/>
        <v>3.176513156418554</v>
      </c>
      <c r="Z46">
        <f t="shared" si="18"/>
        <v>1.5092707326601031</v>
      </c>
      <c r="AA46">
        <f t="shared" si="19"/>
        <v>-122.16673289762817</v>
      </c>
      <c r="AB46">
        <f t="shared" si="20"/>
        <v>85.330096085879262</v>
      </c>
      <c r="AC46">
        <f t="shared" si="21"/>
        <v>5.0851502370107893</v>
      </c>
      <c r="AD46">
        <f t="shared" si="22"/>
        <v>-1.145657473811923E-2</v>
      </c>
      <c r="AE46">
        <f t="shared" si="23"/>
        <v>33.80769868949394</v>
      </c>
      <c r="AF46">
        <f t="shared" si="24"/>
        <v>2.7652847348002534</v>
      </c>
      <c r="AG46">
        <f t="shared" si="25"/>
        <v>6.2125908630148077</v>
      </c>
      <c r="AH46">
        <v>367.11700718990699</v>
      </c>
      <c r="AI46">
        <v>336.410684848485</v>
      </c>
      <c r="AJ46">
        <v>3.32348633137507</v>
      </c>
      <c r="AK46">
        <v>84.5062676990527</v>
      </c>
      <c r="AL46">
        <f t="shared" si="26"/>
        <v>2.770220700626489</v>
      </c>
      <c r="AM46">
        <v>12.2070278377518</v>
      </c>
      <c r="AN46">
        <v>15.4795685314685</v>
      </c>
      <c r="AO46">
        <v>8.7364089142783798E-6</v>
      </c>
      <c r="AP46">
        <v>123.873733639405</v>
      </c>
      <c r="AQ46">
        <v>35</v>
      </c>
      <c r="AR46">
        <v>7</v>
      </c>
      <c r="AS46">
        <f t="shared" si="27"/>
        <v>1</v>
      </c>
      <c r="AT46">
        <f t="shared" si="28"/>
        <v>0</v>
      </c>
      <c r="AU46">
        <f t="shared" si="29"/>
        <v>54531.424125301754</v>
      </c>
      <c r="AV46">
        <f t="shared" si="30"/>
        <v>200</v>
      </c>
      <c r="AW46">
        <f t="shared" si="31"/>
        <v>168.60001199999996</v>
      </c>
      <c r="AX46">
        <f t="shared" si="32"/>
        <v>0.84300005999999983</v>
      </c>
      <c r="AY46">
        <f t="shared" si="33"/>
        <v>0.15870014999999998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1736451137.0999999</v>
      </c>
      <c r="BF46">
        <v>331.19299999999998</v>
      </c>
      <c r="BG46">
        <v>372.85899999999998</v>
      </c>
      <c r="BH46">
        <v>15.479200000000001</v>
      </c>
      <c r="BI46">
        <v>12.212400000000001</v>
      </c>
      <c r="BJ46">
        <v>330.471</v>
      </c>
      <c r="BK46">
        <v>15.4199</v>
      </c>
      <c r="BL46">
        <v>500.02699999999999</v>
      </c>
      <c r="BM46">
        <v>102.202</v>
      </c>
      <c r="BN46">
        <v>0.10030699999999999</v>
      </c>
      <c r="BO46">
        <v>24.9833</v>
      </c>
      <c r="BP46">
        <v>24.5624</v>
      </c>
      <c r="BQ46">
        <v>999.9</v>
      </c>
      <c r="BR46">
        <v>0</v>
      </c>
      <c r="BS46">
        <v>0</v>
      </c>
      <c r="BT46">
        <v>10023.799999999999</v>
      </c>
      <c r="BU46">
        <v>66.861500000000007</v>
      </c>
      <c r="BV46">
        <v>122.65900000000001</v>
      </c>
      <c r="BW46">
        <v>-41.665999999999997</v>
      </c>
      <c r="BX46">
        <v>336.4</v>
      </c>
      <c r="BY46">
        <v>377.46899999999999</v>
      </c>
      <c r="BZ46">
        <v>3.2667799999999998</v>
      </c>
      <c r="CA46">
        <v>372.85899999999998</v>
      </c>
      <c r="CB46">
        <v>12.212400000000001</v>
      </c>
      <c r="CC46">
        <v>1.5820000000000001</v>
      </c>
      <c r="CD46">
        <v>1.24813</v>
      </c>
      <c r="CE46">
        <v>13.784599999999999</v>
      </c>
      <c r="CF46">
        <v>10.1883</v>
      </c>
      <c r="CG46">
        <v>200</v>
      </c>
      <c r="CH46">
        <v>0.89999799999999996</v>
      </c>
      <c r="CI46">
        <v>0.10000199999999999</v>
      </c>
      <c r="CJ46">
        <v>20</v>
      </c>
      <c r="CK46">
        <v>3909.29</v>
      </c>
      <c r="CL46">
        <v>1736449596</v>
      </c>
      <c r="CM46" t="s">
        <v>346</v>
      </c>
      <c r="CN46">
        <v>1736449594</v>
      </c>
      <c r="CO46">
        <v>1736449596</v>
      </c>
      <c r="CP46">
        <v>2</v>
      </c>
      <c r="CQ46">
        <v>0.52600000000000002</v>
      </c>
      <c r="CR46">
        <v>-1.4999999999999999E-2</v>
      </c>
      <c r="CS46">
        <v>0.63</v>
      </c>
      <c r="CT46">
        <v>3.9E-2</v>
      </c>
      <c r="CU46">
        <v>200</v>
      </c>
      <c r="CV46">
        <v>13</v>
      </c>
      <c r="CW46">
        <v>0.21</v>
      </c>
      <c r="CX46">
        <v>0.03</v>
      </c>
      <c r="CY46">
        <v>-40.535433333333302</v>
      </c>
      <c r="CZ46">
        <v>-8.1886207792208303</v>
      </c>
      <c r="DA46">
        <v>0.84160589709896005</v>
      </c>
      <c r="DB46">
        <v>0</v>
      </c>
      <c r="DC46">
        <v>3.27244047619048</v>
      </c>
      <c r="DD46">
        <v>-2.0464675324671999E-2</v>
      </c>
      <c r="DE46">
        <v>3.0462709071764102E-3</v>
      </c>
      <c r="DF46">
        <v>1</v>
      </c>
      <c r="DG46">
        <v>1</v>
      </c>
      <c r="DH46">
        <v>2</v>
      </c>
      <c r="DI46" t="s">
        <v>347</v>
      </c>
      <c r="DJ46">
        <v>3.1192000000000002</v>
      </c>
      <c r="DK46">
        <v>2.80104</v>
      </c>
      <c r="DL46">
        <v>8.4121799999999997E-2</v>
      </c>
      <c r="DM46">
        <v>9.3430799999999994E-2</v>
      </c>
      <c r="DN46">
        <v>8.6571700000000001E-2</v>
      </c>
      <c r="DO46">
        <v>7.3445300000000005E-2</v>
      </c>
      <c r="DP46">
        <v>25524.9</v>
      </c>
      <c r="DQ46">
        <v>23345</v>
      </c>
      <c r="DR46">
        <v>26665.1</v>
      </c>
      <c r="DS46">
        <v>24096.7</v>
      </c>
      <c r="DT46">
        <v>33659</v>
      </c>
      <c r="DU46">
        <v>32517.1</v>
      </c>
      <c r="DV46">
        <v>40316.699999999997</v>
      </c>
      <c r="DW46">
        <v>38099</v>
      </c>
      <c r="DX46">
        <v>2.0087700000000002</v>
      </c>
      <c r="DY46">
        <v>2.2512799999999999</v>
      </c>
      <c r="DZ46">
        <v>0.119284</v>
      </c>
      <c r="EA46">
        <v>0</v>
      </c>
      <c r="EB46">
        <v>22.602799999999998</v>
      </c>
      <c r="EC46">
        <v>999.9</v>
      </c>
      <c r="ED46">
        <v>64.906999999999996</v>
      </c>
      <c r="EE46">
        <v>22.638000000000002</v>
      </c>
      <c r="EF46">
        <v>17.5199</v>
      </c>
      <c r="EG46">
        <v>63.920299999999997</v>
      </c>
      <c r="EH46">
        <v>26.322099999999999</v>
      </c>
      <c r="EI46">
        <v>1</v>
      </c>
      <c r="EJ46">
        <v>-0.379799</v>
      </c>
      <c r="EK46">
        <v>-4.0147000000000004</v>
      </c>
      <c r="EL46">
        <v>20.2483</v>
      </c>
      <c r="EM46">
        <v>5.2614700000000001</v>
      </c>
      <c r="EN46">
        <v>12.0053</v>
      </c>
      <c r="EO46">
        <v>4.9996499999999999</v>
      </c>
      <c r="EP46">
        <v>3.28695</v>
      </c>
      <c r="EQ46">
        <v>9999</v>
      </c>
      <c r="ER46">
        <v>9999</v>
      </c>
      <c r="ES46">
        <v>999.9</v>
      </c>
      <c r="ET46">
        <v>9999</v>
      </c>
      <c r="EU46">
        <v>1.8724099999999999</v>
      </c>
      <c r="EV46">
        <v>1.8731899999999999</v>
      </c>
      <c r="EW46">
        <v>1.8694599999999999</v>
      </c>
      <c r="EX46">
        <v>1.8751500000000001</v>
      </c>
      <c r="EY46">
        <v>1.8754599999999999</v>
      </c>
      <c r="EZ46">
        <v>1.87385</v>
      </c>
      <c r="FA46">
        <v>1.8724099999999999</v>
      </c>
      <c r="FB46">
        <v>1.8714900000000001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0.72399999999999998</v>
      </c>
      <c r="FQ46">
        <v>5.9299999999999999E-2</v>
      </c>
      <c r="FR46">
        <v>0.34321388301456301</v>
      </c>
      <c r="FS46">
        <v>1.93526017593624E-3</v>
      </c>
      <c r="FT46">
        <v>-2.6352868309754201E-6</v>
      </c>
      <c r="FU46">
        <v>7.4988703689445403E-10</v>
      </c>
      <c r="FV46">
        <v>5.9295258707654903E-2</v>
      </c>
      <c r="FW46">
        <v>0</v>
      </c>
      <c r="FX46">
        <v>0</v>
      </c>
      <c r="FY46">
        <v>0</v>
      </c>
      <c r="FZ46">
        <v>1</v>
      </c>
      <c r="GA46">
        <v>1999</v>
      </c>
      <c r="GB46">
        <v>0</v>
      </c>
      <c r="GC46">
        <v>14</v>
      </c>
      <c r="GD46">
        <v>25.7</v>
      </c>
      <c r="GE46">
        <v>25.7</v>
      </c>
      <c r="GF46">
        <v>1.0449200000000001</v>
      </c>
      <c r="GG46">
        <v>2.50854</v>
      </c>
      <c r="GH46">
        <v>1.5979000000000001</v>
      </c>
      <c r="GI46">
        <v>2.35229</v>
      </c>
      <c r="GJ46">
        <v>1.64917</v>
      </c>
      <c r="GK46">
        <v>2.4377399999999998</v>
      </c>
      <c r="GL46">
        <v>27.099900000000002</v>
      </c>
      <c r="GM46">
        <v>14.1495</v>
      </c>
      <c r="GN46">
        <v>19</v>
      </c>
      <c r="GO46">
        <v>453.94299999999998</v>
      </c>
      <c r="GP46">
        <v>634.28200000000004</v>
      </c>
      <c r="GQ46">
        <v>29.494900000000001</v>
      </c>
      <c r="GR46">
        <v>22.3856</v>
      </c>
      <c r="GS46">
        <v>30</v>
      </c>
      <c r="GT46">
        <v>22.3462</v>
      </c>
      <c r="GU46">
        <v>22.334299999999999</v>
      </c>
      <c r="GV46">
        <v>21.0916</v>
      </c>
      <c r="GW46">
        <v>31.6114</v>
      </c>
      <c r="GX46">
        <v>100</v>
      </c>
      <c r="GY46">
        <v>29.497199999999999</v>
      </c>
      <c r="GZ46">
        <v>401.57600000000002</v>
      </c>
      <c r="HA46">
        <v>12.2881</v>
      </c>
      <c r="HB46">
        <v>101.25700000000001</v>
      </c>
      <c r="HC46">
        <v>101.23099999999999</v>
      </c>
    </row>
    <row r="47" spans="1:211" x14ac:dyDescent="0.2">
      <c r="A47">
        <v>31</v>
      </c>
      <c r="B47">
        <v>1736451140.0999999</v>
      </c>
      <c r="C47">
        <v>60</v>
      </c>
      <c r="D47" t="s">
        <v>409</v>
      </c>
      <c r="E47" t="s">
        <v>410</v>
      </c>
      <c r="F47">
        <v>2</v>
      </c>
      <c r="G47">
        <v>1736451138.0999999</v>
      </c>
      <c r="H47">
        <f t="shared" si="0"/>
        <v>2.7691467425146115E-3</v>
      </c>
      <c r="I47">
        <f t="shared" si="1"/>
        <v>2.7691467425146117</v>
      </c>
      <c r="J47">
        <f t="shared" si="2"/>
        <v>6.244679306545132</v>
      </c>
      <c r="K47">
        <f t="shared" si="3"/>
        <v>334.48349999999999</v>
      </c>
      <c r="L47">
        <f t="shared" si="4"/>
        <v>272.9153640001125</v>
      </c>
      <c r="M47">
        <f t="shared" si="5"/>
        <v>27.92001258665713</v>
      </c>
      <c r="N47">
        <f t="shared" si="6"/>
        <v>34.218606798645752</v>
      </c>
      <c r="O47">
        <f t="shared" si="7"/>
        <v>0.18881118848910011</v>
      </c>
      <c r="P47">
        <f t="shared" si="8"/>
        <v>3.5324257033876796</v>
      </c>
      <c r="Q47">
        <f t="shared" si="9"/>
        <v>0.18337841666150259</v>
      </c>
      <c r="R47">
        <f t="shared" si="10"/>
        <v>0.11508660257936947</v>
      </c>
      <c r="S47">
        <f t="shared" si="11"/>
        <v>31.739633249624998</v>
      </c>
      <c r="T47">
        <f t="shared" si="12"/>
        <v>24.538075760752289</v>
      </c>
      <c r="U47">
        <f t="shared" si="13"/>
        <v>24.538075760752289</v>
      </c>
      <c r="V47">
        <f t="shared" si="14"/>
        <v>3.093157423279246</v>
      </c>
      <c r="W47">
        <f t="shared" si="15"/>
        <v>49.846523655745806</v>
      </c>
      <c r="X47">
        <f t="shared" si="16"/>
        <v>1.5836221475538748</v>
      </c>
      <c r="Y47">
        <f t="shared" si="17"/>
        <v>3.17699617026619</v>
      </c>
      <c r="Z47">
        <f t="shared" si="18"/>
        <v>1.5095352757253713</v>
      </c>
      <c r="AA47">
        <f t="shared" si="19"/>
        <v>-122.11937134489438</v>
      </c>
      <c r="AB47">
        <f t="shared" si="20"/>
        <v>85.2741863573888</v>
      </c>
      <c r="AC47">
        <f t="shared" si="21"/>
        <v>5.0940553268798894</v>
      </c>
      <c r="AD47">
        <f t="shared" si="22"/>
        <v>-1.1496411000692319E-2</v>
      </c>
      <c r="AE47">
        <f t="shared" si="23"/>
        <v>33.850325816057477</v>
      </c>
      <c r="AF47">
        <f t="shared" si="24"/>
        <v>2.7601429411093021</v>
      </c>
      <c r="AG47">
        <f t="shared" si="25"/>
        <v>6.244679306545132</v>
      </c>
      <c r="AH47">
        <v>373.84855806934502</v>
      </c>
      <c r="AI47">
        <v>343.07595151515198</v>
      </c>
      <c r="AJ47">
        <v>3.32778009965807</v>
      </c>
      <c r="AK47">
        <v>84.5062676990527</v>
      </c>
      <c r="AL47">
        <f t="shared" si="26"/>
        <v>2.7691467425146117</v>
      </c>
      <c r="AM47">
        <v>12.2097155966219</v>
      </c>
      <c r="AN47">
        <v>15.4806706293706</v>
      </c>
      <c r="AO47">
        <v>1.25076556441415E-5</v>
      </c>
      <c r="AP47">
        <v>123.873733639405</v>
      </c>
      <c r="AQ47">
        <v>35</v>
      </c>
      <c r="AR47">
        <v>7</v>
      </c>
      <c r="AS47">
        <f t="shared" si="27"/>
        <v>1</v>
      </c>
      <c r="AT47">
        <f t="shared" si="28"/>
        <v>0</v>
      </c>
      <c r="AU47">
        <f t="shared" si="29"/>
        <v>54345.2231995111</v>
      </c>
      <c r="AV47">
        <f t="shared" si="30"/>
        <v>199.9975</v>
      </c>
      <c r="AW47">
        <f t="shared" si="31"/>
        <v>168.59790449984996</v>
      </c>
      <c r="AX47">
        <f t="shared" si="32"/>
        <v>0.84300005999999983</v>
      </c>
      <c r="AY47">
        <f t="shared" si="33"/>
        <v>0.15870014999999998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1736451138.0999999</v>
      </c>
      <c r="BF47">
        <v>334.48349999999999</v>
      </c>
      <c r="BG47">
        <v>376.20600000000002</v>
      </c>
      <c r="BH47">
        <v>15.479749999999999</v>
      </c>
      <c r="BI47">
        <v>12.2193</v>
      </c>
      <c r="BJ47">
        <v>333.76</v>
      </c>
      <c r="BK47">
        <v>15.420450000000001</v>
      </c>
      <c r="BL47">
        <v>500.06900000000002</v>
      </c>
      <c r="BM47">
        <v>102.2025</v>
      </c>
      <c r="BN47">
        <v>0.1003245</v>
      </c>
      <c r="BO47">
        <v>24.985849999999999</v>
      </c>
      <c r="BP47">
        <v>24.561900000000001</v>
      </c>
      <c r="BQ47">
        <v>999.9</v>
      </c>
      <c r="BR47">
        <v>0</v>
      </c>
      <c r="BS47">
        <v>0</v>
      </c>
      <c r="BT47">
        <v>9988.15</v>
      </c>
      <c r="BU47">
        <v>66.851550000000003</v>
      </c>
      <c r="BV47">
        <v>122.9465</v>
      </c>
      <c r="BW47">
        <v>-41.7226</v>
      </c>
      <c r="BX47">
        <v>339.74250000000001</v>
      </c>
      <c r="BY47">
        <v>380.86</v>
      </c>
      <c r="BZ47">
        <v>3.2604150000000001</v>
      </c>
      <c r="CA47">
        <v>376.20600000000002</v>
      </c>
      <c r="CB47">
        <v>12.2193</v>
      </c>
      <c r="CC47">
        <v>1.5820650000000001</v>
      </c>
      <c r="CD47">
        <v>1.248845</v>
      </c>
      <c r="CE47">
        <v>13.78525</v>
      </c>
      <c r="CF47">
        <v>10.196899999999999</v>
      </c>
      <c r="CG47">
        <v>199.9975</v>
      </c>
      <c r="CH47">
        <v>0.89999799999999996</v>
      </c>
      <c r="CI47">
        <v>0.10000199999999999</v>
      </c>
      <c r="CJ47">
        <v>20</v>
      </c>
      <c r="CK47">
        <v>3909.25</v>
      </c>
      <c r="CL47">
        <v>1736449596</v>
      </c>
      <c r="CM47" t="s">
        <v>346</v>
      </c>
      <c r="CN47">
        <v>1736449594</v>
      </c>
      <c r="CO47">
        <v>1736449596</v>
      </c>
      <c r="CP47">
        <v>2</v>
      </c>
      <c r="CQ47">
        <v>0.52600000000000002</v>
      </c>
      <c r="CR47">
        <v>-1.4999999999999999E-2</v>
      </c>
      <c r="CS47">
        <v>0.63</v>
      </c>
      <c r="CT47">
        <v>3.9E-2</v>
      </c>
      <c r="CU47">
        <v>200</v>
      </c>
      <c r="CV47">
        <v>13</v>
      </c>
      <c r="CW47">
        <v>0.21</v>
      </c>
      <c r="CX47">
        <v>0.03</v>
      </c>
      <c r="CY47">
        <v>-40.799819047619103</v>
      </c>
      <c r="CZ47">
        <v>-7.0407428571429298</v>
      </c>
      <c r="DA47">
        <v>0.72228573202355795</v>
      </c>
      <c r="DB47">
        <v>0</v>
      </c>
      <c r="DC47">
        <v>3.2717519047619099</v>
      </c>
      <c r="DD47">
        <v>-3.5105454545457999E-2</v>
      </c>
      <c r="DE47">
        <v>3.9995411868382503E-3</v>
      </c>
      <c r="DF47">
        <v>1</v>
      </c>
      <c r="DG47">
        <v>1</v>
      </c>
      <c r="DH47">
        <v>2</v>
      </c>
      <c r="DI47" t="s">
        <v>347</v>
      </c>
      <c r="DJ47">
        <v>3.1191900000000001</v>
      </c>
      <c r="DK47">
        <v>2.80071</v>
      </c>
      <c r="DL47">
        <v>8.5436499999999999E-2</v>
      </c>
      <c r="DM47">
        <v>9.4716400000000006E-2</v>
      </c>
      <c r="DN47">
        <v>8.6577699999999994E-2</v>
      </c>
      <c r="DO47">
        <v>7.3526999999999995E-2</v>
      </c>
      <c r="DP47">
        <v>25488.3</v>
      </c>
      <c r="DQ47">
        <v>23311.8</v>
      </c>
      <c r="DR47">
        <v>26665.200000000001</v>
      </c>
      <c r="DS47">
        <v>24096.7</v>
      </c>
      <c r="DT47">
        <v>33659.1</v>
      </c>
      <c r="DU47">
        <v>32514.400000000001</v>
      </c>
      <c r="DV47">
        <v>40317</v>
      </c>
      <c r="DW47">
        <v>38099</v>
      </c>
      <c r="DX47">
        <v>2.00915</v>
      </c>
      <c r="DY47">
        <v>2.25143</v>
      </c>
      <c r="DZ47">
        <v>0.118978</v>
      </c>
      <c r="EA47">
        <v>0</v>
      </c>
      <c r="EB47">
        <v>22.601299999999998</v>
      </c>
      <c r="EC47">
        <v>999.9</v>
      </c>
      <c r="ED47">
        <v>64.906999999999996</v>
      </c>
      <c r="EE47">
        <v>22.638000000000002</v>
      </c>
      <c r="EF47">
        <v>17.518899999999999</v>
      </c>
      <c r="EG47">
        <v>63.450299999999999</v>
      </c>
      <c r="EH47">
        <v>26.7348</v>
      </c>
      <c r="EI47">
        <v>1</v>
      </c>
      <c r="EJ47">
        <v>-0.380137</v>
      </c>
      <c r="EK47">
        <v>-3.98109</v>
      </c>
      <c r="EL47">
        <v>20.249500000000001</v>
      </c>
      <c r="EM47">
        <v>5.2619199999999999</v>
      </c>
      <c r="EN47">
        <v>12.0055</v>
      </c>
      <c r="EO47">
        <v>5</v>
      </c>
      <c r="EP47">
        <v>3.28695</v>
      </c>
      <c r="EQ47">
        <v>9999</v>
      </c>
      <c r="ER47">
        <v>9999</v>
      </c>
      <c r="ES47">
        <v>999.9</v>
      </c>
      <c r="ET47">
        <v>9999</v>
      </c>
      <c r="EU47">
        <v>1.8724000000000001</v>
      </c>
      <c r="EV47">
        <v>1.8732</v>
      </c>
      <c r="EW47">
        <v>1.8694299999999999</v>
      </c>
      <c r="EX47">
        <v>1.8751500000000001</v>
      </c>
      <c r="EY47">
        <v>1.8754599999999999</v>
      </c>
      <c r="EZ47">
        <v>1.87385</v>
      </c>
      <c r="FA47">
        <v>1.8724099999999999</v>
      </c>
      <c r="FB47">
        <v>1.8714900000000001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0.72699999999999998</v>
      </c>
      <c r="FQ47">
        <v>5.9299999999999999E-2</v>
      </c>
      <c r="FR47">
        <v>0.34321388301456301</v>
      </c>
      <c r="FS47">
        <v>1.93526017593624E-3</v>
      </c>
      <c r="FT47">
        <v>-2.6352868309754201E-6</v>
      </c>
      <c r="FU47">
        <v>7.4988703689445403E-10</v>
      </c>
      <c r="FV47">
        <v>5.9295258707654903E-2</v>
      </c>
      <c r="FW47">
        <v>0</v>
      </c>
      <c r="FX47">
        <v>0</v>
      </c>
      <c r="FY47">
        <v>0</v>
      </c>
      <c r="FZ47">
        <v>1</v>
      </c>
      <c r="GA47">
        <v>1999</v>
      </c>
      <c r="GB47">
        <v>0</v>
      </c>
      <c r="GC47">
        <v>14</v>
      </c>
      <c r="GD47">
        <v>25.8</v>
      </c>
      <c r="GE47">
        <v>25.7</v>
      </c>
      <c r="GF47">
        <v>1.0607899999999999</v>
      </c>
      <c r="GG47">
        <v>2.4841299999999999</v>
      </c>
      <c r="GH47">
        <v>1.5979000000000001</v>
      </c>
      <c r="GI47">
        <v>2.3535200000000001</v>
      </c>
      <c r="GJ47">
        <v>1.64917</v>
      </c>
      <c r="GK47">
        <v>2.4291999999999998</v>
      </c>
      <c r="GL47">
        <v>27.099900000000002</v>
      </c>
      <c r="GM47">
        <v>14.1495</v>
      </c>
      <c r="GN47">
        <v>19</v>
      </c>
      <c r="GO47">
        <v>454.15699999999998</v>
      </c>
      <c r="GP47">
        <v>634.39499999999998</v>
      </c>
      <c r="GQ47">
        <v>29.5044</v>
      </c>
      <c r="GR47">
        <v>22.3856</v>
      </c>
      <c r="GS47">
        <v>29.9999</v>
      </c>
      <c r="GT47">
        <v>22.3462</v>
      </c>
      <c r="GU47">
        <v>22.333600000000001</v>
      </c>
      <c r="GV47">
        <v>21.305700000000002</v>
      </c>
      <c r="GW47">
        <v>31.6114</v>
      </c>
      <c r="GX47">
        <v>100</v>
      </c>
      <c r="GY47">
        <v>29.5091</v>
      </c>
      <c r="GZ47">
        <v>408.33100000000002</v>
      </c>
      <c r="HA47">
        <v>12.2881</v>
      </c>
      <c r="HB47">
        <v>101.25700000000001</v>
      </c>
      <c r="HC47">
        <v>101.23099999999999</v>
      </c>
    </row>
    <row r="48" spans="1:211" x14ac:dyDescent="0.2">
      <c r="A48">
        <v>32</v>
      </c>
      <c r="B48">
        <v>1736451142.0999999</v>
      </c>
      <c r="C48">
        <v>62</v>
      </c>
      <c r="D48" t="s">
        <v>411</v>
      </c>
      <c r="E48" t="s">
        <v>412</v>
      </c>
      <c r="F48">
        <v>2</v>
      </c>
      <c r="G48">
        <v>1736451141.0999999</v>
      </c>
      <c r="H48">
        <f t="shared" si="0"/>
        <v>2.7668902945213033E-3</v>
      </c>
      <c r="I48">
        <f t="shared" si="1"/>
        <v>2.7668902945213034</v>
      </c>
      <c r="J48">
        <f t="shared" si="2"/>
        <v>6.2361856445691393</v>
      </c>
      <c r="K48">
        <f t="shared" si="3"/>
        <v>344.34699999999998</v>
      </c>
      <c r="L48">
        <f t="shared" si="4"/>
        <v>282.53904283650104</v>
      </c>
      <c r="M48">
        <f t="shared" si="5"/>
        <v>28.904661203907104</v>
      </c>
      <c r="N48">
        <f t="shared" si="6"/>
        <v>35.227815850361999</v>
      </c>
      <c r="O48">
        <f t="shared" si="7"/>
        <v>0.18854054379591942</v>
      </c>
      <c r="P48">
        <f t="shared" si="8"/>
        <v>3.5349491156299568</v>
      </c>
      <c r="Q48">
        <f t="shared" si="9"/>
        <v>0.18312684272864568</v>
      </c>
      <c r="R48">
        <f t="shared" si="10"/>
        <v>0.11492772815037658</v>
      </c>
      <c r="S48">
        <f t="shared" si="11"/>
        <v>31.739441281239301</v>
      </c>
      <c r="T48">
        <f t="shared" si="12"/>
        <v>24.544320466259443</v>
      </c>
      <c r="U48">
        <f t="shared" si="13"/>
        <v>24.544320466259443</v>
      </c>
      <c r="V48">
        <f t="shared" si="14"/>
        <v>3.0943132163464808</v>
      </c>
      <c r="W48">
        <f t="shared" si="15"/>
        <v>49.8403520585751</v>
      </c>
      <c r="X48">
        <f t="shared" si="16"/>
        <v>1.5839406971687999</v>
      </c>
      <c r="Y48">
        <f t="shared" si="17"/>
        <v>3.1780287091617381</v>
      </c>
      <c r="Z48">
        <f t="shared" si="18"/>
        <v>1.5103725191776809</v>
      </c>
      <c r="AA48">
        <f t="shared" si="19"/>
        <v>-122.01986198838948</v>
      </c>
      <c r="AB48">
        <f t="shared" si="20"/>
        <v>85.183650613186927</v>
      </c>
      <c r="AC48">
        <f t="shared" si="21"/>
        <v>5.0853140145736617</v>
      </c>
      <c r="AD48">
        <f t="shared" si="22"/>
        <v>-1.1456079389589036E-2</v>
      </c>
      <c r="AE48">
        <f t="shared" si="23"/>
        <v>34.057950570035104</v>
      </c>
      <c r="AF48">
        <f t="shared" si="24"/>
        <v>2.740914281131908</v>
      </c>
      <c r="AG48">
        <f t="shared" si="25"/>
        <v>6.2361856445691393</v>
      </c>
      <c r="AH48">
        <v>380.58932345307801</v>
      </c>
      <c r="AI48">
        <v>349.76476969697001</v>
      </c>
      <c r="AJ48">
        <v>3.33676774858783</v>
      </c>
      <c r="AK48">
        <v>84.5062676990527</v>
      </c>
      <c r="AL48">
        <f t="shared" si="26"/>
        <v>2.7668902945213034</v>
      </c>
      <c r="AM48">
        <v>12.213993840078199</v>
      </c>
      <c r="AN48">
        <v>15.482222377622399</v>
      </c>
      <c r="AO48">
        <v>1.5420525373906598E-5</v>
      </c>
      <c r="AP48">
        <v>123.873733639405</v>
      </c>
      <c r="AQ48">
        <v>35</v>
      </c>
      <c r="AR48">
        <v>7</v>
      </c>
      <c r="AS48">
        <f t="shared" si="27"/>
        <v>1</v>
      </c>
      <c r="AT48">
        <f t="shared" si="28"/>
        <v>0</v>
      </c>
      <c r="AU48">
        <f t="shared" si="29"/>
        <v>54399.819279890966</v>
      </c>
      <c r="AV48">
        <f t="shared" si="30"/>
        <v>199.99700000000001</v>
      </c>
      <c r="AW48">
        <f t="shared" si="31"/>
        <v>168.59736000166501</v>
      </c>
      <c r="AX48">
        <f t="shared" si="32"/>
        <v>0.84299944500000001</v>
      </c>
      <c r="AY48">
        <f t="shared" si="33"/>
        <v>0.15869958689999999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1736451141.0999999</v>
      </c>
      <c r="BF48">
        <v>344.34699999999998</v>
      </c>
      <c r="BG48">
        <v>386.34300000000002</v>
      </c>
      <c r="BH48">
        <v>15.482799999999999</v>
      </c>
      <c r="BI48">
        <v>12.245100000000001</v>
      </c>
      <c r="BJ48">
        <v>343.62</v>
      </c>
      <c r="BK48">
        <v>15.4236</v>
      </c>
      <c r="BL48">
        <v>500.07299999999998</v>
      </c>
      <c r="BM48">
        <v>102.203</v>
      </c>
      <c r="BN48">
        <v>0.100246</v>
      </c>
      <c r="BO48">
        <v>24.991299999999999</v>
      </c>
      <c r="BP48">
        <v>24.5566</v>
      </c>
      <c r="BQ48">
        <v>999.9</v>
      </c>
      <c r="BR48">
        <v>0</v>
      </c>
      <c r="BS48">
        <v>0</v>
      </c>
      <c r="BT48">
        <v>9998.75</v>
      </c>
      <c r="BU48">
        <v>66.824200000000005</v>
      </c>
      <c r="BV48">
        <v>124.21599999999999</v>
      </c>
      <c r="BW48">
        <v>-41.9955</v>
      </c>
      <c r="BX48">
        <v>349.76299999999998</v>
      </c>
      <c r="BY48">
        <v>391.13200000000001</v>
      </c>
      <c r="BZ48">
        <v>3.2377199999999999</v>
      </c>
      <c r="CA48">
        <v>386.34300000000002</v>
      </c>
      <c r="CB48">
        <v>12.245100000000001</v>
      </c>
      <c r="CC48">
        <v>1.58239</v>
      </c>
      <c r="CD48">
        <v>1.25149</v>
      </c>
      <c r="CE48">
        <v>13.788399999999999</v>
      </c>
      <c r="CF48">
        <v>10.2286</v>
      </c>
      <c r="CG48">
        <v>199.99700000000001</v>
      </c>
      <c r="CH48">
        <v>0.90000400000000003</v>
      </c>
      <c r="CI48">
        <v>9.9995500000000001E-2</v>
      </c>
      <c r="CJ48">
        <v>20</v>
      </c>
      <c r="CK48">
        <v>3909.25</v>
      </c>
      <c r="CL48">
        <v>1736449596</v>
      </c>
      <c r="CM48" t="s">
        <v>346</v>
      </c>
      <c r="CN48">
        <v>1736449594</v>
      </c>
      <c r="CO48">
        <v>1736449596</v>
      </c>
      <c r="CP48">
        <v>2</v>
      </c>
      <c r="CQ48">
        <v>0.52600000000000002</v>
      </c>
      <c r="CR48">
        <v>-1.4999999999999999E-2</v>
      </c>
      <c r="CS48">
        <v>0.63</v>
      </c>
      <c r="CT48">
        <v>3.9E-2</v>
      </c>
      <c r="CU48">
        <v>200</v>
      </c>
      <c r="CV48">
        <v>13</v>
      </c>
      <c r="CW48">
        <v>0.21</v>
      </c>
      <c r="CX48">
        <v>0.03</v>
      </c>
      <c r="CY48">
        <v>-41.020814285714302</v>
      </c>
      <c r="CZ48">
        <v>-6.2379740259741796</v>
      </c>
      <c r="DA48">
        <v>0.64275413375767998</v>
      </c>
      <c r="DB48">
        <v>0</v>
      </c>
      <c r="DC48">
        <v>3.2693614285714299</v>
      </c>
      <c r="DD48">
        <v>-6.3709870129868104E-2</v>
      </c>
      <c r="DE48">
        <v>7.6886869804274E-3</v>
      </c>
      <c r="DF48">
        <v>1</v>
      </c>
      <c r="DG48">
        <v>1</v>
      </c>
      <c r="DH48">
        <v>2</v>
      </c>
      <c r="DI48" t="s">
        <v>347</v>
      </c>
      <c r="DJ48">
        <v>3.1192600000000001</v>
      </c>
      <c r="DK48">
        <v>2.8010799999999998</v>
      </c>
      <c r="DL48">
        <v>8.6741299999999993E-2</v>
      </c>
      <c r="DM48">
        <v>9.6011799999999994E-2</v>
      </c>
      <c r="DN48">
        <v>8.6595000000000005E-2</v>
      </c>
      <c r="DO48">
        <v>7.3602399999999998E-2</v>
      </c>
      <c r="DP48">
        <v>25452.3</v>
      </c>
      <c r="DQ48">
        <v>23278.2</v>
      </c>
      <c r="DR48">
        <v>26665.5</v>
      </c>
      <c r="DS48">
        <v>24096.400000000001</v>
      </c>
      <c r="DT48">
        <v>33659.1</v>
      </c>
      <c r="DU48">
        <v>32511.3</v>
      </c>
      <c r="DV48">
        <v>40317.599999999999</v>
      </c>
      <c r="DW48">
        <v>38098.400000000001</v>
      </c>
      <c r="DX48">
        <v>2.0095000000000001</v>
      </c>
      <c r="DY48">
        <v>2.2515000000000001</v>
      </c>
      <c r="DZ48">
        <v>0.11897099999999999</v>
      </c>
      <c r="EA48">
        <v>0</v>
      </c>
      <c r="EB48">
        <v>22.600100000000001</v>
      </c>
      <c r="EC48">
        <v>999.9</v>
      </c>
      <c r="ED48">
        <v>64.906999999999996</v>
      </c>
      <c r="EE48">
        <v>22.638000000000002</v>
      </c>
      <c r="EF48">
        <v>17.519400000000001</v>
      </c>
      <c r="EG48">
        <v>63.940300000000001</v>
      </c>
      <c r="EH48">
        <v>26.242000000000001</v>
      </c>
      <c r="EI48">
        <v>1</v>
      </c>
      <c r="EJ48">
        <v>-0.380305</v>
      </c>
      <c r="EK48">
        <v>-3.9786999999999999</v>
      </c>
      <c r="EL48">
        <v>20.249600000000001</v>
      </c>
      <c r="EM48">
        <v>5.2619199999999999</v>
      </c>
      <c r="EN48">
        <v>12.004899999999999</v>
      </c>
      <c r="EO48">
        <v>5</v>
      </c>
      <c r="EP48">
        <v>3.28695</v>
      </c>
      <c r="EQ48">
        <v>9999</v>
      </c>
      <c r="ER48">
        <v>9999</v>
      </c>
      <c r="ES48">
        <v>999.9</v>
      </c>
      <c r="ET48">
        <v>9999</v>
      </c>
      <c r="EU48">
        <v>1.8724000000000001</v>
      </c>
      <c r="EV48">
        <v>1.8731899999999999</v>
      </c>
      <c r="EW48">
        <v>1.86941</v>
      </c>
      <c r="EX48">
        <v>1.8751500000000001</v>
      </c>
      <c r="EY48">
        <v>1.8754599999999999</v>
      </c>
      <c r="EZ48">
        <v>1.8738699999999999</v>
      </c>
      <c r="FA48">
        <v>1.8724099999999999</v>
      </c>
      <c r="FB48">
        <v>1.8714900000000001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0.72899999999999998</v>
      </c>
      <c r="FQ48">
        <v>5.9299999999999999E-2</v>
      </c>
      <c r="FR48">
        <v>0.34321388301456301</v>
      </c>
      <c r="FS48">
        <v>1.93526017593624E-3</v>
      </c>
      <c r="FT48">
        <v>-2.6352868309754201E-6</v>
      </c>
      <c r="FU48">
        <v>7.4988703689445403E-10</v>
      </c>
      <c r="FV48">
        <v>5.9295258707654903E-2</v>
      </c>
      <c r="FW48">
        <v>0</v>
      </c>
      <c r="FX48">
        <v>0</v>
      </c>
      <c r="FY48">
        <v>0</v>
      </c>
      <c r="FZ48">
        <v>1</v>
      </c>
      <c r="GA48">
        <v>1999</v>
      </c>
      <c r="GB48">
        <v>0</v>
      </c>
      <c r="GC48">
        <v>14</v>
      </c>
      <c r="GD48">
        <v>25.8</v>
      </c>
      <c r="GE48">
        <v>25.8</v>
      </c>
      <c r="GF48">
        <v>1.07422</v>
      </c>
      <c r="GG48">
        <v>2.50122</v>
      </c>
      <c r="GH48">
        <v>1.5979000000000001</v>
      </c>
      <c r="GI48">
        <v>2.35107</v>
      </c>
      <c r="GJ48">
        <v>1.64917</v>
      </c>
      <c r="GK48">
        <v>2.47803</v>
      </c>
      <c r="GL48">
        <v>27.099900000000002</v>
      </c>
      <c r="GM48">
        <v>14.1495</v>
      </c>
      <c r="GN48">
        <v>19</v>
      </c>
      <c r="GO48">
        <v>454.363</v>
      </c>
      <c r="GP48">
        <v>634.45699999999999</v>
      </c>
      <c r="GQ48">
        <v>29.509399999999999</v>
      </c>
      <c r="GR48">
        <v>22.385200000000001</v>
      </c>
      <c r="GS48">
        <v>30</v>
      </c>
      <c r="GT48">
        <v>22.3462</v>
      </c>
      <c r="GU48">
        <v>22.333600000000001</v>
      </c>
      <c r="GV48">
        <v>21.564800000000002</v>
      </c>
      <c r="GW48">
        <v>31.6114</v>
      </c>
      <c r="GX48">
        <v>100</v>
      </c>
      <c r="GY48">
        <v>29.5091</v>
      </c>
      <c r="GZ48">
        <v>415.10500000000002</v>
      </c>
      <c r="HA48">
        <v>12.2866</v>
      </c>
      <c r="HB48">
        <v>101.259</v>
      </c>
      <c r="HC48">
        <v>101.23</v>
      </c>
    </row>
    <row r="49" spans="1:211" x14ac:dyDescent="0.2">
      <c r="A49">
        <v>33</v>
      </c>
      <c r="B49">
        <v>1736451144.0999999</v>
      </c>
      <c r="C49">
        <v>64</v>
      </c>
      <c r="D49" t="s">
        <v>413</v>
      </c>
      <c r="E49" t="s">
        <v>414</v>
      </c>
      <c r="F49">
        <v>2</v>
      </c>
      <c r="G49">
        <v>1736451142.0999999</v>
      </c>
      <c r="H49">
        <f t="shared" si="0"/>
        <v>2.762263192648808E-3</v>
      </c>
      <c r="I49">
        <f t="shared" si="1"/>
        <v>2.7622631926488079</v>
      </c>
      <c r="J49">
        <f t="shared" si="2"/>
        <v>6.2649042067757126</v>
      </c>
      <c r="K49">
        <f t="shared" si="3"/>
        <v>347.64699999999999</v>
      </c>
      <c r="L49">
        <f t="shared" si="4"/>
        <v>285.40829237341836</v>
      </c>
      <c r="M49">
        <f t="shared" si="5"/>
        <v>29.198047759847171</v>
      </c>
      <c r="N49">
        <f t="shared" si="6"/>
        <v>35.565237523956995</v>
      </c>
      <c r="O49">
        <f t="shared" si="7"/>
        <v>0.18817049476442399</v>
      </c>
      <c r="P49">
        <f t="shared" si="8"/>
        <v>3.5344933541998396</v>
      </c>
      <c r="Q49">
        <f t="shared" si="9"/>
        <v>0.18277702266163134</v>
      </c>
      <c r="R49">
        <f t="shared" si="10"/>
        <v>0.11470734444112901</v>
      </c>
      <c r="S49">
        <f t="shared" si="11"/>
        <v>31.739683680788097</v>
      </c>
      <c r="T49">
        <f t="shared" si="12"/>
        <v>24.54722818143836</v>
      </c>
      <c r="U49">
        <f t="shared" si="13"/>
        <v>24.54722818143836</v>
      </c>
      <c r="V49">
        <f t="shared" si="14"/>
        <v>3.0948515157651055</v>
      </c>
      <c r="W49">
        <f t="shared" si="15"/>
        <v>49.84058332998417</v>
      </c>
      <c r="X49">
        <f t="shared" si="16"/>
        <v>1.5841322138522498</v>
      </c>
      <c r="Y49">
        <f t="shared" si="17"/>
        <v>3.1783982209117396</v>
      </c>
      <c r="Z49">
        <f t="shared" si="18"/>
        <v>1.5107193019128557</v>
      </c>
      <c r="AA49">
        <f t="shared" si="19"/>
        <v>-121.81580679581243</v>
      </c>
      <c r="AB49">
        <f t="shared" si="20"/>
        <v>84.990173709338094</v>
      </c>
      <c r="AC49">
        <f t="shared" si="21"/>
        <v>5.0745421923426619</v>
      </c>
      <c r="AD49">
        <f t="shared" si="22"/>
        <v>-1.1407213343588296E-2</v>
      </c>
      <c r="AE49">
        <f t="shared" si="23"/>
        <v>34.114447917006657</v>
      </c>
      <c r="AF49">
        <f t="shared" si="24"/>
        <v>2.7370298837422786</v>
      </c>
      <c r="AG49">
        <f t="shared" si="25"/>
        <v>6.2649042067757126</v>
      </c>
      <c r="AH49">
        <v>387.408151214778</v>
      </c>
      <c r="AI49">
        <v>356.47419393939401</v>
      </c>
      <c r="AJ49">
        <v>3.34770668259597</v>
      </c>
      <c r="AK49">
        <v>84.5062676990527</v>
      </c>
      <c r="AL49">
        <f t="shared" si="26"/>
        <v>2.7622631926488079</v>
      </c>
      <c r="AM49">
        <v>12.2237987136175</v>
      </c>
      <c r="AN49">
        <v>15.4863300699301</v>
      </c>
      <c r="AO49">
        <v>2.14157276395543E-5</v>
      </c>
      <c r="AP49">
        <v>123.873733639405</v>
      </c>
      <c r="AQ49">
        <v>35</v>
      </c>
      <c r="AR49">
        <v>7</v>
      </c>
      <c r="AS49">
        <f t="shared" si="27"/>
        <v>1</v>
      </c>
      <c r="AT49">
        <f t="shared" si="28"/>
        <v>0</v>
      </c>
      <c r="AU49">
        <f t="shared" si="29"/>
        <v>54389.4124137338</v>
      </c>
      <c r="AV49">
        <f t="shared" si="30"/>
        <v>199.999</v>
      </c>
      <c r="AW49">
        <f t="shared" si="31"/>
        <v>168.59901600070498</v>
      </c>
      <c r="AX49">
        <f t="shared" si="32"/>
        <v>0.84299929499999993</v>
      </c>
      <c r="AY49">
        <f t="shared" si="33"/>
        <v>0.1586992119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1736451142.0999999</v>
      </c>
      <c r="BF49">
        <v>347.64699999999999</v>
      </c>
      <c r="BG49">
        <v>389.71800000000002</v>
      </c>
      <c r="BH49">
        <v>15.48475</v>
      </c>
      <c r="BI49">
        <v>12.251799999999999</v>
      </c>
      <c r="BJ49">
        <v>346.91849999999999</v>
      </c>
      <c r="BK49">
        <v>15.425549999999999</v>
      </c>
      <c r="BL49">
        <v>500.09699999999998</v>
      </c>
      <c r="BM49">
        <v>102.2025</v>
      </c>
      <c r="BN49">
        <v>0.100231</v>
      </c>
      <c r="BO49">
        <v>24.99325</v>
      </c>
      <c r="BP49">
        <v>24.556950000000001</v>
      </c>
      <c r="BQ49">
        <v>999.9</v>
      </c>
      <c r="BR49">
        <v>0</v>
      </c>
      <c r="BS49">
        <v>0</v>
      </c>
      <c r="BT49">
        <v>9996.875</v>
      </c>
      <c r="BU49">
        <v>66.825450000000004</v>
      </c>
      <c r="BV49">
        <v>124.17449999999999</v>
      </c>
      <c r="BW49">
        <v>-42.070650000000001</v>
      </c>
      <c r="BX49">
        <v>353.11500000000001</v>
      </c>
      <c r="BY49">
        <v>394.55149999999998</v>
      </c>
      <c r="BZ49">
        <v>3.23299</v>
      </c>
      <c r="CA49">
        <v>389.71800000000002</v>
      </c>
      <c r="CB49">
        <v>12.251799999999999</v>
      </c>
      <c r="CC49">
        <v>1.5825849999999999</v>
      </c>
      <c r="CD49">
        <v>1.25217</v>
      </c>
      <c r="CE49">
        <v>13.7903</v>
      </c>
      <c r="CF49">
        <v>10.236700000000001</v>
      </c>
      <c r="CG49">
        <v>199.999</v>
      </c>
      <c r="CH49">
        <v>0.90000899999999995</v>
      </c>
      <c r="CI49">
        <v>9.9990499999999996E-2</v>
      </c>
      <c r="CJ49">
        <v>20</v>
      </c>
      <c r="CK49">
        <v>3909.29</v>
      </c>
      <c r="CL49">
        <v>1736449596</v>
      </c>
      <c r="CM49" t="s">
        <v>346</v>
      </c>
      <c r="CN49">
        <v>1736449594</v>
      </c>
      <c r="CO49">
        <v>1736449596</v>
      </c>
      <c r="CP49">
        <v>2</v>
      </c>
      <c r="CQ49">
        <v>0.52600000000000002</v>
      </c>
      <c r="CR49">
        <v>-1.4999999999999999E-2</v>
      </c>
      <c r="CS49">
        <v>0.63</v>
      </c>
      <c r="CT49">
        <v>3.9E-2</v>
      </c>
      <c r="CU49">
        <v>200</v>
      </c>
      <c r="CV49">
        <v>13</v>
      </c>
      <c r="CW49">
        <v>0.21</v>
      </c>
      <c r="CX49">
        <v>0.03</v>
      </c>
      <c r="CY49">
        <v>-41.2348142857143</v>
      </c>
      <c r="CZ49">
        <v>-5.5709844155844399</v>
      </c>
      <c r="DA49">
        <v>0.57085628104229702</v>
      </c>
      <c r="DB49">
        <v>0</v>
      </c>
      <c r="DC49">
        <v>3.2654780952380902</v>
      </c>
      <c r="DD49">
        <v>-0.103175844155837</v>
      </c>
      <c r="DE49">
        <v>1.2368527116781099E-2</v>
      </c>
      <c r="DF49">
        <v>1</v>
      </c>
      <c r="DG49">
        <v>1</v>
      </c>
      <c r="DH49">
        <v>2</v>
      </c>
      <c r="DI49" t="s">
        <v>347</v>
      </c>
      <c r="DJ49">
        <v>3.1193200000000001</v>
      </c>
      <c r="DK49">
        <v>2.8005100000000001</v>
      </c>
      <c r="DL49">
        <v>8.8035600000000006E-2</v>
      </c>
      <c r="DM49">
        <v>9.7256800000000004E-2</v>
      </c>
      <c r="DN49">
        <v>8.6613099999999998E-2</v>
      </c>
      <c r="DO49">
        <v>7.3646299999999998E-2</v>
      </c>
      <c r="DP49">
        <v>25416.1</v>
      </c>
      <c r="DQ49">
        <v>23246.1</v>
      </c>
      <c r="DR49">
        <v>26665.4</v>
      </c>
      <c r="DS49">
        <v>24096.3</v>
      </c>
      <c r="DT49">
        <v>33658.400000000001</v>
      </c>
      <c r="DU49">
        <v>32510</v>
      </c>
      <c r="DV49">
        <v>40317.4</v>
      </c>
      <c r="DW49">
        <v>38098.5</v>
      </c>
      <c r="DX49">
        <v>2.0091999999999999</v>
      </c>
      <c r="DY49">
        <v>2.2512500000000002</v>
      </c>
      <c r="DZ49">
        <v>0.11909</v>
      </c>
      <c r="EA49">
        <v>0</v>
      </c>
      <c r="EB49">
        <v>22.599</v>
      </c>
      <c r="EC49">
        <v>999.9</v>
      </c>
      <c r="ED49">
        <v>64.882000000000005</v>
      </c>
      <c r="EE49">
        <v>22.638000000000002</v>
      </c>
      <c r="EF49">
        <v>17.5107</v>
      </c>
      <c r="EG49">
        <v>64.250299999999996</v>
      </c>
      <c r="EH49">
        <v>26.710699999999999</v>
      </c>
      <c r="EI49">
        <v>1</v>
      </c>
      <c r="EJ49">
        <v>-0.380216</v>
      </c>
      <c r="EK49">
        <v>-3.9643000000000002</v>
      </c>
      <c r="EL49">
        <v>20.2499</v>
      </c>
      <c r="EM49">
        <v>5.2611699999999999</v>
      </c>
      <c r="EN49">
        <v>12.004899999999999</v>
      </c>
      <c r="EO49">
        <v>4.9995500000000002</v>
      </c>
      <c r="EP49">
        <v>3.28695</v>
      </c>
      <c r="EQ49">
        <v>9999</v>
      </c>
      <c r="ER49">
        <v>9999</v>
      </c>
      <c r="ES49">
        <v>999.9</v>
      </c>
      <c r="ET49">
        <v>9999</v>
      </c>
      <c r="EU49">
        <v>1.8724099999999999</v>
      </c>
      <c r="EV49">
        <v>1.8731800000000001</v>
      </c>
      <c r="EW49">
        <v>1.8694200000000001</v>
      </c>
      <c r="EX49">
        <v>1.8751500000000001</v>
      </c>
      <c r="EY49">
        <v>1.8754599999999999</v>
      </c>
      <c r="EZ49">
        <v>1.87385</v>
      </c>
      <c r="FA49">
        <v>1.8724099999999999</v>
      </c>
      <c r="FB49">
        <v>1.8714900000000001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0.73099999999999998</v>
      </c>
      <c r="FQ49">
        <v>5.9299999999999999E-2</v>
      </c>
      <c r="FR49">
        <v>0.34321388301456301</v>
      </c>
      <c r="FS49">
        <v>1.93526017593624E-3</v>
      </c>
      <c r="FT49">
        <v>-2.6352868309754201E-6</v>
      </c>
      <c r="FU49">
        <v>7.4988703689445403E-10</v>
      </c>
      <c r="FV49">
        <v>5.9295258707654903E-2</v>
      </c>
      <c r="FW49">
        <v>0</v>
      </c>
      <c r="FX49">
        <v>0</v>
      </c>
      <c r="FY49">
        <v>0</v>
      </c>
      <c r="FZ49">
        <v>1</v>
      </c>
      <c r="GA49">
        <v>1999</v>
      </c>
      <c r="GB49">
        <v>0</v>
      </c>
      <c r="GC49">
        <v>14</v>
      </c>
      <c r="GD49">
        <v>25.8</v>
      </c>
      <c r="GE49">
        <v>25.8</v>
      </c>
      <c r="GF49">
        <v>1.08765</v>
      </c>
      <c r="GG49">
        <v>2.5</v>
      </c>
      <c r="GH49">
        <v>1.5979000000000001</v>
      </c>
      <c r="GI49">
        <v>2.35229</v>
      </c>
      <c r="GJ49">
        <v>1.64917</v>
      </c>
      <c r="GK49">
        <v>2.2814899999999998</v>
      </c>
      <c r="GL49">
        <v>27.099900000000002</v>
      </c>
      <c r="GM49">
        <v>14.1408</v>
      </c>
      <c r="GN49">
        <v>19</v>
      </c>
      <c r="GO49">
        <v>454.18900000000002</v>
      </c>
      <c r="GP49">
        <v>634.25300000000004</v>
      </c>
      <c r="GQ49">
        <v>29.514199999999999</v>
      </c>
      <c r="GR49">
        <v>22.3843</v>
      </c>
      <c r="GS49">
        <v>30.0001</v>
      </c>
      <c r="GT49">
        <v>22.3462</v>
      </c>
      <c r="GU49">
        <v>22.333600000000001</v>
      </c>
      <c r="GV49">
        <v>21.840699999999998</v>
      </c>
      <c r="GW49">
        <v>31.6114</v>
      </c>
      <c r="GX49">
        <v>100</v>
      </c>
      <c r="GY49">
        <v>29.514099999999999</v>
      </c>
      <c r="GZ49">
        <v>421.88299999999998</v>
      </c>
      <c r="HA49">
        <v>12.2857</v>
      </c>
      <c r="HB49">
        <v>101.258</v>
      </c>
      <c r="HC49">
        <v>101.23</v>
      </c>
    </row>
    <row r="50" spans="1:211" x14ac:dyDescent="0.2">
      <c r="A50">
        <v>34</v>
      </c>
      <c r="B50">
        <v>1736451146.0999999</v>
      </c>
      <c r="C50">
        <v>66</v>
      </c>
      <c r="D50" t="s">
        <v>415</v>
      </c>
      <c r="E50" t="s">
        <v>416</v>
      </c>
      <c r="F50">
        <v>2</v>
      </c>
      <c r="G50">
        <v>1736451145.0999999</v>
      </c>
      <c r="H50">
        <f t="shared" si="0"/>
        <v>2.7528432683951451E-3</v>
      </c>
      <c r="I50">
        <f t="shared" si="1"/>
        <v>2.7528432683951451</v>
      </c>
      <c r="J50">
        <f t="shared" si="2"/>
        <v>6.3771337024563914</v>
      </c>
      <c r="K50">
        <f t="shared" si="3"/>
        <v>357.53899999999999</v>
      </c>
      <c r="L50">
        <f t="shared" si="4"/>
        <v>293.91142370144786</v>
      </c>
      <c r="M50">
        <f t="shared" si="5"/>
        <v>30.06787257087424</v>
      </c>
      <c r="N50">
        <f t="shared" si="6"/>
        <v>36.577132510636893</v>
      </c>
      <c r="O50">
        <f t="shared" si="7"/>
        <v>0.18752515062226699</v>
      </c>
      <c r="P50">
        <f t="shared" si="8"/>
        <v>3.5279849243375647</v>
      </c>
      <c r="Q50">
        <f t="shared" si="9"/>
        <v>0.1821584644041444</v>
      </c>
      <c r="R50">
        <f t="shared" si="10"/>
        <v>0.11431842264612177</v>
      </c>
      <c r="S50">
        <f t="shared" si="11"/>
        <v>31.739291283489298</v>
      </c>
      <c r="T50">
        <f t="shared" si="12"/>
        <v>24.550761094283246</v>
      </c>
      <c r="U50">
        <f t="shared" si="13"/>
        <v>24.550761094283246</v>
      </c>
      <c r="V50">
        <f t="shared" si="14"/>
        <v>3.0955056669044398</v>
      </c>
      <c r="W50">
        <f t="shared" si="15"/>
        <v>49.856150626409196</v>
      </c>
      <c r="X50">
        <f t="shared" si="16"/>
        <v>1.5848395943240698</v>
      </c>
      <c r="Y50">
        <f t="shared" si="17"/>
        <v>3.1788246272759131</v>
      </c>
      <c r="Z50">
        <f t="shared" si="18"/>
        <v>1.51066607258037</v>
      </c>
      <c r="AA50">
        <f t="shared" si="19"/>
        <v>-121.4003881362259</v>
      </c>
      <c r="AB50">
        <f t="shared" si="20"/>
        <v>84.589661520687201</v>
      </c>
      <c r="AC50">
        <f t="shared" si="21"/>
        <v>5.0600934425858553</v>
      </c>
      <c r="AD50">
        <f t="shared" si="22"/>
        <v>-1.1341889463551524E-2</v>
      </c>
      <c r="AE50">
        <f t="shared" si="23"/>
        <v>34.010483900034885</v>
      </c>
      <c r="AF50">
        <f t="shared" si="24"/>
        <v>2.731135022934799</v>
      </c>
      <c r="AG50">
        <f t="shared" si="25"/>
        <v>6.3771337024563914</v>
      </c>
      <c r="AH50">
        <v>394.255770461498</v>
      </c>
      <c r="AI50">
        <v>363.16805454545499</v>
      </c>
      <c r="AJ50">
        <v>3.3486338790350501</v>
      </c>
      <c r="AK50">
        <v>84.5062676990527</v>
      </c>
      <c r="AL50">
        <f t="shared" si="26"/>
        <v>2.7528432683951451</v>
      </c>
      <c r="AM50">
        <v>12.239421020256399</v>
      </c>
      <c r="AN50">
        <v>15.491861538461601</v>
      </c>
      <c r="AO50">
        <v>3.0278224512208599E-5</v>
      </c>
      <c r="AP50">
        <v>123.873733639405</v>
      </c>
      <c r="AQ50">
        <v>35</v>
      </c>
      <c r="AR50">
        <v>7</v>
      </c>
      <c r="AS50">
        <f t="shared" si="27"/>
        <v>1</v>
      </c>
      <c r="AT50">
        <f t="shared" si="28"/>
        <v>0</v>
      </c>
      <c r="AU50">
        <f t="shared" si="29"/>
        <v>54245.723080633863</v>
      </c>
      <c r="AV50">
        <f t="shared" si="30"/>
        <v>199.99700000000001</v>
      </c>
      <c r="AW50">
        <f t="shared" si="31"/>
        <v>168.59730000256499</v>
      </c>
      <c r="AX50">
        <f t="shared" si="32"/>
        <v>0.84299914499999995</v>
      </c>
      <c r="AY50">
        <f t="shared" si="33"/>
        <v>0.15869883689999997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1736451145.0999999</v>
      </c>
      <c r="BF50">
        <v>357.53899999999999</v>
      </c>
      <c r="BG50">
        <v>399.53</v>
      </c>
      <c r="BH50">
        <v>15.4917</v>
      </c>
      <c r="BI50">
        <v>12.2646</v>
      </c>
      <c r="BJ50">
        <v>356.80700000000002</v>
      </c>
      <c r="BK50">
        <v>15.432399999999999</v>
      </c>
      <c r="BL50">
        <v>499.92099999999999</v>
      </c>
      <c r="BM50">
        <v>102.203</v>
      </c>
      <c r="BN50">
        <v>9.9497100000000005E-2</v>
      </c>
      <c r="BO50">
        <v>24.9955</v>
      </c>
      <c r="BP50">
        <v>24.557700000000001</v>
      </c>
      <c r="BQ50">
        <v>999.9</v>
      </c>
      <c r="BR50">
        <v>0</v>
      </c>
      <c r="BS50">
        <v>0</v>
      </c>
      <c r="BT50">
        <v>9969.3799999999992</v>
      </c>
      <c r="BU50">
        <v>66.854100000000003</v>
      </c>
      <c r="BV50">
        <v>124.05800000000001</v>
      </c>
      <c r="BW50">
        <v>-41.990900000000003</v>
      </c>
      <c r="BX50">
        <v>363.16500000000002</v>
      </c>
      <c r="BY50">
        <v>404.49099999999999</v>
      </c>
      <c r="BZ50">
        <v>3.2270599999999998</v>
      </c>
      <c r="CA50">
        <v>399.53</v>
      </c>
      <c r="CB50">
        <v>12.2646</v>
      </c>
      <c r="CC50">
        <v>1.5832900000000001</v>
      </c>
      <c r="CD50">
        <v>1.2534799999999999</v>
      </c>
      <c r="CE50">
        <v>13.7972</v>
      </c>
      <c r="CF50">
        <v>10.2523</v>
      </c>
      <c r="CG50">
        <v>199.99700000000001</v>
      </c>
      <c r="CH50">
        <v>0.90001399999999998</v>
      </c>
      <c r="CI50">
        <v>9.9985500000000005E-2</v>
      </c>
      <c r="CJ50">
        <v>20</v>
      </c>
      <c r="CK50">
        <v>3909.25</v>
      </c>
      <c r="CL50">
        <v>1736449596</v>
      </c>
      <c r="CM50" t="s">
        <v>346</v>
      </c>
      <c r="CN50">
        <v>1736449594</v>
      </c>
      <c r="CO50">
        <v>1736449596</v>
      </c>
      <c r="CP50">
        <v>2</v>
      </c>
      <c r="CQ50">
        <v>0.52600000000000002</v>
      </c>
      <c r="CR50">
        <v>-1.4999999999999999E-2</v>
      </c>
      <c r="CS50">
        <v>0.63</v>
      </c>
      <c r="CT50">
        <v>3.9E-2</v>
      </c>
      <c r="CU50">
        <v>200</v>
      </c>
      <c r="CV50">
        <v>13</v>
      </c>
      <c r="CW50">
        <v>0.21</v>
      </c>
      <c r="CX50">
        <v>0.03</v>
      </c>
      <c r="CY50">
        <v>-41.420976190476203</v>
      </c>
      <c r="CZ50">
        <v>-4.9852831168831404</v>
      </c>
      <c r="DA50">
        <v>0.50937084713330205</v>
      </c>
      <c r="DB50">
        <v>0</v>
      </c>
      <c r="DC50">
        <v>3.2609509523809499</v>
      </c>
      <c r="DD50">
        <v>-0.14180571428570701</v>
      </c>
      <c r="DE50">
        <v>1.6117763612079498E-2</v>
      </c>
      <c r="DF50">
        <v>1</v>
      </c>
      <c r="DG50">
        <v>1</v>
      </c>
      <c r="DH50">
        <v>2</v>
      </c>
      <c r="DI50" t="s">
        <v>347</v>
      </c>
      <c r="DJ50">
        <v>3.1189499999999999</v>
      </c>
      <c r="DK50">
        <v>2.80023</v>
      </c>
      <c r="DL50">
        <v>8.9311500000000002E-2</v>
      </c>
      <c r="DM50">
        <v>9.8436800000000005E-2</v>
      </c>
      <c r="DN50">
        <v>8.6632000000000001E-2</v>
      </c>
      <c r="DO50">
        <v>7.3657E-2</v>
      </c>
      <c r="DP50">
        <v>25380.6</v>
      </c>
      <c r="DQ50">
        <v>23215.7</v>
      </c>
      <c r="DR50">
        <v>26665.5</v>
      </c>
      <c r="DS50">
        <v>24096.3</v>
      </c>
      <c r="DT50">
        <v>33657.9</v>
      </c>
      <c r="DU50">
        <v>32509.8</v>
      </c>
      <c r="DV50">
        <v>40317.599999999999</v>
      </c>
      <c r="DW50">
        <v>38098.699999999997</v>
      </c>
      <c r="DX50">
        <v>2.0084</v>
      </c>
      <c r="DY50">
        <v>2.2517200000000002</v>
      </c>
      <c r="DZ50">
        <v>0.11916499999999999</v>
      </c>
      <c r="EA50">
        <v>0</v>
      </c>
      <c r="EB50">
        <v>22.598299999999998</v>
      </c>
      <c r="EC50">
        <v>999.9</v>
      </c>
      <c r="ED50">
        <v>64.906999999999996</v>
      </c>
      <c r="EE50">
        <v>22.658000000000001</v>
      </c>
      <c r="EF50">
        <v>17.54</v>
      </c>
      <c r="EG50">
        <v>64.2303</v>
      </c>
      <c r="EH50">
        <v>26.306100000000001</v>
      </c>
      <c r="EI50">
        <v>1</v>
      </c>
      <c r="EJ50">
        <v>-0.38024400000000003</v>
      </c>
      <c r="EK50">
        <v>-3.9533299999999998</v>
      </c>
      <c r="EL50">
        <v>20.250299999999999</v>
      </c>
      <c r="EM50">
        <v>5.2611699999999999</v>
      </c>
      <c r="EN50">
        <v>12.005000000000001</v>
      </c>
      <c r="EO50">
        <v>4.9993499999999997</v>
      </c>
      <c r="EP50">
        <v>3.2869000000000002</v>
      </c>
      <c r="EQ50">
        <v>9999</v>
      </c>
      <c r="ER50">
        <v>9999</v>
      </c>
      <c r="ES50">
        <v>999.9</v>
      </c>
      <c r="ET50">
        <v>9999</v>
      </c>
      <c r="EU50">
        <v>1.8724099999999999</v>
      </c>
      <c r="EV50">
        <v>1.8731800000000001</v>
      </c>
      <c r="EW50">
        <v>1.8694500000000001</v>
      </c>
      <c r="EX50">
        <v>1.8751500000000001</v>
      </c>
      <c r="EY50">
        <v>1.8754599999999999</v>
      </c>
      <c r="EZ50">
        <v>1.87381</v>
      </c>
      <c r="FA50">
        <v>1.8724099999999999</v>
      </c>
      <c r="FB50">
        <v>1.8714900000000001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0.73299999999999998</v>
      </c>
      <c r="FQ50">
        <v>5.9299999999999999E-2</v>
      </c>
      <c r="FR50">
        <v>0.34321388301456301</v>
      </c>
      <c r="FS50">
        <v>1.93526017593624E-3</v>
      </c>
      <c r="FT50">
        <v>-2.6352868309754201E-6</v>
      </c>
      <c r="FU50">
        <v>7.4988703689445403E-10</v>
      </c>
      <c r="FV50">
        <v>5.9295258707654903E-2</v>
      </c>
      <c r="FW50">
        <v>0</v>
      </c>
      <c r="FX50">
        <v>0</v>
      </c>
      <c r="FY50">
        <v>0</v>
      </c>
      <c r="FZ50">
        <v>1</v>
      </c>
      <c r="GA50">
        <v>1999</v>
      </c>
      <c r="GB50">
        <v>0</v>
      </c>
      <c r="GC50">
        <v>14</v>
      </c>
      <c r="GD50">
        <v>25.9</v>
      </c>
      <c r="GE50">
        <v>25.8</v>
      </c>
      <c r="GF50">
        <v>1.10229</v>
      </c>
      <c r="GG50">
        <v>2.4841299999999999</v>
      </c>
      <c r="GH50">
        <v>1.5979000000000001</v>
      </c>
      <c r="GI50">
        <v>2.35229</v>
      </c>
      <c r="GJ50">
        <v>1.64917</v>
      </c>
      <c r="GK50">
        <v>2.47803</v>
      </c>
      <c r="GL50">
        <v>27.099900000000002</v>
      </c>
      <c r="GM50">
        <v>14.1495</v>
      </c>
      <c r="GN50">
        <v>19</v>
      </c>
      <c r="GO50">
        <v>453.71800000000002</v>
      </c>
      <c r="GP50">
        <v>634.64099999999996</v>
      </c>
      <c r="GQ50">
        <v>29.5169</v>
      </c>
      <c r="GR50">
        <v>22.383700000000001</v>
      </c>
      <c r="GS50">
        <v>30.0001</v>
      </c>
      <c r="GT50">
        <v>22.3462</v>
      </c>
      <c r="GU50">
        <v>22.333600000000001</v>
      </c>
      <c r="GV50">
        <v>22.1218</v>
      </c>
      <c r="GW50">
        <v>31.6114</v>
      </c>
      <c r="GX50">
        <v>100</v>
      </c>
      <c r="GY50">
        <v>29.514099999999999</v>
      </c>
      <c r="GZ50">
        <v>428.714</v>
      </c>
      <c r="HA50">
        <v>12.286899999999999</v>
      </c>
      <c r="HB50">
        <v>101.258</v>
      </c>
      <c r="HC50">
        <v>101.23</v>
      </c>
    </row>
    <row r="51" spans="1:211" x14ac:dyDescent="0.2">
      <c r="A51">
        <v>35</v>
      </c>
      <c r="B51">
        <v>1736451148.0999999</v>
      </c>
      <c r="C51">
        <v>68</v>
      </c>
      <c r="D51" t="s">
        <v>417</v>
      </c>
      <c r="E51" t="s">
        <v>418</v>
      </c>
      <c r="F51">
        <v>2</v>
      </c>
      <c r="G51">
        <v>1736451146.0999999</v>
      </c>
      <c r="H51">
        <f t="shared" si="0"/>
        <v>2.7442882909200963E-3</v>
      </c>
      <c r="I51">
        <f t="shared" si="1"/>
        <v>2.7442882909200961</v>
      </c>
      <c r="J51">
        <f t="shared" si="2"/>
        <v>6.5793822571802378</v>
      </c>
      <c r="K51">
        <f t="shared" si="3"/>
        <v>360.78899999999999</v>
      </c>
      <c r="L51">
        <f t="shared" si="4"/>
        <v>295.15634324696322</v>
      </c>
      <c r="M51">
        <f t="shared" si="5"/>
        <v>30.19538412045339</v>
      </c>
      <c r="N51">
        <f t="shared" si="6"/>
        <v>36.90980285766345</v>
      </c>
      <c r="O51">
        <f t="shared" si="7"/>
        <v>0.18691902163825883</v>
      </c>
      <c r="P51">
        <f t="shared" si="8"/>
        <v>3.529330209695106</v>
      </c>
      <c r="Q51">
        <f t="shared" si="9"/>
        <v>0.18158841144884236</v>
      </c>
      <c r="R51">
        <f t="shared" si="10"/>
        <v>0.11395902877742756</v>
      </c>
      <c r="S51">
        <f t="shared" si="11"/>
        <v>31.740193413458329</v>
      </c>
      <c r="T51">
        <f t="shared" si="12"/>
        <v>24.552546133931994</v>
      </c>
      <c r="U51">
        <f t="shared" si="13"/>
        <v>24.552546133931994</v>
      </c>
      <c r="V51">
        <f t="shared" si="14"/>
        <v>3.0958362292846529</v>
      </c>
      <c r="W51">
        <f t="shared" si="15"/>
        <v>49.866157939206609</v>
      </c>
      <c r="X51">
        <f t="shared" si="16"/>
        <v>1.5851340821867252</v>
      </c>
      <c r="Y51">
        <f t="shared" si="17"/>
        <v>3.1787772463224693</v>
      </c>
      <c r="Z51">
        <f t="shared" si="18"/>
        <v>1.5107021470979276</v>
      </c>
      <c r="AA51">
        <f t="shared" si="19"/>
        <v>-121.02311362957624</v>
      </c>
      <c r="AB51">
        <f t="shared" si="20"/>
        <v>84.23470350167706</v>
      </c>
      <c r="AC51">
        <f t="shared" si="21"/>
        <v>5.0369783517960052</v>
      </c>
      <c r="AD51">
        <f t="shared" si="22"/>
        <v>-1.1238362644846234E-2</v>
      </c>
      <c r="AE51">
        <f t="shared" si="23"/>
        <v>33.921200065373746</v>
      </c>
      <c r="AF51">
        <f t="shared" si="24"/>
        <v>2.7329444380960797</v>
      </c>
      <c r="AG51">
        <f t="shared" si="25"/>
        <v>6.5793822571802378</v>
      </c>
      <c r="AH51">
        <v>400.97316191437801</v>
      </c>
      <c r="AI51">
        <v>369.781678787879</v>
      </c>
      <c r="AJ51">
        <v>3.3280054138761699</v>
      </c>
      <c r="AK51">
        <v>84.5062676990527</v>
      </c>
      <c r="AL51">
        <f t="shared" si="26"/>
        <v>2.7442882909200961</v>
      </c>
      <c r="AM51">
        <v>12.2550216496061</v>
      </c>
      <c r="AN51">
        <v>15.4974104895105</v>
      </c>
      <c r="AO51">
        <v>3.9747418434278198E-5</v>
      </c>
      <c r="AP51">
        <v>123.873733639405</v>
      </c>
      <c r="AQ51">
        <v>34</v>
      </c>
      <c r="AR51">
        <v>7</v>
      </c>
      <c r="AS51">
        <f t="shared" si="27"/>
        <v>1</v>
      </c>
      <c r="AT51">
        <f t="shared" si="28"/>
        <v>0</v>
      </c>
      <c r="AU51">
        <f t="shared" si="29"/>
        <v>54275.384173855884</v>
      </c>
      <c r="AV51">
        <f t="shared" si="30"/>
        <v>200.0025</v>
      </c>
      <c r="AW51">
        <f t="shared" si="31"/>
        <v>168.60197159830125</v>
      </c>
      <c r="AX51">
        <f t="shared" si="32"/>
        <v>0.84299932049999993</v>
      </c>
      <c r="AY51">
        <f t="shared" si="33"/>
        <v>0.15869898333000002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1736451146.0999999</v>
      </c>
      <c r="BF51">
        <v>360.78899999999999</v>
      </c>
      <c r="BG51">
        <v>402.68650000000002</v>
      </c>
      <c r="BH51">
        <v>15.4945</v>
      </c>
      <c r="BI51">
        <v>12.2651</v>
      </c>
      <c r="BJ51">
        <v>360.05549999999999</v>
      </c>
      <c r="BK51">
        <v>15.4352</v>
      </c>
      <c r="BL51">
        <v>499.89449999999999</v>
      </c>
      <c r="BM51">
        <v>102.20350000000001</v>
      </c>
      <c r="BN51">
        <v>9.9516049999999995E-2</v>
      </c>
      <c r="BO51">
        <v>24.995249999999999</v>
      </c>
      <c r="BP51">
        <v>24.558450000000001</v>
      </c>
      <c r="BQ51">
        <v>999.9</v>
      </c>
      <c r="BR51">
        <v>0</v>
      </c>
      <c r="BS51">
        <v>0</v>
      </c>
      <c r="BT51">
        <v>9975</v>
      </c>
      <c r="BU51">
        <v>66.840400000000002</v>
      </c>
      <c r="BV51">
        <v>124.074</v>
      </c>
      <c r="BW51">
        <v>-41.897799999999997</v>
      </c>
      <c r="BX51">
        <v>366.46699999999998</v>
      </c>
      <c r="BY51">
        <v>407.68700000000001</v>
      </c>
      <c r="BZ51">
        <v>3.2294</v>
      </c>
      <c r="CA51">
        <v>402.68650000000002</v>
      </c>
      <c r="CB51">
        <v>12.2651</v>
      </c>
      <c r="CC51">
        <v>1.5835900000000001</v>
      </c>
      <c r="CD51">
        <v>1.2535400000000001</v>
      </c>
      <c r="CE51">
        <v>13.8001</v>
      </c>
      <c r="CF51">
        <v>10.253</v>
      </c>
      <c r="CG51">
        <v>200.0025</v>
      </c>
      <c r="CH51">
        <v>0.90001249999999999</v>
      </c>
      <c r="CI51">
        <v>9.9987149999999997E-2</v>
      </c>
      <c r="CJ51">
        <v>20</v>
      </c>
      <c r="CK51">
        <v>3909.355</v>
      </c>
      <c r="CL51">
        <v>1736449596</v>
      </c>
      <c r="CM51" t="s">
        <v>346</v>
      </c>
      <c r="CN51">
        <v>1736449594</v>
      </c>
      <c r="CO51">
        <v>1736449596</v>
      </c>
      <c r="CP51">
        <v>2</v>
      </c>
      <c r="CQ51">
        <v>0.52600000000000002</v>
      </c>
      <c r="CR51">
        <v>-1.4999999999999999E-2</v>
      </c>
      <c r="CS51">
        <v>0.63</v>
      </c>
      <c r="CT51">
        <v>3.9E-2</v>
      </c>
      <c r="CU51">
        <v>200</v>
      </c>
      <c r="CV51">
        <v>13</v>
      </c>
      <c r="CW51">
        <v>0.21</v>
      </c>
      <c r="CX51">
        <v>0.03</v>
      </c>
      <c r="CY51">
        <v>-41.557133333333297</v>
      </c>
      <c r="CZ51">
        <v>-4.0758545454545398</v>
      </c>
      <c r="DA51">
        <v>0.429555519260298</v>
      </c>
      <c r="DB51">
        <v>0</v>
      </c>
      <c r="DC51">
        <v>3.2565247619047599</v>
      </c>
      <c r="DD51">
        <v>-0.16581740259740299</v>
      </c>
      <c r="DE51">
        <v>1.8031246852021801E-2</v>
      </c>
      <c r="DF51">
        <v>1</v>
      </c>
      <c r="DG51">
        <v>1</v>
      </c>
      <c r="DH51">
        <v>2</v>
      </c>
      <c r="DI51" t="s">
        <v>347</v>
      </c>
      <c r="DJ51">
        <v>3.1189</v>
      </c>
      <c r="DK51">
        <v>2.8003900000000002</v>
      </c>
      <c r="DL51">
        <v>9.0570999999999999E-2</v>
      </c>
      <c r="DM51">
        <v>9.9633600000000003E-2</v>
      </c>
      <c r="DN51">
        <v>8.6658899999999997E-2</v>
      </c>
      <c r="DO51">
        <v>7.3665800000000004E-2</v>
      </c>
      <c r="DP51">
        <v>25345.5</v>
      </c>
      <c r="DQ51">
        <v>23184.6</v>
      </c>
      <c r="DR51">
        <v>26665.4</v>
      </c>
      <c r="DS51">
        <v>24096.1</v>
      </c>
      <c r="DT51">
        <v>33657</v>
      </c>
      <c r="DU51">
        <v>32509.200000000001</v>
      </c>
      <c r="DV51">
        <v>40317.5</v>
      </c>
      <c r="DW51">
        <v>38098.199999999997</v>
      </c>
      <c r="DX51">
        <v>2.0090300000000001</v>
      </c>
      <c r="DY51">
        <v>2.2516799999999999</v>
      </c>
      <c r="DZ51">
        <v>0.11935800000000001</v>
      </c>
      <c r="EA51">
        <v>0</v>
      </c>
      <c r="EB51">
        <v>22.598299999999998</v>
      </c>
      <c r="EC51">
        <v>999.9</v>
      </c>
      <c r="ED51">
        <v>64.906999999999996</v>
      </c>
      <c r="EE51">
        <v>22.658000000000001</v>
      </c>
      <c r="EF51">
        <v>17.539300000000001</v>
      </c>
      <c r="EG51">
        <v>64.030299999999997</v>
      </c>
      <c r="EH51">
        <v>26.398199999999999</v>
      </c>
      <c r="EI51">
        <v>1</v>
      </c>
      <c r="EJ51">
        <v>-0.38034800000000002</v>
      </c>
      <c r="EK51">
        <v>-3.9499200000000001</v>
      </c>
      <c r="EL51">
        <v>20.250299999999999</v>
      </c>
      <c r="EM51">
        <v>5.2614700000000001</v>
      </c>
      <c r="EN51">
        <v>12.0053</v>
      </c>
      <c r="EO51">
        <v>4.9995000000000003</v>
      </c>
      <c r="EP51">
        <v>3.2867999999999999</v>
      </c>
      <c r="EQ51">
        <v>9999</v>
      </c>
      <c r="ER51">
        <v>9999</v>
      </c>
      <c r="ES51">
        <v>999.9</v>
      </c>
      <c r="ET51">
        <v>9999</v>
      </c>
      <c r="EU51">
        <v>1.8724000000000001</v>
      </c>
      <c r="EV51">
        <v>1.8731800000000001</v>
      </c>
      <c r="EW51">
        <v>1.8694500000000001</v>
      </c>
      <c r="EX51">
        <v>1.8751500000000001</v>
      </c>
      <c r="EY51">
        <v>1.8754500000000001</v>
      </c>
      <c r="EZ51">
        <v>1.8737999999999999</v>
      </c>
      <c r="FA51">
        <v>1.8724099999999999</v>
      </c>
      <c r="FB51">
        <v>1.8714900000000001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0.73499999999999999</v>
      </c>
      <c r="FQ51">
        <v>5.9299999999999999E-2</v>
      </c>
      <c r="FR51">
        <v>0.34321388301456301</v>
      </c>
      <c r="FS51">
        <v>1.93526017593624E-3</v>
      </c>
      <c r="FT51">
        <v>-2.6352868309754201E-6</v>
      </c>
      <c r="FU51">
        <v>7.4988703689445403E-10</v>
      </c>
      <c r="FV51">
        <v>5.9295258707654903E-2</v>
      </c>
      <c r="FW51">
        <v>0</v>
      </c>
      <c r="FX51">
        <v>0</v>
      </c>
      <c r="FY51">
        <v>0</v>
      </c>
      <c r="FZ51">
        <v>1</v>
      </c>
      <c r="GA51">
        <v>1999</v>
      </c>
      <c r="GB51">
        <v>0</v>
      </c>
      <c r="GC51">
        <v>14</v>
      </c>
      <c r="GD51">
        <v>25.9</v>
      </c>
      <c r="GE51">
        <v>25.9</v>
      </c>
      <c r="GF51">
        <v>1.11694</v>
      </c>
      <c r="GG51">
        <v>2.49878</v>
      </c>
      <c r="GH51">
        <v>1.5979000000000001</v>
      </c>
      <c r="GI51">
        <v>2.35229</v>
      </c>
      <c r="GJ51">
        <v>1.64917</v>
      </c>
      <c r="GK51">
        <v>2.2912599999999999</v>
      </c>
      <c r="GL51">
        <v>27.099900000000002</v>
      </c>
      <c r="GM51">
        <v>14.132</v>
      </c>
      <c r="GN51">
        <v>19</v>
      </c>
      <c r="GO51">
        <v>454.08100000000002</v>
      </c>
      <c r="GP51">
        <v>634.6</v>
      </c>
      <c r="GQ51">
        <v>29.5183</v>
      </c>
      <c r="GR51">
        <v>22.383700000000001</v>
      </c>
      <c r="GS51">
        <v>30</v>
      </c>
      <c r="GT51">
        <v>22.3462</v>
      </c>
      <c r="GU51">
        <v>22.333600000000001</v>
      </c>
      <c r="GV51">
        <v>22.4069</v>
      </c>
      <c r="GW51">
        <v>31.6114</v>
      </c>
      <c r="GX51">
        <v>100</v>
      </c>
      <c r="GY51">
        <v>29.514099999999999</v>
      </c>
      <c r="GZ51">
        <v>435.46199999999999</v>
      </c>
      <c r="HA51">
        <v>12.280799999999999</v>
      </c>
      <c r="HB51">
        <v>101.258</v>
      </c>
      <c r="HC51">
        <v>101.229</v>
      </c>
    </row>
    <row r="52" spans="1:211" x14ac:dyDescent="0.2">
      <c r="A52">
        <v>36</v>
      </c>
      <c r="B52">
        <v>1736451150.0999999</v>
      </c>
      <c r="C52">
        <v>70</v>
      </c>
      <c r="D52" t="s">
        <v>419</v>
      </c>
      <c r="E52" t="s">
        <v>420</v>
      </c>
      <c r="F52">
        <v>2</v>
      </c>
      <c r="G52">
        <v>1736451149.0999999</v>
      </c>
      <c r="H52">
        <f t="shared" si="0"/>
        <v>2.741815003106011E-3</v>
      </c>
      <c r="I52">
        <f t="shared" si="1"/>
        <v>2.7418150031060109</v>
      </c>
      <c r="J52">
        <f t="shared" si="2"/>
        <v>6.6355981422092727</v>
      </c>
      <c r="K52">
        <f t="shared" si="3"/>
        <v>370.53800000000001</v>
      </c>
      <c r="L52">
        <f t="shared" si="4"/>
        <v>304.13566040548346</v>
      </c>
      <c r="M52">
        <f t="shared" si="5"/>
        <v>31.114728421228584</v>
      </c>
      <c r="N52">
        <f t="shared" si="6"/>
        <v>37.908048087403202</v>
      </c>
      <c r="O52">
        <f t="shared" si="7"/>
        <v>0.18673341058303514</v>
      </c>
      <c r="P52">
        <f t="shared" si="8"/>
        <v>3.5426967416715822</v>
      </c>
      <c r="Q52">
        <f t="shared" si="9"/>
        <v>0.18143267900074195</v>
      </c>
      <c r="R52">
        <f t="shared" si="10"/>
        <v>0.11385914066473234</v>
      </c>
      <c r="S52">
        <f t="shared" si="11"/>
        <v>31.740015</v>
      </c>
      <c r="T52">
        <f t="shared" si="12"/>
        <v>24.557210998422732</v>
      </c>
      <c r="U52">
        <f t="shared" si="13"/>
        <v>24.557210998422732</v>
      </c>
      <c r="V52">
        <f t="shared" si="14"/>
        <v>3.096700237408887</v>
      </c>
      <c r="W52">
        <f t="shared" si="15"/>
        <v>49.88710409371415</v>
      </c>
      <c r="X52">
        <f t="shared" si="16"/>
        <v>1.5860410254792001</v>
      </c>
      <c r="Y52">
        <f t="shared" si="17"/>
        <v>3.1792605610054716</v>
      </c>
      <c r="Z52">
        <f t="shared" si="18"/>
        <v>1.5106592119296869</v>
      </c>
      <c r="AA52">
        <f t="shared" si="19"/>
        <v>-120.91404163697509</v>
      </c>
      <c r="AB52">
        <f t="shared" si="20"/>
        <v>84.149797053036082</v>
      </c>
      <c r="AC52">
        <f t="shared" si="21"/>
        <v>5.0130980963174006</v>
      </c>
      <c r="AD52">
        <f t="shared" si="22"/>
        <v>-1.1131487621611313E-2</v>
      </c>
      <c r="AE52">
        <f t="shared" si="23"/>
        <v>33.766011153846549</v>
      </c>
      <c r="AF52">
        <f t="shared" si="24"/>
        <v>2.7370518259578236</v>
      </c>
      <c r="AG52">
        <f t="shared" si="25"/>
        <v>6.6355981422092727</v>
      </c>
      <c r="AH52">
        <v>407.47022854792999</v>
      </c>
      <c r="AI52">
        <v>376.36382424242402</v>
      </c>
      <c r="AJ52">
        <v>3.3058390587011899</v>
      </c>
      <c r="AK52">
        <v>84.5062676990527</v>
      </c>
      <c r="AL52">
        <f t="shared" si="26"/>
        <v>2.7418150031060109</v>
      </c>
      <c r="AM52">
        <v>12.263732178952299</v>
      </c>
      <c r="AN52">
        <v>15.5031657342657</v>
      </c>
      <c r="AO52">
        <v>4.8389093294148103E-5</v>
      </c>
      <c r="AP52">
        <v>123.873733639405</v>
      </c>
      <c r="AQ52">
        <v>34</v>
      </c>
      <c r="AR52">
        <v>7</v>
      </c>
      <c r="AS52">
        <f t="shared" si="27"/>
        <v>1</v>
      </c>
      <c r="AT52">
        <f t="shared" si="28"/>
        <v>0</v>
      </c>
      <c r="AU52">
        <f t="shared" si="29"/>
        <v>54569.489328091884</v>
      </c>
      <c r="AV52">
        <f t="shared" si="30"/>
        <v>200</v>
      </c>
      <c r="AW52">
        <f t="shared" si="31"/>
        <v>168.60000600000001</v>
      </c>
      <c r="AX52">
        <f t="shared" si="32"/>
        <v>0.84300003000000001</v>
      </c>
      <c r="AY52">
        <f t="shared" si="33"/>
        <v>0.158700075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1736451149.0999999</v>
      </c>
      <c r="BF52">
        <v>370.53800000000001</v>
      </c>
      <c r="BG52">
        <v>412.28399999999999</v>
      </c>
      <c r="BH52">
        <v>15.503</v>
      </c>
      <c r="BI52">
        <v>12.268700000000001</v>
      </c>
      <c r="BJ52">
        <v>369.80099999999999</v>
      </c>
      <c r="BK52">
        <v>15.4437</v>
      </c>
      <c r="BL52">
        <v>499.88299999999998</v>
      </c>
      <c r="BM52">
        <v>102.206</v>
      </c>
      <c r="BN52">
        <v>9.9426399999999998E-2</v>
      </c>
      <c r="BO52">
        <v>24.997800000000002</v>
      </c>
      <c r="BP52">
        <v>24.564499999999999</v>
      </c>
      <c r="BQ52">
        <v>999.9</v>
      </c>
      <c r="BR52">
        <v>0</v>
      </c>
      <c r="BS52">
        <v>0</v>
      </c>
      <c r="BT52">
        <v>10031.200000000001</v>
      </c>
      <c r="BU52">
        <v>66.794399999999996</v>
      </c>
      <c r="BV52">
        <v>125.2</v>
      </c>
      <c r="BW52">
        <v>-41.746400000000001</v>
      </c>
      <c r="BX52">
        <v>376.37299999999999</v>
      </c>
      <c r="BY52">
        <v>417.40499999999997</v>
      </c>
      <c r="BZ52">
        <v>3.2343700000000002</v>
      </c>
      <c r="CA52">
        <v>412.28399999999999</v>
      </c>
      <c r="CB52">
        <v>12.268700000000001</v>
      </c>
      <c r="CC52">
        <v>1.5845</v>
      </c>
      <c r="CD52">
        <v>1.25393</v>
      </c>
      <c r="CE52">
        <v>13.8089</v>
      </c>
      <c r="CF52">
        <v>10.2577</v>
      </c>
      <c r="CG52">
        <v>200</v>
      </c>
      <c r="CH52">
        <v>0.89999899999999999</v>
      </c>
      <c r="CI52">
        <v>0.10000100000000001</v>
      </c>
      <c r="CJ52">
        <v>20</v>
      </c>
      <c r="CK52">
        <v>3909.29</v>
      </c>
      <c r="CL52">
        <v>1736449596</v>
      </c>
      <c r="CM52" t="s">
        <v>346</v>
      </c>
      <c r="CN52">
        <v>1736449594</v>
      </c>
      <c r="CO52">
        <v>1736449596</v>
      </c>
      <c r="CP52">
        <v>2</v>
      </c>
      <c r="CQ52">
        <v>0.52600000000000002</v>
      </c>
      <c r="CR52">
        <v>-1.4999999999999999E-2</v>
      </c>
      <c r="CS52">
        <v>0.63</v>
      </c>
      <c r="CT52">
        <v>3.9E-2</v>
      </c>
      <c r="CU52">
        <v>200</v>
      </c>
      <c r="CV52">
        <v>13</v>
      </c>
      <c r="CW52">
        <v>0.21</v>
      </c>
      <c r="CX52">
        <v>0.03</v>
      </c>
      <c r="CY52">
        <v>-41.6570380952381</v>
      </c>
      <c r="CZ52">
        <v>-2.9815012987012701</v>
      </c>
      <c r="DA52">
        <v>0.343051539201842</v>
      </c>
      <c r="DB52">
        <v>0</v>
      </c>
      <c r="DC52">
        <v>3.2525380952381</v>
      </c>
      <c r="DD52">
        <v>-0.16865298701298401</v>
      </c>
      <c r="DE52">
        <v>1.8228616335716201E-2</v>
      </c>
      <c r="DF52">
        <v>1</v>
      </c>
      <c r="DG52">
        <v>1</v>
      </c>
      <c r="DH52">
        <v>2</v>
      </c>
      <c r="DI52" t="s">
        <v>347</v>
      </c>
      <c r="DJ52">
        <v>3.1189800000000001</v>
      </c>
      <c r="DK52">
        <v>2.8002600000000002</v>
      </c>
      <c r="DL52">
        <v>9.1820600000000002E-2</v>
      </c>
      <c r="DM52">
        <v>0.100836</v>
      </c>
      <c r="DN52">
        <v>8.6685399999999996E-2</v>
      </c>
      <c r="DO52">
        <v>7.3692300000000002E-2</v>
      </c>
      <c r="DP52">
        <v>25310.5</v>
      </c>
      <c r="DQ52">
        <v>23153.7</v>
      </c>
      <c r="DR52">
        <v>26665.200000000001</v>
      </c>
      <c r="DS52">
        <v>24096.1</v>
      </c>
      <c r="DT52">
        <v>33655.699999999997</v>
      </c>
      <c r="DU52">
        <v>32508.6</v>
      </c>
      <c r="DV52">
        <v>40317</v>
      </c>
      <c r="DW52">
        <v>38098.400000000001</v>
      </c>
      <c r="DX52">
        <v>2.0091199999999998</v>
      </c>
      <c r="DY52">
        <v>2.2513700000000001</v>
      </c>
      <c r="DZ52">
        <v>0.119783</v>
      </c>
      <c r="EA52">
        <v>0</v>
      </c>
      <c r="EB52">
        <v>22.598299999999998</v>
      </c>
      <c r="EC52">
        <v>999.9</v>
      </c>
      <c r="ED52">
        <v>64.906999999999996</v>
      </c>
      <c r="EE52">
        <v>22.658000000000001</v>
      </c>
      <c r="EF52">
        <v>17.539899999999999</v>
      </c>
      <c r="EG52">
        <v>64.010300000000001</v>
      </c>
      <c r="EH52">
        <v>26.614599999999999</v>
      </c>
      <c r="EI52">
        <v>1</v>
      </c>
      <c r="EJ52">
        <v>-0.38036799999999998</v>
      </c>
      <c r="EK52">
        <v>-3.9391500000000002</v>
      </c>
      <c r="EL52">
        <v>20.250699999999998</v>
      </c>
      <c r="EM52">
        <v>5.2613200000000004</v>
      </c>
      <c r="EN52">
        <v>12.006399999999999</v>
      </c>
      <c r="EO52">
        <v>4.9996999999999998</v>
      </c>
      <c r="EP52">
        <v>3.2867999999999999</v>
      </c>
      <c r="EQ52">
        <v>9999</v>
      </c>
      <c r="ER52">
        <v>9999</v>
      </c>
      <c r="ES52">
        <v>999.9</v>
      </c>
      <c r="ET52">
        <v>9999</v>
      </c>
      <c r="EU52">
        <v>1.87239</v>
      </c>
      <c r="EV52">
        <v>1.87317</v>
      </c>
      <c r="EW52">
        <v>1.8694299999999999</v>
      </c>
      <c r="EX52">
        <v>1.8751500000000001</v>
      </c>
      <c r="EY52">
        <v>1.8754500000000001</v>
      </c>
      <c r="EZ52">
        <v>1.8737999999999999</v>
      </c>
      <c r="FA52">
        <v>1.8724099999999999</v>
      </c>
      <c r="FB52">
        <v>1.87148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0.73699999999999999</v>
      </c>
      <c r="FQ52">
        <v>5.9299999999999999E-2</v>
      </c>
      <c r="FR52">
        <v>0.34321388301456301</v>
      </c>
      <c r="FS52">
        <v>1.93526017593624E-3</v>
      </c>
      <c r="FT52">
        <v>-2.6352868309754201E-6</v>
      </c>
      <c r="FU52">
        <v>7.4988703689445403E-10</v>
      </c>
      <c r="FV52">
        <v>5.9295258707654903E-2</v>
      </c>
      <c r="FW52">
        <v>0</v>
      </c>
      <c r="FX52">
        <v>0</v>
      </c>
      <c r="FY52">
        <v>0</v>
      </c>
      <c r="FZ52">
        <v>1</v>
      </c>
      <c r="GA52">
        <v>1999</v>
      </c>
      <c r="GB52">
        <v>0</v>
      </c>
      <c r="GC52">
        <v>14</v>
      </c>
      <c r="GD52">
        <v>25.9</v>
      </c>
      <c r="GE52">
        <v>25.9</v>
      </c>
      <c r="GF52">
        <v>1.1303700000000001</v>
      </c>
      <c r="GG52">
        <v>2.4865699999999999</v>
      </c>
      <c r="GH52">
        <v>1.5979000000000001</v>
      </c>
      <c r="GI52">
        <v>2.35229</v>
      </c>
      <c r="GJ52">
        <v>1.64917</v>
      </c>
      <c r="GK52">
        <v>2.49756</v>
      </c>
      <c r="GL52">
        <v>27.099900000000002</v>
      </c>
      <c r="GM52">
        <v>14.158300000000001</v>
      </c>
      <c r="GN52">
        <v>19</v>
      </c>
      <c r="GO52">
        <v>454.14100000000002</v>
      </c>
      <c r="GP52">
        <v>634.35400000000004</v>
      </c>
      <c r="GQ52">
        <v>29.519500000000001</v>
      </c>
      <c r="GR52">
        <v>22.383700000000001</v>
      </c>
      <c r="GS52">
        <v>30</v>
      </c>
      <c r="GT52">
        <v>22.3462</v>
      </c>
      <c r="GU52">
        <v>22.333600000000001</v>
      </c>
      <c r="GV52">
        <v>22.694199999999999</v>
      </c>
      <c r="GW52">
        <v>31.6114</v>
      </c>
      <c r="GX52">
        <v>100</v>
      </c>
      <c r="GY52">
        <v>29.516999999999999</v>
      </c>
      <c r="GZ52">
        <v>442.23899999999998</v>
      </c>
      <c r="HA52">
        <v>12.278499999999999</v>
      </c>
      <c r="HB52">
        <v>101.25700000000001</v>
      </c>
      <c r="HC52">
        <v>101.229</v>
      </c>
    </row>
    <row r="53" spans="1:211" x14ac:dyDescent="0.2">
      <c r="A53">
        <v>37</v>
      </c>
      <c r="B53">
        <v>1736451152.0999999</v>
      </c>
      <c r="C53">
        <v>72</v>
      </c>
      <c r="D53" t="s">
        <v>421</v>
      </c>
      <c r="E53" t="s">
        <v>422</v>
      </c>
      <c r="F53">
        <v>2</v>
      </c>
      <c r="G53">
        <v>1736451150.0999999</v>
      </c>
      <c r="H53">
        <f t="shared" si="0"/>
        <v>2.7451060379832188E-3</v>
      </c>
      <c r="I53">
        <f t="shared" si="1"/>
        <v>2.7451060379832186</v>
      </c>
      <c r="J53">
        <f t="shared" si="2"/>
        <v>6.5660123795588508</v>
      </c>
      <c r="K53">
        <f t="shared" si="3"/>
        <v>373.77600000000001</v>
      </c>
      <c r="L53">
        <f t="shared" si="4"/>
        <v>307.96032717339563</v>
      </c>
      <c r="M53">
        <f t="shared" si="5"/>
        <v>31.50603329608975</v>
      </c>
      <c r="N53">
        <f t="shared" si="6"/>
        <v>38.239338194522404</v>
      </c>
      <c r="O53">
        <f t="shared" si="7"/>
        <v>0.18693404989962628</v>
      </c>
      <c r="P53">
        <f t="shared" si="8"/>
        <v>3.5458032801249142</v>
      </c>
      <c r="Q53">
        <f t="shared" si="9"/>
        <v>0.18162660732125219</v>
      </c>
      <c r="R53">
        <f t="shared" si="10"/>
        <v>0.1139809305503986</v>
      </c>
      <c r="S53">
        <f t="shared" si="11"/>
        <v>31.739474549474995</v>
      </c>
      <c r="T53">
        <f t="shared" si="12"/>
        <v>24.560106934630838</v>
      </c>
      <c r="U53">
        <f t="shared" si="13"/>
        <v>24.560106934630838</v>
      </c>
      <c r="V53">
        <f t="shared" si="14"/>
        <v>3.0972367175221263</v>
      </c>
      <c r="W53">
        <f t="shared" si="15"/>
        <v>49.888249431304324</v>
      </c>
      <c r="X53">
        <f t="shared" si="16"/>
        <v>1.5863847914596774</v>
      </c>
      <c r="Y53">
        <f t="shared" si="17"/>
        <v>3.1798766433849619</v>
      </c>
      <c r="Z53">
        <f t="shared" si="18"/>
        <v>1.5108519260624489</v>
      </c>
      <c r="AA53">
        <f t="shared" si="19"/>
        <v>-121.05917627505995</v>
      </c>
      <c r="AB53">
        <f t="shared" si="20"/>
        <v>84.291270078509584</v>
      </c>
      <c r="AC53">
        <f t="shared" si="21"/>
        <v>5.0172820269316709</v>
      </c>
      <c r="AD53">
        <f t="shared" si="22"/>
        <v>-1.1149620143712013E-2</v>
      </c>
      <c r="AE53">
        <f t="shared" si="23"/>
        <v>33.835791026859013</v>
      </c>
      <c r="AF53">
        <f t="shared" si="24"/>
        <v>2.7376923673741658</v>
      </c>
      <c r="AG53">
        <f t="shared" si="25"/>
        <v>6.5660123795588508</v>
      </c>
      <c r="AH53">
        <v>413.89715329273298</v>
      </c>
      <c r="AI53">
        <v>382.95108484848498</v>
      </c>
      <c r="AJ53">
        <v>3.2953380038033999</v>
      </c>
      <c r="AK53">
        <v>84.5062676990527</v>
      </c>
      <c r="AL53">
        <f t="shared" si="26"/>
        <v>2.7451060379832186</v>
      </c>
      <c r="AM53">
        <v>12.2667340382504</v>
      </c>
      <c r="AN53">
        <v>15.509725174825199</v>
      </c>
      <c r="AO53">
        <v>5.4575839843802601E-5</v>
      </c>
      <c r="AP53">
        <v>123.873733639405</v>
      </c>
      <c r="AQ53">
        <v>35</v>
      </c>
      <c r="AR53">
        <v>7</v>
      </c>
      <c r="AS53">
        <f t="shared" si="27"/>
        <v>1</v>
      </c>
      <c r="AT53">
        <f t="shared" si="28"/>
        <v>0</v>
      </c>
      <c r="AU53">
        <f t="shared" si="29"/>
        <v>54637.438486656574</v>
      </c>
      <c r="AV53">
        <f t="shared" si="30"/>
        <v>199.9965</v>
      </c>
      <c r="AW53">
        <f t="shared" si="31"/>
        <v>168.59706149978996</v>
      </c>
      <c r="AX53">
        <f t="shared" si="32"/>
        <v>0.84300005999999983</v>
      </c>
      <c r="AY53">
        <f t="shared" si="33"/>
        <v>0.15870014999999998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1736451150.0999999</v>
      </c>
      <c r="BF53">
        <v>373.77600000000001</v>
      </c>
      <c r="BG53">
        <v>415.61349999999999</v>
      </c>
      <c r="BH53">
        <v>15.506349999999999</v>
      </c>
      <c r="BI53">
        <v>12.27155</v>
      </c>
      <c r="BJ53">
        <v>373.0385</v>
      </c>
      <c r="BK53">
        <v>15.447050000000001</v>
      </c>
      <c r="BL53">
        <v>499.92099999999999</v>
      </c>
      <c r="BM53">
        <v>102.206</v>
      </c>
      <c r="BN53">
        <v>9.9493650000000003E-2</v>
      </c>
      <c r="BO53">
        <v>25.001049999999999</v>
      </c>
      <c r="BP53">
        <v>24.56945</v>
      </c>
      <c r="BQ53">
        <v>999.9</v>
      </c>
      <c r="BR53">
        <v>0</v>
      </c>
      <c r="BS53">
        <v>0</v>
      </c>
      <c r="BT53">
        <v>10044.35</v>
      </c>
      <c r="BU53">
        <v>66.826750000000004</v>
      </c>
      <c r="BV53">
        <v>126.02849999999999</v>
      </c>
      <c r="BW53">
        <v>-41.837350000000001</v>
      </c>
      <c r="BX53">
        <v>379.6635</v>
      </c>
      <c r="BY53">
        <v>420.77699999999999</v>
      </c>
      <c r="BZ53">
        <v>3.2348300000000001</v>
      </c>
      <c r="CA53">
        <v>415.61349999999999</v>
      </c>
      <c r="CB53">
        <v>12.27155</v>
      </c>
      <c r="CC53">
        <v>1.584835</v>
      </c>
      <c r="CD53">
        <v>1.2542199999999999</v>
      </c>
      <c r="CE53">
        <v>13.812150000000001</v>
      </c>
      <c r="CF53">
        <v>10.261150000000001</v>
      </c>
      <c r="CG53">
        <v>199.9965</v>
      </c>
      <c r="CH53">
        <v>0.89999799999999996</v>
      </c>
      <c r="CI53">
        <v>0.10000199999999999</v>
      </c>
      <c r="CJ53">
        <v>20</v>
      </c>
      <c r="CK53">
        <v>3909.23</v>
      </c>
      <c r="CL53">
        <v>1736449596</v>
      </c>
      <c r="CM53" t="s">
        <v>346</v>
      </c>
      <c r="CN53">
        <v>1736449594</v>
      </c>
      <c r="CO53">
        <v>1736449596</v>
      </c>
      <c r="CP53">
        <v>2</v>
      </c>
      <c r="CQ53">
        <v>0.52600000000000002</v>
      </c>
      <c r="CR53">
        <v>-1.4999999999999999E-2</v>
      </c>
      <c r="CS53">
        <v>0.63</v>
      </c>
      <c r="CT53">
        <v>3.9E-2</v>
      </c>
      <c r="CU53">
        <v>200</v>
      </c>
      <c r="CV53">
        <v>13</v>
      </c>
      <c r="CW53">
        <v>0.21</v>
      </c>
      <c r="CX53">
        <v>0.03</v>
      </c>
      <c r="CY53">
        <v>-41.731614285714301</v>
      </c>
      <c r="CZ53">
        <v>-1.9551116883117501</v>
      </c>
      <c r="DA53">
        <v>0.26611637140403899</v>
      </c>
      <c r="DB53">
        <v>0</v>
      </c>
      <c r="DC53">
        <v>3.2487809523809501</v>
      </c>
      <c r="DD53">
        <v>-0.157645714285718</v>
      </c>
      <c r="DE53">
        <v>1.7521236612359999E-2</v>
      </c>
      <c r="DF53">
        <v>1</v>
      </c>
      <c r="DG53">
        <v>1</v>
      </c>
      <c r="DH53">
        <v>2</v>
      </c>
      <c r="DI53" t="s">
        <v>347</v>
      </c>
      <c r="DJ53">
        <v>3.1191399999999998</v>
      </c>
      <c r="DK53">
        <v>2.8005399999999998</v>
      </c>
      <c r="DL53">
        <v>9.3049099999999996E-2</v>
      </c>
      <c r="DM53">
        <v>0.10206999999999999</v>
      </c>
      <c r="DN53">
        <v>8.6708300000000002E-2</v>
      </c>
      <c r="DO53">
        <v>7.3711100000000002E-2</v>
      </c>
      <c r="DP53">
        <v>25276.1</v>
      </c>
      <c r="DQ53">
        <v>23122.1</v>
      </c>
      <c r="DR53">
        <v>26665.1</v>
      </c>
      <c r="DS53">
        <v>24096.3</v>
      </c>
      <c r="DT53">
        <v>33654.699999999997</v>
      </c>
      <c r="DU53">
        <v>32508.3</v>
      </c>
      <c r="DV53">
        <v>40316.6</v>
      </c>
      <c r="DW53">
        <v>38098.699999999997</v>
      </c>
      <c r="DX53">
        <v>2.0083299999999999</v>
      </c>
      <c r="DY53">
        <v>2.2514699999999999</v>
      </c>
      <c r="DZ53">
        <v>0.120394</v>
      </c>
      <c r="EA53">
        <v>0</v>
      </c>
      <c r="EB53">
        <v>22.598299999999998</v>
      </c>
      <c r="EC53">
        <v>999.9</v>
      </c>
      <c r="ED53">
        <v>64.906999999999996</v>
      </c>
      <c r="EE53">
        <v>22.658000000000001</v>
      </c>
      <c r="EF53">
        <v>17.5397</v>
      </c>
      <c r="EG53">
        <v>63.990299999999998</v>
      </c>
      <c r="EH53">
        <v>26.834900000000001</v>
      </c>
      <c r="EI53">
        <v>1</v>
      </c>
      <c r="EJ53">
        <v>-0.38036799999999998</v>
      </c>
      <c r="EK53">
        <v>-3.9356599999999999</v>
      </c>
      <c r="EL53">
        <v>20.250900000000001</v>
      </c>
      <c r="EM53">
        <v>5.2611699999999999</v>
      </c>
      <c r="EN53">
        <v>12.005800000000001</v>
      </c>
      <c r="EO53">
        <v>4.9996</v>
      </c>
      <c r="EP53">
        <v>3.2867799999999998</v>
      </c>
      <c r="EQ53">
        <v>9999</v>
      </c>
      <c r="ER53">
        <v>9999</v>
      </c>
      <c r="ES53">
        <v>999.9</v>
      </c>
      <c r="ET53">
        <v>9999</v>
      </c>
      <c r="EU53">
        <v>1.87239</v>
      </c>
      <c r="EV53">
        <v>1.8731800000000001</v>
      </c>
      <c r="EW53">
        <v>1.86941</v>
      </c>
      <c r="EX53">
        <v>1.8751500000000001</v>
      </c>
      <c r="EY53">
        <v>1.8754500000000001</v>
      </c>
      <c r="EZ53">
        <v>1.87381</v>
      </c>
      <c r="FA53">
        <v>1.8724000000000001</v>
      </c>
      <c r="FB53">
        <v>1.87148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0.74</v>
      </c>
      <c r="FQ53">
        <v>5.9299999999999999E-2</v>
      </c>
      <c r="FR53">
        <v>0.34321388301456301</v>
      </c>
      <c r="FS53">
        <v>1.93526017593624E-3</v>
      </c>
      <c r="FT53">
        <v>-2.6352868309754201E-6</v>
      </c>
      <c r="FU53">
        <v>7.4988703689445403E-10</v>
      </c>
      <c r="FV53">
        <v>5.9295258707654903E-2</v>
      </c>
      <c r="FW53">
        <v>0</v>
      </c>
      <c r="FX53">
        <v>0</v>
      </c>
      <c r="FY53">
        <v>0</v>
      </c>
      <c r="FZ53">
        <v>1</v>
      </c>
      <c r="GA53">
        <v>1999</v>
      </c>
      <c r="GB53">
        <v>0</v>
      </c>
      <c r="GC53">
        <v>14</v>
      </c>
      <c r="GD53">
        <v>26</v>
      </c>
      <c r="GE53">
        <v>25.9</v>
      </c>
      <c r="GF53">
        <v>1.1450199999999999</v>
      </c>
      <c r="GG53">
        <v>2.50854</v>
      </c>
      <c r="GH53">
        <v>1.5979000000000001</v>
      </c>
      <c r="GI53">
        <v>2.3535200000000001</v>
      </c>
      <c r="GJ53">
        <v>1.64917</v>
      </c>
      <c r="GK53">
        <v>2.32178</v>
      </c>
      <c r="GL53">
        <v>27.099900000000002</v>
      </c>
      <c r="GM53">
        <v>14.1408</v>
      </c>
      <c r="GN53">
        <v>19</v>
      </c>
      <c r="GO53">
        <v>453.673</v>
      </c>
      <c r="GP53">
        <v>634.43600000000004</v>
      </c>
      <c r="GQ53">
        <v>29.5199</v>
      </c>
      <c r="GR53">
        <v>22.383700000000001</v>
      </c>
      <c r="GS53">
        <v>30</v>
      </c>
      <c r="GT53">
        <v>22.3462</v>
      </c>
      <c r="GU53">
        <v>22.333600000000001</v>
      </c>
      <c r="GV53">
        <v>22.9787</v>
      </c>
      <c r="GW53">
        <v>31.6114</v>
      </c>
      <c r="GX53">
        <v>100</v>
      </c>
      <c r="GY53">
        <v>29.516999999999999</v>
      </c>
      <c r="GZ53">
        <v>449.01299999999998</v>
      </c>
      <c r="HA53">
        <v>12.2752</v>
      </c>
      <c r="HB53">
        <v>101.256</v>
      </c>
      <c r="HC53">
        <v>101.23</v>
      </c>
    </row>
    <row r="54" spans="1:211" x14ac:dyDescent="0.2">
      <c r="A54">
        <v>38</v>
      </c>
      <c r="B54">
        <v>1736451154.0999999</v>
      </c>
      <c r="C54">
        <v>74</v>
      </c>
      <c r="D54" t="s">
        <v>423</v>
      </c>
      <c r="E54" t="s">
        <v>424</v>
      </c>
      <c r="F54">
        <v>2</v>
      </c>
      <c r="G54">
        <v>1736451153.0999999</v>
      </c>
      <c r="H54">
        <f t="shared" si="0"/>
        <v>2.7481604822892241E-3</v>
      </c>
      <c r="I54">
        <f t="shared" si="1"/>
        <v>2.748160482289224</v>
      </c>
      <c r="J54">
        <f t="shared" si="2"/>
        <v>6.6863903364916943</v>
      </c>
      <c r="K54">
        <f t="shared" si="3"/>
        <v>383.44499999999999</v>
      </c>
      <c r="L54">
        <f t="shared" si="4"/>
        <v>316.38977283506784</v>
      </c>
      <c r="M54">
        <f t="shared" si="5"/>
        <v>32.368254317776618</v>
      </c>
      <c r="N54">
        <f t="shared" si="6"/>
        <v>39.228339037841998</v>
      </c>
      <c r="O54">
        <f t="shared" si="7"/>
        <v>0.18706943543456517</v>
      </c>
      <c r="P54">
        <f t="shared" si="8"/>
        <v>3.5382510008649422</v>
      </c>
      <c r="Q54">
        <f t="shared" si="9"/>
        <v>0.18174342305160004</v>
      </c>
      <c r="R54">
        <f t="shared" si="10"/>
        <v>0.11405552994547113</v>
      </c>
      <c r="S54">
        <f t="shared" si="11"/>
        <v>31.740260495430963</v>
      </c>
      <c r="T54">
        <f t="shared" si="12"/>
        <v>24.568308871003012</v>
      </c>
      <c r="U54">
        <f t="shared" si="13"/>
        <v>24.568308871003012</v>
      </c>
      <c r="V54">
        <f t="shared" si="14"/>
        <v>3.0987565895884668</v>
      </c>
      <c r="W54">
        <f t="shared" si="15"/>
        <v>49.885544069975154</v>
      </c>
      <c r="X54">
        <f t="shared" si="16"/>
        <v>1.58722108473576</v>
      </c>
      <c r="Y54">
        <f t="shared" si="17"/>
        <v>3.1817255165330915</v>
      </c>
      <c r="Z54">
        <f t="shared" si="18"/>
        <v>1.5115355048527068</v>
      </c>
      <c r="AA54">
        <f t="shared" si="19"/>
        <v>-121.19387726895478</v>
      </c>
      <c r="AB54">
        <f t="shared" si="20"/>
        <v>84.407035990718128</v>
      </c>
      <c r="AC54">
        <f t="shared" si="21"/>
        <v>5.0353520408288173</v>
      </c>
      <c r="AD54">
        <f t="shared" si="22"/>
        <v>-1.1228741976879064E-2</v>
      </c>
      <c r="AE54">
        <f t="shared" si="23"/>
        <v>34.213330372860469</v>
      </c>
      <c r="AF54">
        <f t="shared" si="24"/>
        <v>2.7399279613491476</v>
      </c>
      <c r="AG54">
        <f t="shared" si="25"/>
        <v>6.6863903364916943</v>
      </c>
      <c r="AH54">
        <v>420.48704910405502</v>
      </c>
      <c r="AI54">
        <v>389.49517575757602</v>
      </c>
      <c r="AJ54">
        <v>3.2816249093270402</v>
      </c>
      <c r="AK54">
        <v>84.5062676990527</v>
      </c>
      <c r="AL54">
        <f t="shared" si="26"/>
        <v>2.748160482289224</v>
      </c>
      <c r="AM54">
        <v>12.2689995974008</v>
      </c>
      <c r="AN54">
        <v>15.5151454545455</v>
      </c>
      <c r="AO54">
        <v>5.6622402309830002E-5</v>
      </c>
      <c r="AP54">
        <v>123.873733639405</v>
      </c>
      <c r="AQ54">
        <v>35</v>
      </c>
      <c r="AR54">
        <v>7</v>
      </c>
      <c r="AS54">
        <f t="shared" si="27"/>
        <v>1</v>
      </c>
      <c r="AT54">
        <f t="shared" si="28"/>
        <v>0</v>
      </c>
      <c r="AU54">
        <f t="shared" si="29"/>
        <v>54469.0601789559</v>
      </c>
      <c r="AV54">
        <f t="shared" si="30"/>
        <v>200.00200000000001</v>
      </c>
      <c r="AW54">
        <f t="shared" si="31"/>
        <v>168.60172560039601</v>
      </c>
      <c r="AX54">
        <f t="shared" si="32"/>
        <v>0.84300019800000003</v>
      </c>
      <c r="AY54">
        <f t="shared" si="33"/>
        <v>0.15869971548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1736451153.0999999</v>
      </c>
      <c r="BF54">
        <v>383.44499999999999</v>
      </c>
      <c r="BG54">
        <v>425.76299999999998</v>
      </c>
      <c r="BH54">
        <v>15.5146</v>
      </c>
      <c r="BI54">
        <v>12.2776</v>
      </c>
      <c r="BJ54">
        <v>382.70499999999998</v>
      </c>
      <c r="BK54">
        <v>15.455299999999999</v>
      </c>
      <c r="BL54">
        <v>499.98500000000001</v>
      </c>
      <c r="BM54">
        <v>102.205</v>
      </c>
      <c r="BN54">
        <v>9.9995600000000004E-2</v>
      </c>
      <c r="BO54">
        <v>25.0108</v>
      </c>
      <c r="BP54">
        <v>24.5825</v>
      </c>
      <c r="BQ54">
        <v>999.9</v>
      </c>
      <c r="BR54">
        <v>0</v>
      </c>
      <c r="BS54">
        <v>0</v>
      </c>
      <c r="BT54">
        <v>10012.5</v>
      </c>
      <c r="BU54">
        <v>66.893900000000002</v>
      </c>
      <c r="BV54">
        <v>126.837</v>
      </c>
      <c r="BW54">
        <v>-42.317900000000002</v>
      </c>
      <c r="BX54">
        <v>389.488</v>
      </c>
      <c r="BY54">
        <v>431.05500000000001</v>
      </c>
      <c r="BZ54">
        <v>3.2369599999999998</v>
      </c>
      <c r="CA54">
        <v>425.76299999999998</v>
      </c>
      <c r="CB54">
        <v>12.2776</v>
      </c>
      <c r="CC54">
        <v>1.5856600000000001</v>
      </c>
      <c r="CD54">
        <v>1.2548299999999999</v>
      </c>
      <c r="CE54">
        <v>13.8202</v>
      </c>
      <c r="CF54">
        <v>10.2685</v>
      </c>
      <c r="CG54">
        <v>200.00200000000001</v>
      </c>
      <c r="CH54">
        <v>0.90000500000000005</v>
      </c>
      <c r="CI54">
        <v>9.9995399999999998E-2</v>
      </c>
      <c r="CJ54">
        <v>20</v>
      </c>
      <c r="CK54">
        <v>3909.33</v>
      </c>
      <c r="CL54">
        <v>1736449596</v>
      </c>
      <c r="CM54" t="s">
        <v>346</v>
      </c>
      <c r="CN54">
        <v>1736449594</v>
      </c>
      <c r="CO54">
        <v>1736449596</v>
      </c>
      <c r="CP54">
        <v>2</v>
      </c>
      <c r="CQ54">
        <v>0.52600000000000002</v>
      </c>
      <c r="CR54">
        <v>-1.4999999999999999E-2</v>
      </c>
      <c r="CS54">
        <v>0.63</v>
      </c>
      <c r="CT54">
        <v>3.9E-2</v>
      </c>
      <c r="CU54">
        <v>200</v>
      </c>
      <c r="CV54">
        <v>13</v>
      </c>
      <c r="CW54">
        <v>0.21</v>
      </c>
      <c r="CX54">
        <v>0.03</v>
      </c>
      <c r="CY54">
        <v>-41.807228571428602</v>
      </c>
      <c r="CZ54">
        <v>-1.4308675324675699</v>
      </c>
      <c r="DA54">
        <v>0.21581114350251801</v>
      </c>
      <c r="DB54">
        <v>0</v>
      </c>
      <c r="DC54">
        <v>3.2453276190476199</v>
      </c>
      <c r="DD54">
        <v>-0.13614233766233599</v>
      </c>
      <c r="DE54">
        <v>1.6177516998471302E-2</v>
      </c>
      <c r="DF54">
        <v>1</v>
      </c>
      <c r="DG54">
        <v>1</v>
      </c>
      <c r="DH54">
        <v>2</v>
      </c>
      <c r="DI54" t="s">
        <v>347</v>
      </c>
      <c r="DJ54">
        <v>3.1191900000000001</v>
      </c>
      <c r="DK54">
        <v>2.8008099999999998</v>
      </c>
      <c r="DL54">
        <v>9.4267299999999998E-2</v>
      </c>
      <c r="DM54">
        <v>0.103311</v>
      </c>
      <c r="DN54">
        <v>8.6725499999999997E-2</v>
      </c>
      <c r="DO54">
        <v>7.3718199999999998E-2</v>
      </c>
      <c r="DP54">
        <v>25241.8</v>
      </c>
      <c r="DQ54">
        <v>23090.400000000001</v>
      </c>
      <c r="DR54">
        <v>26664.7</v>
      </c>
      <c r="DS54">
        <v>24096.5</v>
      </c>
      <c r="DT54">
        <v>33653.9</v>
      </c>
      <c r="DU54">
        <v>32508.3</v>
      </c>
      <c r="DV54">
        <v>40316.400000000001</v>
      </c>
      <c r="DW54">
        <v>38098.9</v>
      </c>
      <c r="DX54">
        <v>2.00847</v>
      </c>
      <c r="DY54">
        <v>2.2518699999999998</v>
      </c>
      <c r="DZ54">
        <v>0.120506</v>
      </c>
      <c r="EA54">
        <v>0</v>
      </c>
      <c r="EB54">
        <v>22.599</v>
      </c>
      <c r="EC54">
        <v>999.9</v>
      </c>
      <c r="ED54">
        <v>64.906999999999996</v>
      </c>
      <c r="EE54">
        <v>22.658000000000001</v>
      </c>
      <c r="EF54">
        <v>17.5395</v>
      </c>
      <c r="EG54">
        <v>64.000299999999996</v>
      </c>
      <c r="EH54">
        <v>26.602599999999999</v>
      </c>
      <c r="EI54">
        <v>1</v>
      </c>
      <c r="EJ54">
        <v>-0.380442</v>
      </c>
      <c r="EK54">
        <v>-3.9297300000000002</v>
      </c>
      <c r="EL54">
        <v>20.251100000000001</v>
      </c>
      <c r="EM54">
        <v>5.2620699999999996</v>
      </c>
      <c r="EN54">
        <v>12.0047</v>
      </c>
      <c r="EO54">
        <v>4.9995500000000002</v>
      </c>
      <c r="EP54">
        <v>3.28688</v>
      </c>
      <c r="EQ54">
        <v>9999</v>
      </c>
      <c r="ER54">
        <v>9999</v>
      </c>
      <c r="ES54">
        <v>999.9</v>
      </c>
      <c r="ET54">
        <v>9999</v>
      </c>
      <c r="EU54">
        <v>1.8724000000000001</v>
      </c>
      <c r="EV54">
        <v>1.8731899999999999</v>
      </c>
      <c r="EW54">
        <v>1.86941</v>
      </c>
      <c r="EX54">
        <v>1.8751500000000001</v>
      </c>
      <c r="EY54">
        <v>1.8754599999999999</v>
      </c>
      <c r="EZ54">
        <v>1.87381</v>
      </c>
      <c r="FA54">
        <v>1.8724000000000001</v>
      </c>
      <c r="FB54">
        <v>1.8714900000000001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0.74099999999999999</v>
      </c>
      <c r="FQ54">
        <v>5.9299999999999999E-2</v>
      </c>
      <c r="FR54">
        <v>0.34321388301456301</v>
      </c>
      <c r="FS54">
        <v>1.93526017593624E-3</v>
      </c>
      <c r="FT54">
        <v>-2.6352868309754201E-6</v>
      </c>
      <c r="FU54">
        <v>7.4988703689445403E-10</v>
      </c>
      <c r="FV54">
        <v>5.9295258707654903E-2</v>
      </c>
      <c r="FW54">
        <v>0</v>
      </c>
      <c r="FX54">
        <v>0</v>
      </c>
      <c r="FY54">
        <v>0</v>
      </c>
      <c r="FZ54">
        <v>1</v>
      </c>
      <c r="GA54">
        <v>1999</v>
      </c>
      <c r="GB54">
        <v>0</v>
      </c>
      <c r="GC54">
        <v>14</v>
      </c>
      <c r="GD54">
        <v>26</v>
      </c>
      <c r="GE54">
        <v>26</v>
      </c>
      <c r="GF54">
        <v>1.15967</v>
      </c>
      <c r="GG54">
        <v>2.4853499999999999</v>
      </c>
      <c r="GH54">
        <v>1.5979000000000001</v>
      </c>
      <c r="GI54">
        <v>2.35229</v>
      </c>
      <c r="GJ54">
        <v>1.64917</v>
      </c>
      <c r="GK54">
        <v>2.4645999999999999</v>
      </c>
      <c r="GL54">
        <v>27.099900000000002</v>
      </c>
      <c r="GM54">
        <v>14.158300000000001</v>
      </c>
      <c r="GN54">
        <v>19</v>
      </c>
      <c r="GO54">
        <v>453.76</v>
      </c>
      <c r="GP54">
        <v>634.76300000000003</v>
      </c>
      <c r="GQ54">
        <v>29.520600000000002</v>
      </c>
      <c r="GR54">
        <v>22.383700000000001</v>
      </c>
      <c r="GS54">
        <v>29.9999</v>
      </c>
      <c r="GT54">
        <v>22.3462</v>
      </c>
      <c r="GU54">
        <v>22.333600000000001</v>
      </c>
      <c r="GV54">
        <v>23.265799999999999</v>
      </c>
      <c r="GW54">
        <v>31.6114</v>
      </c>
      <c r="GX54">
        <v>100</v>
      </c>
      <c r="GY54">
        <v>29.489000000000001</v>
      </c>
      <c r="GZ54">
        <v>455.82100000000003</v>
      </c>
      <c r="HA54">
        <v>12.2751</v>
      </c>
      <c r="HB54">
        <v>101.255</v>
      </c>
      <c r="HC54">
        <v>101.23</v>
      </c>
    </row>
    <row r="55" spans="1:211" x14ac:dyDescent="0.2">
      <c r="A55">
        <v>39</v>
      </c>
      <c r="B55">
        <v>1736451156.0999999</v>
      </c>
      <c r="C55">
        <v>76</v>
      </c>
      <c r="D55" t="s">
        <v>425</v>
      </c>
      <c r="E55" t="s">
        <v>426</v>
      </c>
      <c r="F55">
        <v>2</v>
      </c>
      <c r="G55">
        <v>1736451154.0999999</v>
      </c>
      <c r="H55">
        <f t="shared" si="0"/>
        <v>2.7480700276094902E-3</v>
      </c>
      <c r="I55">
        <f t="shared" si="1"/>
        <v>2.74807002760949</v>
      </c>
      <c r="J55">
        <f t="shared" si="2"/>
        <v>6.9565711683907292</v>
      </c>
      <c r="K55">
        <f t="shared" si="3"/>
        <v>386.66800000000001</v>
      </c>
      <c r="L55">
        <f t="shared" si="4"/>
        <v>317.18536877807833</v>
      </c>
      <c r="M55">
        <f t="shared" si="5"/>
        <v>32.449672719714201</v>
      </c>
      <c r="N55">
        <f t="shared" si="6"/>
        <v>39.558098469432402</v>
      </c>
      <c r="O55">
        <f t="shared" si="7"/>
        <v>0.18704363067709065</v>
      </c>
      <c r="P55">
        <f t="shared" si="8"/>
        <v>3.5360316536054981</v>
      </c>
      <c r="Q55">
        <f t="shared" si="9"/>
        <v>0.18171582563609279</v>
      </c>
      <c r="R55">
        <f t="shared" si="10"/>
        <v>0.11403843237266928</v>
      </c>
      <c r="S55">
        <f t="shared" si="11"/>
        <v>31.740318059016371</v>
      </c>
      <c r="T55">
        <f t="shared" si="12"/>
        <v>24.570317418994126</v>
      </c>
      <c r="U55">
        <f t="shared" si="13"/>
        <v>24.570317418994126</v>
      </c>
      <c r="V55">
        <f t="shared" si="14"/>
        <v>3.0991288859277724</v>
      </c>
      <c r="W55">
        <f t="shared" si="15"/>
        <v>49.885000127639721</v>
      </c>
      <c r="X55">
        <f t="shared" si="16"/>
        <v>1.5874166853759499</v>
      </c>
      <c r="Y55">
        <f t="shared" si="17"/>
        <v>3.1821523129483</v>
      </c>
      <c r="Z55">
        <f t="shared" si="18"/>
        <v>1.5117122005518224</v>
      </c>
      <c r="AA55">
        <f t="shared" si="19"/>
        <v>-121.18988821757851</v>
      </c>
      <c r="AB55">
        <f t="shared" si="20"/>
        <v>84.400121263032773</v>
      </c>
      <c r="AC55">
        <f t="shared" si="21"/>
        <v>5.0382077321898002</v>
      </c>
      <c r="AD55">
        <f t="shared" si="22"/>
        <v>-1.1241163339562377E-2</v>
      </c>
      <c r="AE55">
        <f t="shared" si="23"/>
        <v>34.342045969246165</v>
      </c>
      <c r="AF55">
        <f t="shared" si="24"/>
        <v>2.7410156406887474</v>
      </c>
      <c r="AG55">
        <f t="shared" si="25"/>
        <v>6.9565711683907292</v>
      </c>
      <c r="AH55">
        <v>427.27658165146499</v>
      </c>
      <c r="AI55">
        <v>396.028927272727</v>
      </c>
      <c r="AJ55">
        <v>3.27114986464212</v>
      </c>
      <c r="AK55">
        <v>84.5062676990527</v>
      </c>
      <c r="AL55">
        <f t="shared" si="26"/>
        <v>2.74807002760949</v>
      </c>
      <c r="AM55">
        <v>12.272688629174301</v>
      </c>
      <c r="AN55">
        <v>15.518819580419599</v>
      </c>
      <c r="AO55">
        <v>5.3425682712204902E-5</v>
      </c>
      <c r="AP55">
        <v>123.873733639405</v>
      </c>
      <c r="AQ55">
        <v>35</v>
      </c>
      <c r="AR55">
        <v>7</v>
      </c>
      <c r="AS55">
        <f t="shared" si="27"/>
        <v>1</v>
      </c>
      <c r="AT55">
        <f t="shared" si="28"/>
        <v>0</v>
      </c>
      <c r="AU55">
        <f t="shared" si="29"/>
        <v>54419.741510346073</v>
      </c>
      <c r="AV55">
        <f t="shared" si="30"/>
        <v>200.0025</v>
      </c>
      <c r="AW55">
        <f t="shared" si="31"/>
        <v>168.60211500009373</v>
      </c>
      <c r="AX55">
        <f t="shared" si="32"/>
        <v>0.84300003749999997</v>
      </c>
      <c r="AY55">
        <f t="shared" si="33"/>
        <v>0.15869960654999998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1736451154.0999999</v>
      </c>
      <c r="BF55">
        <v>386.66800000000001</v>
      </c>
      <c r="BG55">
        <v>429.15249999999997</v>
      </c>
      <c r="BH55">
        <v>15.516500000000001</v>
      </c>
      <c r="BI55">
        <v>12.27815</v>
      </c>
      <c r="BJ55">
        <v>385.92700000000002</v>
      </c>
      <c r="BK55">
        <v>15.4572</v>
      </c>
      <c r="BL55">
        <v>499.97399999999999</v>
      </c>
      <c r="BM55">
        <v>102.205</v>
      </c>
      <c r="BN55">
        <v>0.1000743</v>
      </c>
      <c r="BO55">
        <v>25.01305</v>
      </c>
      <c r="BP55">
        <v>24.583300000000001</v>
      </c>
      <c r="BQ55">
        <v>999.9</v>
      </c>
      <c r="BR55">
        <v>0</v>
      </c>
      <c r="BS55">
        <v>0</v>
      </c>
      <c r="BT55">
        <v>10003.125</v>
      </c>
      <c r="BU55">
        <v>66.8827</v>
      </c>
      <c r="BV55">
        <v>126.2945</v>
      </c>
      <c r="BW55">
        <v>-42.484400000000001</v>
      </c>
      <c r="BX55">
        <v>392.76249999999999</v>
      </c>
      <c r="BY55">
        <v>434.48700000000002</v>
      </c>
      <c r="BZ55">
        <v>3.2383199999999999</v>
      </c>
      <c r="CA55">
        <v>429.15249999999997</v>
      </c>
      <c r="CB55">
        <v>12.27815</v>
      </c>
      <c r="CC55">
        <v>1.58586</v>
      </c>
      <c r="CD55">
        <v>1.2548900000000001</v>
      </c>
      <c r="CE55">
        <v>13.822100000000001</v>
      </c>
      <c r="CF55">
        <v>10.2692</v>
      </c>
      <c r="CG55">
        <v>200.0025</v>
      </c>
      <c r="CH55">
        <v>0.90000599999999997</v>
      </c>
      <c r="CI55">
        <v>9.9994250000000007E-2</v>
      </c>
      <c r="CJ55">
        <v>20</v>
      </c>
      <c r="CK55">
        <v>3909.355</v>
      </c>
      <c r="CL55">
        <v>1736449596</v>
      </c>
      <c r="CM55" t="s">
        <v>346</v>
      </c>
      <c r="CN55">
        <v>1736449594</v>
      </c>
      <c r="CO55">
        <v>1736449596</v>
      </c>
      <c r="CP55">
        <v>2</v>
      </c>
      <c r="CQ55">
        <v>0.52600000000000002</v>
      </c>
      <c r="CR55">
        <v>-1.4999999999999999E-2</v>
      </c>
      <c r="CS55">
        <v>0.63</v>
      </c>
      <c r="CT55">
        <v>3.9E-2</v>
      </c>
      <c r="CU55">
        <v>200</v>
      </c>
      <c r="CV55">
        <v>13</v>
      </c>
      <c r="CW55">
        <v>0.21</v>
      </c>
      <c r="CX55">
        <v>0.03</v>
      </c>
      <c r="CY55">
        <v>-41.899219047619098</v>
      </c>
      <c r="CZ55">
        <v>-1.6152233766234001</v>
      </c>
      <c r="DA55">
        <v>0.23904355375029299</v>
      </c>
      <c r="DB55">
        <v>0</v>
      </c>
      <c r="DC55">
        <v>3.24241904761905</v>
      </c>
      <c r="DD55">
        <v>-0.106555324675317</v>
      </c>
      <c r="DE55">
        <v>1.4467299713413401E-2</v>
      </c>
      <c r="DF55">
        <v>1</v>
      </c>
      <c r="DG55">
        <v>1</v>
      </c>
      <c r="DH55">
        <v>2</v>
      </c>
      <c r="DI55" t="s">
        <v>347</v>
      </c>
      <c r="DJ55">
        <v>3.11911</v>
      </c>
      <c r="DK55">
        <v>2.8010299999999999</v>
      </c>
      <c r="DL55">
        <v>9.5485E-2</v>
      </c>
      <c r="DM55">
        <v>0.104535</v>
      </c>
      <c r="DN55">
        <v>8.6749400000000004E-2</v>
      </c>
      <c r="DO55">
        <v>7.3725799999999994E-2</v>
      </c>
      <c r="DP55">
        <v>25207.7</v>
      </c>
      <c r="DQ55">
        <v>23059.1</v>
      </c>
      <c r="DR55">
        <v>26664.5</v>
      </c>
      <c r="DS55">
        <v>24096.799999999999</v>
      </c>
      <c r="DT55">
        <v>33653</v>
      </c>
      <c r="DU55">
        <v>32508.5</v>
      </c>
      <c r="DV55">
        <v>40316.199999999997</v>
      </c>
      <c r="DW55">
        <v>38099.4</v>
      </c>
      <c r="DX55">
        <v>2.0083299999999999</v>
      </c>
      <c r="DY55">
        <v>2.2523499999999999</v>
      </c>
      <c r="DZ55">
        <v>0.120867</v>
      </c>
      <c r="EA55">
        <v>0</v>
      </c>
      <c r="EB55">
        <v>22.600200000000001</v>
      </c>
      <c r="EC55">
        <v>999.9</v>
      </c>
      <c r="ED55">
        <v>64.882000000000005</v>
      </c>
      <c r="EE55">
        <v>22.658000000000001</v>
      </c>
      <c r="EF55">
        <v>17.533200000000001</v>
      </c>
      <c r="EG55">
        <v>63.920299999999997</v>
      </c>
      <c r="EH55">
        <v>26.510400000000001</v>
      </c>
      <c r="EI55">
        <v>1</v>
      </c>
      <c r="EJ55">
        <v>-0.380442</v>
      </c>
      <c r="EK55">
        <v>-3.86212</v>
      </c>
      <c r="EL55">
        <v>20.2531</v>
      </c>
      <c r="EM55">
        <v>5.2616199999999997</v>
      </c>
      <c r="EN55">
        <v>12.0052</v>
      </c>
      <c r="EO55">
        <v>4.9996</v>
      </c>
      <c r="EP55">
        <v>3.2868499999999998</v>
      </c>
      <c r="EQ55">
        <v>9999</v>
      </c>
      <c r="ER55">
        <v>9999</v>
      </c>
      <c r="ES55">
        <v>999.9</v>
      </c>
      <c r="ET55">
        <v>9999</v>
      </c>
      <c r="EU55">
        <v>1.8724099999999999</v>
      </c>
      <c r="EV55">
        <v>1.8731800000000001</v>
      </c>
      <c r="EW55">
        <v>1.8694</v>
      </c>
      <c r="EX55">
        <v>1.8751500000000001</v>
      </c>
      <c r="EY55">
        <v>1.8754599999999999</v>
      </c>
      <c r="EZ55">
        <v>1.87381</v>
      </c>
      <c r="FA55">
        <v>1.8724099999999999</v>
      </c>
      <c r="FB55">
        <v>1.8714900000000001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0.74199999999999999</v>
      </c>
      <c r="FQ55">
        <v>5.9299999999999999E-2</v>
      </c>
      <c r="FR55">
        <v>0.34321388301456301</v>
      </c>
      <c r="FS55">
        <v>1.93526017593624E-3</v>
      </c>
      <c r="FT55">
        <v>-2.6352868309754201E-6</v>
      </c>
      <c r="FU55">
        <v>7.4988703689445403E-10</v>
      </c>
      <c r="FV55">
        <v>5.9295258707654903E-2</v>
      </c>
      <c r="FW55">
        <v>0</v>
      </c>
      <c r="FX55">
        <v>0</v>
      </c>
      <c r="FY55">
        <v>0</v>
      </c>
      <c r="FZ55">
        <v>1</v>
      </c>
      <c r="GA55">
        <v>1999</v>
      </c>
      <c r="GB55">
        <v>0</v>
      </c>
      <c r="GC55">
        <v>14</v>
      </c>
      <c r="GD55">
        <v>26</v>
      </c>
      <c r="GE55">
        <v>26</v>
      </c>
      <c r="GF55">
        <v>1.1731</v>
      </c>
      <c r="GG55">
        <v>2.50488</v>
      </c>
      <c r="GH55">
        <v>1.5979000000000001</v>
      </c>
      <c r="GI55">
        <v>2.35229</v>
      </c>
      <c r="GJ55">
        <v>1.64917</v>
      </c>
      <c r="GK55">
        <v>2.4377399999999998</v>
      </c>
      <c r="GL55">
        <v>27.099900000000002</v>
      </c>
      <c r="GM55">
        <v>14.1495</v>
      </c>
      <c r="GN55">
        <v>19</v>
      </c>
      <c r="GO55">
        <v>453.67399999999998</v>
      </c>
      <c r="GP55">
        <v>635.15099999999995</v>
      </c>
      <c r="GQ55">
        <v>29.5198</v>
      </c>
      <c r="GR55">
        <v>22.383700000000001</v>
      </c>
      <c r="GS55">
        <v>29.9999</v>
      </c>
      <c r="GT55">
        <v>22.3462</v>
      </c>
      <c r="GU55">
        <v>22.333600000000001</v>
      </c>
      <c r="GV55">
        <v>23.552</v>
      </c>
      <c r="GW55">
        <v>31.6114</v>
      </c>
      <c r="GX55">
        <v>100</v>
      </c>
      <c r="GY55">
        <v>29.489000000000001</v>
      </c>
      <c r="GZ55">
        <v>462.536</v>
      </c>
      <c r="HA55">
        <v>12.2751</v>
      </c>
      <c r="HB55">
        <v>101.255</v>
      </c>
      <c r="HC55">
        <v>101.232</v>
      </c>
    </row>
    <row r="56" spans="1:211" x14ac:dyDescent="0.2">
      <c r="A56">
        <v>40</v>
      </c>
      <c r="B56">
        <v>1736451158.0999999</v>
      </c>
      <c r="C56">
        <v>78</v>
      </c>
      <c r="D56" t="s">
        <v>427</v>
      </c>
      <c r="E56" t="s">
        <v>428</v>
      </c>
      <c r="F56">
        <v>2</v>
      </c>
      <c r="G56">
        <v>1736451157.0999999</v>
      </c>
      <c r="H56">
        <f t="shared" si="0"/>
        <v>2.7481078792903077E-3</v>
      </c>
      <c r="I56">
        <f t="shared" si="1"/>
        <v>2.7481078792903078</v>
      </c>
      <c r="J56">
        <f t="shared" si="2"/>
        <v>7.0923245195229514</v>
      </c>
      <c r="K56">
        <f t="shared" si="3"/>
        <v>396.40300000000002</v>
      </c>
      <c r="L56">
        <f t="shared" si="4"/>
        <v>325.49234439497741</v>
      </c>
      <c r="M56">
        <f t="shared" si="5"/>
        <v>33.299988065214606</v>
      </c>
      <c r="N56">
        <f t="shared" si="6"/>
        <v>40.554610258350998</v>
      </c>
      <c r="O56">
        <f t="shared" si="7"/>
        <v>0.18698866083248497</v>
      </c>
      <c r="P56">
        <f t="shared" si="8"/>
        <v>3.5364988169450693</v>
      </c>
      <c r="Q56">
        <f t="shared" si="9"/>
        <v>0.18166462071127246</v>
      </c>
      <c r="R56">
        <f t="shared" si="10"/>
        <v>0.11400610518298124</v>
      </c>
      <c r="S56">
        <f t="shared" si="11"/>
        <v>31.739345330678585</v>
      </c>
      <c r="T56">
        <f t="shared" si="12"/>
        <v>24.577511325490182</v>
      </c>
      <c r="U56">
        <f t="shared" si="13"/>
        <v>24.577511325490182</v>
      </c>
      <c r="V56">
        <f t="shared" si="14"/>
        <v>3.1004626401700501</v>
      </c>
      <c r="W56">
        <f t="shared" si="15"/>
        <v>49.891440264878298</v>
      </c>
      <c r="X56">
        <f t="shared" si="16"/>
        <v>1.5882984457733</v>
      </c>
      <c r="Y56">
        <f t="shared" si="17"/>
        <v>3.1835089092254618</v>
      </c>
      <c r="Z56">
        <f t="shared" si="18"/>
        <v>1.5121641943967501</v>
      </c>
      <c r="AA56">
        <f t="shared" si="19"/>
        <v>-121.19155747670257</v>
      </c>
      <c r="AB56">
        <f t="shared" si="20"/>
        <v>84.402900596979549</v>
      </c>
      <c r="AC56">
        <f t="shared" si="21"/>
        <v>5.0380720745294871</v>
      </c>
      <c r="AD56">
        <f t="shared" si="22"/>
        <v>-1.1239474514951553E-2</v>
      </c>
      <c r="AE56">
        <f t="shared" si="23"/>
        <v>34.611614365131111</v>
      </c>
      <c r="AF56">
        <f t="shared" si="24"/>
        <v>2.7451097869311267</v>
      </c>
      <c r="AG56">
        <f t="shared" si="25"/>
        <v>7.0923245195229514</v>
      </c>
      <c r="AH56">
        <v>434.170948456845</v>
      </c>
      <c r="AI56">
        <v>402.63863636363601</v>
      </c>
      <c r="AJ56">
        <v>3.28636444450719</v>
      </c>
      <c r="AK56">
        <v>84.5062676990527</v>
      </c>
      <c r="AL56">
        <f t="shared" si="26"/>
        <v>2.7481078792903078</v>
      </c>
      <c r="AM56">
        <v>12.2766575145668</v>
      </c>
      <c r="AN56">
        <v>15.5242762237762</v>
      </c>
      <c r="AO56">
        <v>5.15648171278773E-5</v>
      </c>
      <c r="AP56">
        <v>123.873733639405</v>
      </c>
      <c r="AQ56">
        <v>35</v>
      </c>
      <c r="AR56">
        <v>7</v>
      </c>
      <c r="AS56">
        <f t="shared" si="27"/>
        <v>1</v>
      </c>
      <c r="AT56">
        <f t="shared" si="28"/>
        <v>0</v>
      </c>
      <c r="AU56">
        <f t="shared" si="29"/>
        <v>54428.750751326857</v>
      </c>
      <c r="AV56">
        <f t="shared" si="30"/>
        <v>199.99700000000001</v>
      </c>
      <c r="AW56">
        <f t="shared" si="31"/>
        <v>168.59735280177301</v>
      </c>
      <c r="AX56">
        <f t="shared" si="32"/>
        <v>0.84299940900000003</v>
      </c>
      <c r="AY56">
        <f t="shared" si="33"/>
        <v>0.15869910714000002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1736451157.0999999</v>
      </c>
      <c r="BF56">
        <v>396.40300000000002</v>
      </c>
      <c r="BG56">
        <v>439.26400000000001</v>
      </c>
      <c r="BH56">
        <v>15.524900000000001</v>
      </c>
      <c r="BI56">
        <v>12.2803</v>
      </c>
      <c r="BJ56">
        <v>395.66</v>
      </c>
      <c r="BK56">
        <v>15.4656</v>
      </c>
      <c r="BL56">
        <v>499.75200000000001</v>
      </c>
      <c r="BM56">
        <v>102.206</v>
      </c>
      <c r="BN56">
        <v>0.100517</v>
      </c>
      <c r="BO56">
        <v>25.020199999999999</v>
      </c>
      <c r="BP56">
        <v>24.5974</v>
      </c>
      <c r="BQ56">
        <v>999.9</v>
      </c>
      <c r="BR56">
        <v>0</v>
      </c>
      <c r="BS56">
        <v>0</v>
      </c>
      <c r="BT56">
        <v>10005</v>
      </c>
      <c r="BU56">
        <v>66.893900000000002</v>
      </c>
      <c r="BV56">
        <v>126.113</v>
      </c>
      <c r="BW56">
        <v>-42.861199999999997</v>
      </c>
      <c r="BX56">
        <v>402.654</v>
      </c>
      <c r="BY56">
        <v>444.72500000000002</v>
      </c>
      <c r="BZ56">
        <v>3.2445900000000001</v>
      </c>
      <c r="CA56">
        <v>439.26400000000001</v>
      </c>
      <c r="CB56">
        <v>12.2803</v>
      </c>
      <c r="CC56">
        <v>1.58673</v>
      </c>
      <c r="CD56">
        <v>1.25512</v>
      </c>
      <c r="CE56">
        <v>13.830500000000001</v>
      </c>
      <c r="CF56">
        <v>10.2719</v>
      </c>
      <c r="CG56">
        <v>199.99700000000001</v>
      </c>
      <c r="CH56">
        <v>0.90001100000000001</v>
      </c>
      <c r="CI56">
        <v>9.99887E-2</v>
      </c>
      <c r="CJ56">
        <v>20</v>
      </c>
      <c r="CK56">
        <v>3909.25</v>
      </c>
      <c r="CL56">
        <v>1736449596</v>
      </c>
      <c r="CM56" t="s">
        <v>346</v>
      </c>
      <c r="CN56">
        <v>1736449594</v>
      </c>
      <c r="CO56">
        <v>1736449596</v>
      </c>
      <c r="CP56">
        <v>2</v>
      </c>
      <c r="CQ56">
        <v>0.52600000000000002</v>
      </c>
      <c r="CR56">
        <v>-1.4999999999999999E-2</v>
      </c>
      <c r="CS56">
        <v>0.63</v>
      </c>
      <c r="CT56">
        <v>3.9E-2</v>
      </c>
      <c r="CU56">
        <v>200</v>
      </c>
      <c r="CV56">
        <v>13</v>
      </c>
      <c r="CW56">
        <v>0.21</v>
      </c>
      <c r="CX56">
        <v>0.03</v>
      </c>
      <c r="CY56">
        <v>-42.010147619047601</v>
      </c>
      <c r="CZ56">
        <v>-2.16176103896108</v>
      </c>
      <c r="DA56">
        <v>0.30694940116456298</v>
      </c>
      <c r="DB56">
        <v>0</v>
      </c>
      <c r="DC56">
        <v>3.2399633333333302</v>
      </c>
      <c r="DD56">
        <v>-6.4906753246747606E-2</v>
      </c>
      <c r="DE56">
        <v>1.21288896886469E-2</v>
      </c>
      <c r="DF56">
        <v>1</v>
      </c>
      <c r="DG56">
        <v>1</v>
      </c>
      <c r="DH56">
        <v>2</v>
      </c>
      <c r="DI56" t="s">
        <v>347</v>
      </c>
      <c r="DJ56">
        <v>3.1191399999999998</v>
      </c>
      <c r="DK56">
        <v>2.8016000000000001</v>
      </c>
      <c r="DL56">
        <v>9.6702800000000005E-2</v>
      </c>
      <c r="DM56">
        <v>0.105751</v>
      </c>
      <c r="DN56">
        <v>8.6775400000000003E-2</v>
      </c>
      <c r="DO56">
        <v>7.3729900000000001E-2</v>
      </c>
      <c r="DP56">
        <v>25173.8</v>
      </c>
      <c r="DQ56">
        <v>23027.9</v>
      </c>
      <c r="DR56">
        <v>26664.5</v>
      </c>
      <c r="DS56">
        <v>24096.799999999999</v>
      </c>
      <c r="DT56">
        <v>33652.199999999997</v>
      </c>
      <c r="DU56">
        <v>32508.6</v>
      </c>
      <c r="DV56">
        <v>40316.199999999997</v>
      </c>
      <c r="DW56">
        <v>38099.4</v>
      </c>
      <c r="DX56">
        <v>2.0083700000000002</v>
      </c>
      <c r="DY56">
        <v>2.2519200000000001</v>
      </c>
      <c r="DZ56">
        <v>0.121754</v>
      </c>
      <c r="EA56">
        <v>0</v>
      </c>
      <c r="EB56">
        <v>22.601400000000002</v>
      </c>
      <c r="EC56">
        <v>999.9</v>
      </c>
      <c r="ED56">
        <v>64.882000000000005</v>
      </c>
      <c r="EE56">
        <v>22.658000000000001</v>
      </c>
      <c r="EF56">
        <v>17.535</v>
      </c>
      <c r="EG56">
        <v>63.840299999999999</v>
      </c>
      <c r="EH56">
        <v>26.826899999999998</v>
      </c>
      <c r="EI56">
        <v>1</v>
      </c>
      <c r="EJ56">
        <v>-0.38048999999999999</v>
      </c>
      <c r="EK56">
        <v>-3.8123300000000002</v>
      </c>
      <c r="EL56">
        <v>20.254200000000001</v>
      </c>
      <c r="EM56">
        <v>5.2613200000000004</v>
      </c>
      <c r="EN56">
        <v>12.0061</v>
      </c>
      <c r="EO56">
        <v>4.9986499999999996</v>
      </c>
      <c r="EP56">
        <v>3.28688</v>
      </c>
      <c r="EQ56">
        <v>9999</v>
      </c>
      <c r="ER56">
        <v>9999</v>
      </c>
      <c r="ES56">
        <v>999.9</v>
      </c>
      <c r="ET56">
        <v>9999</v>
      </c>
      <c r="EU56">
        <v>1.8724099999999999</v>
      </c>
      <c r="EV56">
        <v>1.8731800000000001</v>
      </c>
      <c r="EW56">
        <v>1.86941</v>
      </c>
      <c r="EX56">
        <v>1.8751500000000001</v>
      </c>
      <c r="EY56">
        <v>1.8754599999999999</v>
      </c>
      <c r="EZ56">
        <v>1.87382</v>
      </c>
      <c r="FA56">
        <v>1.8724099999999999</v>
      </c>
      <c r="FB56">
        <v>1.8714900000000001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0.74399999999999999</v>
      </c>
      <c r="FQ56">
        <v>5.9299999999999999E-2</v>
      </c>
      <c r="FR56">
        <v>0.34321388301456301</v>
      </c>
      <c r="FS56">
        <v>1.93526017593624E-3</v>
      </c>
      <c r="FT56">
        <v>-2.6352868309754201E-6</v>
      </c>
      <c r="FU56">
        <v>7.4988703689445403E-10</v>
      </c>
      <c r="FV56">
        <v>5.9295258707654903E-2</v>
      </c>
      <c r="FW56">
        <v>0</v>
      </c>
      <c r="FX56">
        <v>0</v>
      </c>
      <c r="FY56">
        <v>0</v>
      </c>
      <c r="FZ56">
        <v>1</v>
      </c>
      <c r="GA56">
        <v>1999</v>
      </c>
      <c r="GB56">
        <v>0</v>
      </c>
      <c r="GC56">
        <v>14</v>
      </c>
      <c r="GD56">
        <v>26.1</v>
      </c>
      <c r="GE56">
        <v>26</v>
      </c>
      <c r="GF56">
        <v>1.18774</v>
      </c>
      <c r="GG56">
        <v>2.4841299999999999</v>
      </c>
      <c r="GH56">
        <v>1.5979000000000001</v>
      </c>
      <c r="GI56">
        <v>2.35229</v>
      </c>
      <c r="GJ56">
        <v>1.64917</v>
      </c>
      <c r="GK56">
        <v>2.3962400000000001</v>
      </c>
      <c r="GL56">
        <v>27.099900000000002</v>
      </c>
      <c r="GM56">
        <v>14.1495</v>
      </c>
      <c r="GN56">
        <v>19</v>
      </c>
      <c r="GO56">
        <v>453.71199999999999</v>
      </c>
      <c r="GP56">
        <v>634.80499999999995</v>
      </c>
      <c r="GQ56">
        <v>29.509399999999999</v>
      </c>
      <c r="GR56">
        <v>22.383700000000001</v>
      </c>
      <c r="GS56">
        <v>29.9999</v>
      </c>
      <c r="GT56">
        <v>22.3462</v>
      </c>
      <c r="GU56">
        <v>22.333600000000001</v>
      </c>
      <c r="GV56">
        <v>23.835100000000001</v>
      </c>
      <c r="GW56">
        <v>31.6114</v>
      </c>
      <c r="GX56">
        <v>100</v>
      </c>
      <c r="GY56">
        <v>29.489000000000001</v>
      </c>
      <c r="GZ56">
        <v>469.32299999999998</v>
      </c>
      <c r="HA56">
        <v>12.2751</v>
      </c>
      <c r="HB56">
        <v>101.255</v>
      </c>
      <c r="HC56">
        <v>101.232</v>
      </c>
    </row>
    <row r="57" spans="1:211" x14ac:dyDescent="0.2">
      <c r="A57">
        <v>41</v>
      </c>
      <c r="B57">
        <v>1736451160.0999999</v>
      </c>
      <c r="C57">
        <v>80</v>
      </c>
      <c r="D57" t="s">
        <v>429</v>
      </c>
      <c r="E57" t="s">
        <v>430</v>
      </c>
      <c r="F57">
        <v>2</v>
      </c>
      <c r="G57">
        <v>1736451158.0999999</v>
      </c>
      <c r="H57">
        <f t="shared" si="0"/>
        <v>2.7527482418534402E-3</v>
      </c>
      <c r="I57">
        <f t="shared" si="1"/>
        <v>2.7527482418534404</v>
      </c>
      <c r="J57">
        <f t="shared" si="2"/>
        <v>7.0554294375838467</v>
      </c>
      <c r="K57">
        <f t="shared" si="3"/>
        <v>399.69549999999998</v>
      </c>
      <c r="L57">
        <f t="shared" si="4"/>
        <v>329.13149776537949</v>
      </c>
      <c r="M57">
        <f t="shared" si="5"/>
        <v>33.671922784290551</v>
      </c>
      <c r="N57">
        <f t="shared" si="6"/>
        <v>40.890999811942244</v>
      </c>
      <c r="O57">
        <f t="shared" si="7"/>
        <v>0.1873208583835583</v>
      </c>
      <c r="P57">
        <f t="shared" si="8"/>
        <v>3.5346877653696067</v>
      </c>
      <c r="Q57">
        <f t="shared" si="9"/>
        <v>0.18197552213384047</v>
      </c>
      <c r="R57">
        <f t="shared" si="10"/>
        <v>0.11420225328414127</v>
      </c>
      <c r="S57">
        <f t="shared" si="11"/>
        <v>31.739222529885421</v>
      </c>
      <c r="T57">
        <f t="shared" si="12"/>
        <v>24.578934148030193</v>
      </c>
      <c r="U57">
        <f t="shared" si="13"/>
        <v>24.578934148030193</v>
      </c>
      <c r="V57">
        <f t="shared" si="14"/>
        <v>3.1007264916756965</v>
      </c>
      <c r="W57">
        <f t="shared" si="15"/>
        <v>49.893608371213979</v>
      </c>
      <c r="X57">
        <f t="shared" si="16"/>
        <v>1.5886183939519001</v>
      </c>
      <c r="Y57">
        <f t="shared" si="17"/>
        <v>3.1840118320014117</v>
      </c>
      <c r="Z57">
        <f t="shared" si="18"/>
        <v>1.5121080977237964</v>
      </c>
      <c r="AA57">
        <f t="shared" si="19"/>
        <v>-121.39619746573672</v>
      </c>
      <c r="AB57">
        <f t="shared" si="20"/>
        <v>84.593531117898635</v>
      </c>
      <c r="AC57">
        <f t="shared" si="21"/>
        <v>5.0521417731037719</v>
      </c>
      <c r="AD57">
        <f t="shared" si="22"/>
        <v>-1.1302044848889636E-2</v>
      </c>
      <c r="AE57">
        <f t="shared" si="23"/>
        <v>34.700064703466701</v>
      </c>
      <c r="AF57">
        <f t="shared" si="24"/>
        <v>2.7480735414835307</v>
      </c>
      <c r="AG57">
        <f t="shared" si="25"/>
        <v>7.0554294375838467</v>
      </c>
      <c r="AH57">
        <v>441.048638500393</v>
      </c>
      <c r="AI57">
        <v>409.333909090909</v>
      </c>
      <c r="AJ57">
        <v>3.3203598958832399</v>
      </c>
      <c r="AK57">
        <v>84.5062676990527</v>
      </c>
      <c r="AL57">
        <f t="shared" si="26"/>
        <v>2.7527482418534404</v>
      </c>
      <c r="AM57">
        <v>12.2790273172917</v>
      </c>
      <c r="AN57">
        <v>15.5311531468532</v>
      </c>
      <c r="AO57">
        <v>5.2669535070181501E-5</v>
      </c>
      <c r="AP57">
        <v>123.873733639405</v>
      </c>
      <c r="AQ57">
        <v>35</v>
      </c>
      <c r="AR57">
        <v>7</v>
      </c>
      <c r="AS57">
        <f t="shared" si="27"/>
        <v>1</v>
      </c>
      <c r="AT57">
        <f t="shared" si="28"/>
        <v>0</v>
      </c>
      <c r="AU57">
        <f t="shared" si="29"/>
        <v>54388.336013277964</v>
      </c>
      <c r="AV57">
        <f t="shared" si="30"/>
        <v>199.9965</v>
      </c>
      <c r="AW57">
        <f t="shared" si="31"/>
        <v>168.596945101827</v>
      </c>
      <c r="AX57">
        <f t="shared" si="32"/>
        <v>0.84299947800000008</v>
      </c>
      <c r="AY57">
        <f t="shared" si="33"/>
        <v>0.15869888988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1736451158.0999999</v>
      </c>
      <c r="BF57">
        <v>399.69549999999998</v>
      </c>
      <c r="BG57">
        <v>442.66250000000002</v>
      </c>
      <c r="BH57">
        <v>15.5282</v>
      </c>
      <c r="BI57">
        <v>12.28105</v>
      </c>
      <c r="BJ57">
        <v>398.952</v>
      </c>
      <c r="BK57">
        <v>15.4689</v>
      </c>
      <c r="BL57">
        <v>499.89699999999999</v>
      </c>
      <c r="BM57">
        <v>102.2045</v>
      </c>
      <c r="BN57">
        <v>0.1008795</v>
      </c>
      <c r="BO57">
        <v>25.022849999999998</v>
      </c>
      <c r="BP57">
        <v>24.6035</v>
      </c>
      <c r="BQ57">
        <v>999.9</v>
      </c>
      <c r="BR57">
        <v>0</v>
      </c>
      <c r="BS57">
        <v>0</v>
      </c>
      <c r="BT57">
        <v>9997.5</v>
      </c>
      <c r="BU57">
        <v>66.906300000000002</v>
      </c>
      <c r="BV57">
        <v>126.627</v>
      </c>
      <c r="BW57">
        <v>-42.966850000000001</v>
      </c>
      <c r="BX57">
        <v>406</v>
      </c>
      <c r="BY57">
        <v>448.166</v>
      </c>
      <c r="BZ57">
        <v>3.2471399999999999</v>
      </c>
      <c r="CA57">
        <v>442.66250000000002</v>
      </c>
      <c r="CB57">
        <v>12.28105</v>
      </c>
      <c r="CC57">
        <v>1.5870500000000001</v>
      </c>
      <c r="CD57">
        <v>1.25518</v>
      </c>
      <c r="CE57">
        <v>13.83365</v>
      </c>
      <c r="CF57">
        <v>10.272650000000001</v>
      </c>
      <c r="CG57">
        <v>199.9965</v>
      </c>
      <c r="CH57">
        <v>0.90001450000000005</v>
      </c>
      <c r="CI57">
        <v>9.9985400000000002E-2</v>
      </c>
      <c r="CJ57">
        <v>20</v>
      </c>
      <c r="CK57">
        <v>3909.25</v>
      </c>
      <c r="CL57">
        <v>1736449596</v>
      </c>
      <c r="CM57" t="s">
        <v>346</v>
      </c>
      <c r="CN57">
        <v>1736449594</v>
      </c>
      <c r="CO57">
        <v>1736449596</v>
      </c>
      <c r="CP57">
        <v>2</v>
      </c>
      <c r="CQ57">
        <v>0.52600000000000002</v>
      </c>
      <c r="CR57">
        <v>-1.4999999999999999E-2</v>
      </c>
      <c r="CS57">
        <v>0.63</v>
      </c>
      <c r="CT57">
        <v>3.9E-2</v>
      </c>
      <c r="CU57">
        <v>200</v>
      </c>
      <c r="CV57">
        <v>13</v>
      </c>
      <c r="CW57">
        <v>0.21</v>
      </c>
      <c r="CX57">
        <v>0.03</v>
      </c>
      <c r="CY57">
        <v>-42.134457142857102</v>
      </c>
      <c r="CZ57">
        <v>-2.8407116883116199</v>
      </c>
      <c r="DA57">
        <v>0.38201629929254299</v>
      </c>
      <c r="DB57">
        <v>0</v>
      </c>
      <c r="DC57">
        <v>3.2379214285714299</v>
      </c>
      <c r="DD57">
        <v>-5.9641558441533502E-3</v>
      </c>
      <c r="DE57">
        <v>8.6004503125261308E-3</v>
      </c>
      <c r="DF57">
        <v>1</v>
      </c>
      <c r="DG57">
        <v>1</v>
      </c>
      <c r="DH57">
        <v>2</v>
      </c>
      <c r="DI57" t="s">
        <v>347</v>
      </c>
      <c r="DJ57">
        <v>3.11957</v>
      </c>
      <c r="DK57">
        <v>2.8016299999999998</v>
      </c>
      <c r="DL57">
        <v>9.7920099999999996E-2</v>
      </c>
      <c r="DM57">
        <v>0.10695</v>
      </c>
      <c r="DN57">
        <v>8.6790199999999998E-2</v>
      </c>
      <c r="DO57">
        <v>7.3732599999999995E-2</v>
      </c>
      <c r="DP57">
        <v>25140.2</v>
      </c>
      <c r="DQ57">
        <v>22997.1</v>
      </c>
      <c r="DR57">
        <v>26664.799999999999</v>
      </c>
      <c r="DS57">
        <v>24096.799999999999</v>
      </c>
      <c r="DT57">
        <v>33652</v>
      </c>
      <c r="DU57">
        <v>32508.3</v>
      </c>
      <c r="DV57">
        <v>40316.5</v>
      </c>
      <c r="DW57">
        <v>38099.199999999997</v>
      </c>
      <c r="DX57">
        <v>2.0098500000000001</v>
      </c>
      <c r="DY57">
        <v>2.2513700000000001</v>
      </c>
      <c r="DZ57">
        <v>0.12188</v>
      </c>
      <c r="EA57">
        <v>0</v>
      </c>
      <c r="EB57">
        <v>22.603100000000001</v>
      </c>
      <c r="EC57">
        <v>999.9</v>
      </c>
      <c r="ED57">
        <v>64.882000000000005</v>
      </c>
      <c r="EE57">
        <v>22.667999999999999</v>
      </c>
      <c r="EF57">
        <v>17.543199999999999</v>
      </c>
      <c r="EG57">
        <v>64.150300000000001</v>
      </c>
      <c r="EH57">
        <v>26.602599999999999</v>
      </c>
      <c r="EI57">
        <v>1</v>
      </c>
      <c r="EJ57">
        <v>-0.38056899999999999</v>
      </c>
      <c r="EK57">
        <v>-3.8183400000000001</v>
      </c>
      <c r="EL57">
        <v>20.254000000000001</v>
      </c>
      <c r="EM57">
        <v>5.2617700000000003</v>
      </c>
      <c r="EN57">
        <v>12.006500000000001</v>
      </c>
      <c r="EO57">
        <v>4.9987000000000004</v>
      </c>
      <c r="EP57">
        <v>3.2870499999999998</v>
      </c>
      <c r="EQ57">
        <v>9999</v>
      </c>
      <c r="ER57">
        <v>9999</v>
      </c>
      <c r="ES57">
        <v>999.9</v>
      </c>
      <c r="ET57">
        <v>9999</v>
      </c>
      <c r="EU57">
        <v>1.8724099999999999</v>
      </c>
      <c r="EV57">
        <v>1.8732</v>
      </c>
      <c r="EW57">
        <v>1.8694500000000001</v>
      </c>
      <c r="EX57">
        <v>1.8751500000000001</v>
      </c>
      <c r="EY57">
        <v>1.8754599999999999</v>
      </c>
      <c r="EZ57">
        <v>1.87385</v>
      </c>
      <c r="FA57">
        <v>1.8724099999999999</v>
      </c>
      <c r="FB57">
        <v>1.8714900000000001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0.745</v>
      </c>
      <c r="FQ57">
        <v>5.9299999999999999E-2</v>
      </c>
      <c r="FR57">
        <v>0.34321388301456301</v>
      </c>
      <c r="FS57">
        <v>1.93526017593624E-3</v>
      </c>
      <c r="FT57">
        <v>-2.6352868309754201E-6</v>
      </c>
      <c r="FU57">
        <v>7.4988703689445403E-10</v>
      </c>
      <c r="FV57">
        <v>5.9295258707654903E-2</v>
      </c>
      <c r="FW57">
        <v>0</v>
      </c>
      <c r="FX57">
        <v>0</v>
      </c>
      <c r="FY57">
        <v>0</v>
      </c>
      <c r="FZ57">
        <v>1</v>
      </c>
      <c r="GA57">
        <v>1999</v>
      </c>
      <c r="GB57">
        <v>0</v>
      </c>
      <c r="GC57">
        <v>14</v>
      </c>
      <c r="GD57">
        <v>26.1</v>
      </c>
      <c r="GE57">
        <v>26.1</v>
      </c>
      <c r="GF57">
        <v>1.2023900000000001</v>
      </c>
      <c r="GG57">
        <v>2.50122</v>
      </c>
      <c r="GH57">
        <v>1.5979000000000001</v>
      </c>
      <c r="GI57">
        <v>2.35107</v>
      </c>
      <c r="GJ57">
        <v>1.64917</v>
      </c>
      <c r="GK57">
        <v>2.4731399999999999</v>
      </c>
      <c r="GL57">
        <v>27.0791</v>
      </c>
      <c r="GM57">
        <v>14.158300000000001</v>
      </c>
      <c r="GN57">
        <v>19</v>
      </c>
      <c r="GO57">
        <v>454.57900000000001</v>
      </c>
      <c r="GP57">
        <v>634.35699999999997</v>
      </c>
      <c r="GQ57">
        <v>29.4941</v>
      </c>
      <c r="GR57">
        <v>22.382899999999999</v>
      </c>
      <c r="GS57">
        <v>29.9999</v>
      </c>
      <c r="GT57">
        <v>22.3462</v>
      </c>
      <c r="GU57">
        <v>22.333600000000001</v>
      </c>
      <c r="GV57">
        <v>24.1218</v>
      </c>
      <c r="GW57">
        <v>31.6114</v>
      </c>
      <c r="GX57">
        <v>100</v>
      </c>
      <c r="GY57">
        <v>29.468499999999999</v>
      </c>
      <c r="GZ57">
        <v>476.077</v>
      </c>
      <c r="HA57">
        <v>12.2751</v>
      </c>
      <c r="HB57">
        <v>101.256</v>
      </c>
      <c r="HC57">
        <v>101.23099999999999</v>
      </c>
    </row>
    <row r="58" spans="1:211" x14ac:dyDescent="0.2">
      <c r="A58">
        <v>42</v>
      </c>
      <c r="B58">
        <v>1736451162.0999999</v>
      </c>
      <c r="C58">
        <v>82</v>
      </c>
      <c r="D58" t="s">
        <v>431</v>
      </c>
      <c r="E58" t="s">
        <v>432</v>
      </c>
      <c r="F58">
        <v>2</v>
      </c>
      <c r="G58">
        <v>1736451161.0999999</v>
      </c>
      <c r="H58">
        <f t="shared" si="0"/>
        <v>2.7587989587712566E-3</v>
      </c>
      <c r="I58">
        <f t="shared" si="1"/>
        <v>2.7587989587712567</v>
      </c>
      <c r="J58">
        <f t="shared" si="2"/>
        <v>7.0855347620546114</v>
      </c>
      <c r="K58">
        <f t="shared" si="3"/>
        <v>409.56</v>
      </c>
      <c r="L58">
        <f t="shared" si="4"/>
        <v>338.65152640557238</v>
      </c>
      <c r="M58">
        <f t="shared" si="5"/>
        <v>34.643858458571529</v>
      </c>
      <c r="N58">
        <f t="shared" si="6"/>
        <v>41.897754960359997</v>
      </c>
      <c r="O58">
        <f t="shared" si="7"/>
        <v>0.18778962342256689</v>
      </c>
      <c r="P58">
        <f t="shared" si="8"/>
        <v>3.5336718365376241</v>
      </c>
      <c r="Q58">
        <f t="shared" si="9"/>
        <v>0.18241641683157386</v>
      </c>
      <c r="R58">
        <f t="shared" si="10"/>
        <v>0.11448021570001363</v>
      </c>
      <c r="S58">
        <f t="shared" si="11"/>
        <v>31.739634397034521</v>
      </c>
      <c r="T58">
        <f t="shared" si="12"/>
        <v>24.579244676773609</v>
      </c>
      <c r="U58">
        <f t="shared" si="13"/>
        <v>24.579244676773609</v>
      </c>
      <c r="V58">
        <f t="shared" si="14"/>
        <v>3.100784079453812</v>
      </c>
      <c r="W58">
        <f t="shared" si="15"/>
        <v>49.903814938375376</v>
      </c>
      <c r="X58">
        <f t="shared" si="16"/>
        <v>1.5891091312109</v>
      </c>
      <c r="Y58">
        <f t="shared" si="17"/>
        <v>3.1843439888778842</v>
      </c>
      <c r="Z58">
        <f t="shared" si="18"/>
        <v>1.5116749482429119</v>
      </c>
      <c r="AA58">
        <f t="shared" si="19"/>
        <v>-121.66303408181241</v>
      </c>
      <c r="AB58">
        <f t="shared" si="20"/>
        <v>84.843447317070712</v>
      </c>
      <c r="AC58">
        <f t="shared" si="21"/>
        <v>5.0685768094630568</v>
      </c>
      <c r="AD58">
        <f t="shared" si="22"/>
        <v>-1.1375558244125727E-2</v>
      </c>
      <c r="AE58">
        <f t="shared" si="23"/>
        <v>34.950985399652808</v>
      </c>
      <c r="AF58">
        <f t="shared" si="24"/>
        <v>2.7553302455005801</v>
      </c>
      <c r="AG58">
        <f t="shared" si="25"/>
        <v>7.0855347620546114</v>
      </c>
      <c r="AH58">
        <v>447.891373524627</v>
      </c>
      <c r="AI58">
        <v>416.03524242424203</v>
      </c>
      <c r="AJ58">
        <v>3.3416501718635101</v>
      </c>
      <c r="AK58">
        <v>84.5062676990527</v>
      </c>
      <c r="AL58">
        <f t="shared" si="26"/>
        <v>2.7587989587712567</v>
      </c>
      <c r="AM58">
        <v>12.2801601897122</v>
      </c>
      <c r="AN58">
        <v>15.535148951049001</v>
      </c>
      <c r="AO58">
        <v>4.9041733808046798E-5</v>
      </c>
      <c r="AP58">
        <v>123.873733639405</v>
      </c>
      <c r="AQ58">
        <v>34</v>
      </c>
      <c r="AR58">
        <v>7</v>
      </c>
      <c r="AS58">
        <f t="shared" si="27"/>
        <v>1</v>
      </c>
      <c r="AT58">
        <f t="shared" si="28"/>
        <v>0</v>
      </c>
      <c r="AU58">
        <f t="shared" si="29"/>
        <v>54365.521801479947</v>
      </c>
      <c r="AV58">
        <f t="shared" si="30"/>
        <v>199.999</v>
      </c>
      <c r="AW58">
        <f t="shared" si="31"/>
        <v>168.59913660010201</v>
      </c>
      <c r="AX58">
        <f t="shared" si="32"/>
        <v>0.84299989800000008</v>
      </c>
      <c r="AY58">
        <f t="shared" si="33"/>
        <v>0.15869896548000001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1736451161.0999999</v>
      </c>
      <c r="BF58">
        <v>409.56</v>
      </c>
      <c r="BG58">
        <v>452.80700000000002</v>
      </c>
      <c r="BH58">
        <v>15.533899999999999</v>
      </c>
      <c r="BI58">
        <v>12.282500000000001</v>
      </c>
      <c r="BJ58">
        <v>408.815</v>
      </c>
      <c r="BK58">
        <v>15.474600000000001</v>
      </c>
      <c r="BL58">
        <v>500.55900000000003</v>
      </c>
      <c r="BM58">
        <v>102.199</v>
      </c>
      <c r="BN58">
        <v>0.10043100000000001</v>
      </c>
      <c r="BO58">
        <v>25.0246</v>
      </c>
      <c r="BP58">
        <v>24.6</v>
      </c>
      <c r="BQ58">
        <v>999.9</v>
      </c>
      <c r="BR58">
        <v>0</v>
      </c>
      <c r="BS58">
        <v>0</v>
      </c>
      <c r="BT58">
        <v>9993.75</v>
      </c>
      <c r="BU58">
        <v>66.888900000000007</v>
      </c>
      <c r="BV58">
        <v>126.66</v>
      </c>
      <c r="BW58">
        <v>-43.246200000000002</v>
      </c>
      <c r="BX58">
        <v>416.02300000000002</v>
      </c>
      <c r="BY58">
        <v>458.43700000000001</v>
      </c>
      <c r="BZ58">
        <v>3.25142</v>
      </c>
      <c r="CA58">
        <v>452.80700000000002</v>
      </c>
      <c r="CB58">
        <v>12.282500000000001</v>
      </c>
      <c r="CC58">
        <v>1.58755</v>
      </c>
      <c r="CD58">
        <v>1.25525</v>
      </c>
      <c r="CE58">
        <v>13.8384</v>
      </c>
      <c r="CF58">
        <v>10.2735</v>
      </c>
      <c r="CG58">
        <v>199.999</v>
      </c>
      <c r="CH58">
        <v>0.90001500000000001</v>
      </c>
      <c r="CI58">
        <v>9.9985400000000002E-2</v>
      </c>
      <c r="CJ58">
        <v>20</v>
      </c>
      <c r="CK58">
        <v>3909.29</v>
      </c>
      <c r="CL58">
        <v>1736449596</v>
      </c>
      <c r="CM58" t="s">
        <v>346</v>
      </c>
      <c r="CN58">
        <v>1736449594</v>
      </c>
      <c r="CO58">
        <v>1736449596</v>
      </c>
      <c r="CP58">
        <v>2</v>
      </c>
      <c r="CQ58">
        <v>0.52600000000000002</v>
      </c>
      <c r="CR58">
        <v>-1.4999999999999999E-2</v>
      </c>
      <c r="CS58">
        <v>0.63</v>
      </c>
      <c r="CT58">
        <v>3.9E-2</v>
      </c>
      <c r="CU58">
        <v>200</v>
      </c>
      <c r="CV58">
        <v>13</v>
      </c>
      <c r="CW58">
        <v>0.21</v>
      </c>
      <c r="CX58">
        <v>0.03</v>
      </c>
      <c r="CY58">
        <v>-42.263095238095197</v>
      </c>
      <c r="CZ58">
        <v>-3.63271948051948</v>
      </c>
      <c r="DA58">
        <v>0.45626650469945401</v>
      </c>
      <c r="DB58">
        <v>0</v>
      </c>
      <c r="DC58">
        <v>3.2372138095238099</v>
      </c>
      <c r="DD58">
        <v>4.8163636363642598E-2</v>
      </c>
      <c r="DE58">
        <v>7.0325295023777896E-3</v>
      </c>
      <c r="DF58">
        <v>1</v>
      </c>
      <c r="DG58">
        <v>1</v>
      </c>
      <c r="DH58">
        <v>2</v>
      </c>
      <c r="DI58" t="s">
        <v>347</v>
      </c>
      <c r="DJ58">
        <v>3.1195300000000001</v>
      </c>
      <c r="DK58">
        <v>2.8007599999999999</v>
      </c>
      <c r="DL58">
        <v>9.9124400000000001E-2</v>
      </c>
      <c r="DM58">
        <v>0.108144</v>
      </c>
      <c r="DN58">
        <v>8.6796499999999999E-2</v>
      </c>
      <c r="DO58">
        <v>7.3739200000000005E-2</v>
      </c>
      <c r="DP58">
        <v>25106.799999999999</v>
      </c>
      <c r="DQ58">
        <v>22966.2</v>
      </c>
      <c r="DR58">
        <v>26665</v>
      </c>
      <c r="DS58">
        <v>24096.7</v>
      </c>
      <c r="DT58">
        <v>33652.1</v>
      </c>
      <c r="DU58">
        <v>32508</v>
      </c>
      <c r="DV58">
        <v>40316.800000000003</v>
      </c>
      <c r="DW58">
        <v>38098.9</v>
      </c>
      <c r="DX58">
        <v>2.0105200000000001</v>
      </c>
      <c r="DY58">
        <v>2.2512500000000002</v>
      </c>
      <c r="DZ58">
        <v>0.121228</v>
      </c>
      <c r="EA58">
        <v>0</v>
      </c>
      <c r="EB58">
        <v>22.605399999999999</v>
      </c>
      <c r="EC58">
        <v>999.9</v>
      </c>
      <c r="ED58">
        <v>64.882000000000005</v>
      </c>
      <c r="EE58">
        <v>22.658000000000001</v>
      </c>
      <c r="EF58">
        <v>17.533899999999999</v>
      </c>
      <c r="EG58">
        <v>63.680300000000003</v>
      </c>
      <c r="EH58">
        <v>26.662700000000001</v>
      </c>
      <c r="EI58">
        <v>1</v>
      </c>
      <c r="EJ58">
        <v>-0.38079499999999999</v>
      </c>
      <c r="EK58">
        <v>-3.8015400000000001</v>
      </c>
      <c r="EL58">
        <v>20.2547</v>
      </c>
      <c r="EM58">
        <v>5.2617700000000003</v>
      </c>
      <c r="EN58">
        <v>12.0059</v>
      </c>
      <c r="EO58">
        <v>4.9994500000000004</v>
      </c>
      <c r="EP58">
        <v>3.2870200000000001</v>
      </c>
      <c r="EQ58">
        <v>9999</v>
      </c>
      <c r="ER58">
        <v>9999</v>
      </c>
      <c r="ES58">
        <v>999.9</v>
      </c>
      <c r="ET58">
        <v>9999</v>
      </c>
      <c r="EU58">
        <v>1.8724099999999999</v>
      </c>
      <c r="EV58">
        <v>1.87323</v>
      </c>
      <c r="EW58">
        <v>1.86947</v>
      </c>
      <c r="EX58">
        <v>1.8751500000000001</v>
      </c>
      <c r="EY58">
        <v>1.8754599999999999</v>
      </c>
      <c r="EZ58">
        <v>1.8738699999999999</v>
      </c>
      <c r="FA58">
        <v>1.8724099999999999</v>
      </c>
      <c r="FB58">
        <v>1.8714900000000001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0.745</v>
      </c>
      <c r="FQ58">
        <v>5.9299999999999999E-2</v>
      </c>
      <c r="FR58">
        <v>0.34321388301456301</v>
      </c>
      <c r="FS58">
        <v>1.93526017593624E-3</v>
      </c>
      <c r="FT58">
        <v>-2.6352868309754201E-6</v>
      </c>
      <c r="FU58">
        <v>7.4988703689445403E-10</v>
      </c>
      <c r="FV58">
        <v>5.9295258707654903E-2</v>
      </c>
      <c r="FW58">
        <v>0</v>
      </c>
      <c r="FX58">
        <v>0</v>
      </c>
      <c r="FY58">
        <v>0</v>
      </c>
      <c r="FZ58">
        <v>1</v>
      </c>
      <c r="GA58">
        <v>1999</v>
      </c>
      <c r="GB58">
        <v>0</v>
      </c>
      <c r="GC58">
        <v>14</v>
      </c>
      <c r="GD58">
        <v>26.1</v>
      </c>
      <c r="GE58">
        <v>26.1</v>
      </c>
      <c r="GF58">
        <v>1.2158199999999999</v>
      </c>
      <c r="GG58">
        <v>2.4902299999999999</v>
      </c>
      <c r="GH58">
        <v>1.5979000000000001</v>
      </c>
      <c r="GI58">
        <v>2.35229</v>
      </c>
      <c r="GJ58">
        <v>1.64917</v>
      </c>
      <c r="GK58">
        <v>2.2961399999999998</v>
      </c>
      <c r="GL58">
        <v>27.099900000000002</v>
      </c>
      <c r="GM58">
        <v>14.1408</v>
      </c>
      <c r="GN58">
        <v>19</v>
      </c>
      <c r="GO58">
        <v>454.96800000000002</v>
      </c>
      <c r="GP58">
        <v>634.255</v>
      </c>
      <c r="GQ58">
        <v>29.4846</v>
      </c>
      <c r="GR58">
        <v>22.381900000000002</v>
      </c>
      <c r="GS58">
        <v>29.9998</v>
      </c>
      <c r="GT58">
        <v>22.3462</v>
      </c>
      <c r="GU58">
        <v>22.333600000000001</v>
      </c>
      <c r="GV58">
        <v>24.407399999999999</v>
      </c>
      <c r="GW58">
        <v>31.6114</v>
      </c>
      <c r="GX58">
        <v>100</v>
      </c>
      <c r="GY58">
        <v>29.468499999999999</v>
      </c>
      <c r="GZ58">
        <v>476.077</v>
      </c>
      <c r="HA58">
        <v>12.2751</v>
      </c>
      <c r="HB58">
        <v>101.256</v>
      </c>
      <c r="HC58">
        <v>101.23099999999999</v>
      </c>
    </row>
    <row r="59" spans="1:211" x14ac:dyDescent="0.2">
      <c r="A59">
        <v>43</v>
      </c>
      <c r="B59">
        <v>1736451164.0999999</v>
      </c>
      <c r="C59">
        <v>84</v>
      </c>
      <c r="D59" t="s">
        <v>433</v>
      </c>
      <c r="E59" t="s">
        <v>434</v>
      </c>
      <c r="F59">
        <v>2</v>
      </c>
      <c r="G59">
        <v>1736451162.0999999</v>
      </c>
      <c r="H59">
        <f t="shared" si="0"/>
        <v>2.7579838614449461E-3</v>
      </c>
      <c r="I59">
        <f t="shared" si="1"/>
        <v>2.7579838614449459</v>
      </c>
      <c r="J59">
        <f t="shared" si="2"/>
        <v>7.2568550416279445</v>
      </c>
      <c r="K59">
        <f t="shared" si="3"/>
        <v>412.8365</v>
      </c>
      <c r="L59">
        <f t="shared" si="4"/>
        <v>340.37192419009642</v>
      </c>
      <c r="M59">
        <f t="shared" si="5"/>
        <v>34.819536929370059</v>
      </c>
      <c r="N59">
        <f t="shared" si="6"/>
        <v>42.232554261771668</v>
      </c>
      <c r="O59">
        <f t="shared" si="7"/>
        <v>0.18777880049042761</v>
      </c>
      <c r="P59">
        <f t="shared" si="8"/>
        <v>3.53765655809105</v>
      </c>
      <c r="Q59">
        <f t="shared" si="9"/>
        <v>0.18241206902207913</v>
      </c>
      <c r="R59">
        <f t="shared" si="10"/>
        <v>0.11447694667391592</v>
      </c>
      <c r="S59">
        <f t="shared" si="11"/>
        <v>31.739319141071434</v>
      </c>
      <c r="T59">
        <f t="shared" si="12"/>
        <v>24.577193599211117</v>
      </c>
      <c r="U59">
        <f t="shared" si="13"/>
        <v>24.577193599211117</v>
      </c>
      <c r="V59">
        <f t="shared" si="14"/>
        <v>3.100403722953867</v>
      </c>
      <c r="W59">
        <f t="shared" si="15"/>
        <v>49.913159712338242</v>
      </c>
      <c r="X59">
        <f t="shared" si="16"/>
        <v>1.5891509170138274</v>
      </c>
      <c r="Y59">
        <f t="shared" si="17"/>
        <v>3.1838315309479364</v>
      </c>
      <c r="Z59">
        <f t="shared" si="18"/>
        <v>1.5112528059400396</v>
      </c>
      <c r="AA59">
        <f t="shared" si="19"/>
        <v>-121.62708828972212</v>
      </c>
      <c r="AB59">
        <f t="shared" si="20"/>
        <v>84.815356590160562</v>
      </c>
      <c r="AC59">
        <f t="shared" si="21"/>
        <v>5.0610703156506336</v>
      </c>
      <c r="AD59">
        <f t="shared" si="22"/>
        <v>-1.1342242839489813E-2</v>
      </c>
      <c r="AE59">
        <f t="shared" si="23"/>
        <v>35.018469944514692</v>
      </c>
      <c r="AF59">
        <f t="shared" si="24"/>
        <v>2.7549519736876529</v>
      </c>
      <c r="AG59">
        <f t="shared" si="25"/>
        <v>7.2568550416279445</v>
      </c>
      <c r="AH59">
        <v>454.73515124655398</v>
      </c>
      <c r="AI59">
        <v>422.68915151515102</v>
      </c>
      <c r="AJ59">
        <v>3.3384088952731301</v>
      </c>
      <c r="AK59">
        <v>84.5062676990527</v>
      </c>
      <c r="AL59">
        <f t="shared" si="26"/>
        <v>2.7579838614449459</v>
      </c>
      <c r="AM59">
        <v>12.281248686585901</v>
      </c>
      <c r="AN59">
        <v>15.5358083916084</v>
      </c>
      <c r="AO59">
        <v>4.0578382528210303E-5</v>
      </c>
      <c r="AP59">
        <v>123.873733639405</v>
      </c>
      <c r="AQ59">
        <v>35</v>
      </c>
      <c r="AR59">
        <v>7</v>
      </c>
      <c r="AS59">
        <f t="shared" si="27"/>
        <v>1</v>
      </c>
      <c r="AT59">
        <f t="shared" si="28"/>
        <v>0</v>
      </c>
      <c r="AU59">
        <f t="shared" si="29"/>
        <v>54453.787968209203</v>
      </c>
      <c r="AV59">
        <f t="shared" si="30"/>
        <v>199.99700000000001</v>
      </c>
      <c r="AW59">
        <f t="shared" si="31"/>
        <v>168.59738130134554</v>
      </c>
      <c r="AX59">
        <f t="shared" si="32"/>
        <v>0.84299955150000005</v>
      </c>
      <c r="AY59">
        <f t="shared" si="33"/>
        <v>0.15869897619000001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1736451162.0999999</v>
      </c>
      <c r="BF59">
        <v>412.8365</v>
      </c>
      <c r="BG59">
        <v>456.18099999999998</v>
      </c>
      <c r="BH59">
        <v>15.53445</v>
      </c>
      <c r="BI59">
        <v>12.283049999999999</v>
      </c>
      <c r="BJ59">
        <v>412.09100000000001</v>
      </c>
      <c r="BK59">
        <v>15.475149999999999</v>
      </c>
      <c r="BL59">
        <v>500.49</v>
      </c>
      <c r="BM59">
        <v>102.1985</v>
      </c>
      <c r="BN59">
        <v>9.9998950000000003E-2</v>
      </c>
      <c r="BO59">
        <v>25.021899999999999</v>
      </c>
      <c r="BP59">
        <v>24.59825</v>
      </c>
      <c r="BQ59">
        <v>999.9</v>
      </c>
      <c r="BR59">
        <v>0</v>
      </c>
      <c r="BS59">
        <v>0</v>
      </c>
      <c r="BT59">
        <v>10010.625</v>
      </c>
      <c r="BU59">
        <v>66.866500000000002</v>
      </c>
      <c r="BV59">
        <v>126.39100000000001</v>
      </c>
      <c r="BW59">
        <v>-43.34395</v>
      </c>
      <c r="BX59">
        <v>419.351</v>
      </c>
      <c r="BY59">
        <v>461.8535</v>
      </c>
      <c r="BZ59">
        <v>3.2514150000000002</v>
      </c>
      <c r="CA59">
        <v>456.18099999999998</v>
      </c>
      <c r="CB59">
        <v>12.283049999999999</v>
      </c>
      <c r="CC59">
        <v>1.5875950000000001</v>
      </c>
      <c r="CD59">
        <v>1.2553000000000001</v>
      </c>
      <c r="CE59">
        <v>13.838850000000001</v>
      </c>
      <c r="CF59">
        <v>10.274050000000001</v>
      </c>
      <c r="CG59">
        <v>199.99700000000001</v>
      </c>
      <c r="CH59">
        <v>0.90001350000000002</v>
      </c>
      <c r="CI59">
        <v>9.9986450000000004E-2</v>
      </c>
      <c r="CJ59">
        <v>20</v>
      </c>
      <c r="CK59">
        <v>3909.25</v>
      </c>
      <c r="CL59">
        <v>1736449596</v>
      </c>
      <c r="CM59" t="s">
        <v>346</v>
      </c>
      <c r="CN59">
        <v>1736449594</v>
      </c>
      <c r="CO59">
        <v>1736449596</v>
      </c>
      <c r="CP59">
        <v>2</v>
      </c>
      <c r="CQ59">
        <v>0.52600000000000002</v>
      </c>
      <c r="CR59">
        <v>-1.4999999999999999E-2</v>
      </c>
      <c r="CS59">
        <v>0.63</v>
      </c>
      <c r="CT59">
        <v>3.9E-2</v>
      </c>
      <c r="CU59">
        <v>200</v>
      </c>
      <c r="CV59">
        <v>13</v>
      </c>
      <c r="CW59">
        <v>0.21</v>
      </c>
      <c r="CX59">
        <v>0.03</v>
      </c>
      <c r="CY59">
        <v>-42.393285714285703</v>
      </c>
      <c r="CZ59">
        <v>-4.5809142857142504</v>
      </c>
      <c r="DA59">
        <v>0.53253262389285005</v>
      </c>
      <c r="DB59">
        <v>0</v>
      </c>
      <c r="DC59">
        <v>3.23816666666667</v>
      </c>
      <c r="DD59">
        <v>7.6396363636363304E-2</v>
      </c>
      <c r="DE59">
        <v>8.0356398585618403E-3</v>
      </c>
      <c r="DF59">
        <v>1</v>
      </c>
      <c r="DG59">
        <v>1</v>
      </c>
      <c r="DH59">
        <v>2</v>
      </c>
      <c r="DI59" t="s">
        <v>347</v>
      </c>
      <c r="DJ59">
        <v>3.1190500000000001</v>
      </c>
      <c r="DK59">
        <v>2.7997100000000001</v>
      </c>
      <c r="DL59">
        <v>0.100328</v>
      </c>
      <c r="DM59">
        <v>0.109334</v>
      </c>
      <c r="DN59">
        <v>8.6800699999999995E-2</v>
      </c>
      <c r="DO59">
        <v>7.3747800000000002E-2</v>
      </c>
      <c r="DP59">
        <v>25073.5</v>
      </c>
      <c r="DQ59">
        <v>22935.5</v>
      </c>
      <c r="DR59">
        <v>26665.200000000001</v>
      </c>
      <c r="DS59">
        <v>24096.6</v>
      </c>
      <c r="DT59">
        <v>33652.400000000001</v>
      </c>
      <c r="DU59">
        <v>32507.9</v>
      </c>
      <c r="DV59">
        <v>40317.199999999997</v>
      </c>
      <c r="DW59">
        <v>38099</v>
      </c>
      <c r="DX59">
        <v>2.00888</v>
      </c>
      <c r="DY59">
        <v>2.2515499999999999</v>
      </c>
      <c r="DZ59">
        <v>0.120826</v>
      </c>
      <c r="EA59">
        <v>0</v>
      </c>
      <c r="EB59">
        <v>22.607399999999998</v>
      </c>
      <c r="EC59">
        <v>999.9</v>
      </c>
      <c r="ED59">
        <v>64.882000000000005</v>
      </c>
      <c r="EE59">
        <v>22.658000000000001</v>
      </c>
      <c r="EF59">
        <v>17.532</v>
      </c>
      <c r="EG59">
        <v>63.900300000000001</v>
      </c>
      <c r="EH59">
        <v>26.277999999999999</v>
      </c>
      <c r="EI59">
        <v>1</v>
      </c>
      <c r="EJ59">
        <v>-0.381075</v>
      </c>
      <c r="EK59">
        <v>-3.8140000000000001</v>
      </c>
      <c r="EL59">
        <v>20.2544</v>
      </c>
      <c r="EM59">
        <v>5.2614700000000001</v>
      </c>
      <c r="EN59">
        <v>12.0059</v>
      </c>
      <c r="EO59">
        <v>4.99925</v>
      </c>
      <c r="EP59">
        <v>3.28688</v>
      </c>
      <c r="EQ59">
        <v>9999</v>
      </c>
      <c r="ER59">
        <v>9999</v>
      </c>
      <c r="ES59">
        <v>999.9</v>
      </c>
      <c r="ET59">
        <v>9999</v>
      </c>
      <c r="EU59">
        <v>1.8724099999999999</v>
      </c>
      <c r="EV59">
        <v>1.87323</v>
      </c>
      <c r="EW59">
        <v>1.86947</v>
      </c>
      <c r="EX59">
        <v>1.8751500000000001</v>
      </c>
      <c r="EY59">
        <v>1.8754599999999999</v>
      </c>
      <c r="EZ59">
        <v>1.87385</v>
      </c>
      <c r="FA59">
        <v>1.8724099999999999</v>
      </c>
      <c r="FB59">
        <v>1.8714900000000001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0.747</v>
      </c>
      <c r="FQ59">
        <v>5.9200000000000003E-2</v>
      </c>
      <c r="FR59">
        <v>0.34321388301456301</v>
      </c>
      <c r="FS59">
        <v>1.93526017593624E-3</v>
      </c>
      <c r="FT59">
        <v>-2.6352868309754201E-6</v>
      </c>
      <c r="FU59">
        <v>7.4988703689445403E-10</v>
      </c>
      <c r="FV59">
        <v>5.9295258707654903E-2</v>
      </c>
      <c r="FW59">
        <v>0</v>
      </c>
      <c r="FX59">
        <v>0</v>
      </c>
      <c r="FY59">
        <v>0</v>
      </c>
      <c r="FZ59">
        <v>1</v>
      </c>
      <c r="GA59">
        <v>1999</v>
      </c>
      <c r="GB59">
        <v>0</v>
      </c>
      <c r="GC59">
        <v>14</v>
      </c>
      <c r="GD59">
        <v>26.2</v>
      </c>
      <c r="GE59">
        <v>26.1</v>
      </c>
      <c r="GF59">
        <v>1.22803</v>
      </c>
      <c r="GG59">
        <v>2.5</v>
      </c>
      <c r="GH59">
        <v>1.5979000000000001</v>
      </c>
      <c r="GI59">
        <v>2.35229</v>
      </c>
      <c r="GJ59">
        <v>1.64917</v>
      </c>
      <c r="GK59">
        <v>2.49268</v>
      </c>
      <c r="GL59">
        <v>27.099900000000002</v>
      </c>
      <c r="GM59">
        <v>14.158300000000001</v>
      </c>
      <c r="GN59">
        <v>19</v>
      </c>
      <c r="GO59">
        <v>453.99900000000002</v>
      </c>
      <c r="GP59">
        <v>634.49800000000005</v>
      </c>
      <c r="GQ59">
        <v>29.472899999999999</v>
      </c>
      <c r="GR59">
        <v>22.381799999999998</v>
      </c>
      <c r="GS59">
        <v>29.9998</v>
      </c>
      <c r="GT59">
        <v>22.3462</v>
      </c>
      <c r="GU59">
        <v>22.333600000000001</v>
      </c>
      <c r="GV59">
        <v>24.642700000000001</v>
      </c>
      <c r="GW59">
        <v>31.6114</v>
      </c>
      <c r="GX59">
        <v>100</v>
      </c>
      <c r="GY59">
        <v>29.447099999999999</v>
      </c>
      <c r="GZ59">
        <v>483.13799999999998</v>
      </c>
      <c r="HA59">
        <v>12.2751</v>
      </c>
      <c r="HB59">
        <v>101.25700000000001</v>
      </c>
      <c r="HC59">
        <v>101.23099999999999</v>
      </c>
    </row>
    <row r="60" spans="1:211" x14ac:dyDescent="0.2">
      <c r="A60">
        <v>44</v>
      </c>
      <c r="B60">
        <v>1736451166.0999999</v>
      </c>
      <c r="C60">
        <v>86</v>
      </c>
      <c r="D60" t="s">
        <v>435</v>
      </c>
      <c r="E60" t="s">
        <v>436</v>
      </c>
      <c r="F60">
        <v>2</v>
      </c>
      <c r="G60">
        <v>1736451165.0999999</v>
      </c>
      <c r="H60">
        <f t="shared" si="0"/>
        <v>2.7533367821815269E-3</v>
      </c>
      <c r="I60">
        <f t="shared" si="1"/>
        <v>2.7533367821815271</v>
      </c>
      <c r="J60">
        <f t="shared" si="2"/>
        <v>7.350259973631629</v>
      </c>
      <c r="K60">
        <f t="shared" si="3"/>
        <v>422.71</v>
      </c>
      <c r="L60">
        <f t="shared" si="4"/>
        <v>349.17101285370524</v>
      </c>
      <c r="M60">
        <f t="shared" si="5"/>
        <v>35.72043638094334</v>
      </c>
      <c r="N60">
        <f t="shared" si="6"/>
        <v>43.243525684403991</v>
      </c>
      <c r="O60">
        <f t="shared" si="7"/>
        <v>0.18764730640373098</v>
      </c>
      <c r="P60">
        <f t="shared" si="8"/>
        <v>3.5396488368944863</v>
      </c>
      <c r="Q60">
        <f t="shared" si="9"/>
        <v>0.1822908968084325</v>
      </c>
      <c r="R60">
        <f t="shared" si="10"/>
        <v>0.11440032684940683</v>
      </c>
      <c r="S60">
        <f t="shared" si="11"/>
        <v>31.739121026136903</v>
      </c>
      <c r="T60">
        <f t="shared" si="12"/>
        <v>24.570240092325609</v>
      </c>
      <c r="U60">
        <f t="shared" si="13"/>
        <v>24.570240092325609</v>
      </c>
      <c r="V60">
        <f t="shared" si="14"/>
        <v>3.0991145522453847</v>
      </c>
      <c r="W60">
        <f t="shared" si="15"/>
        <v>49.944260257451838</v>
      </c>
      <c r="X60">
        <f t="shared" si="16"/>
        <v>1.5893640172648797</v>
      </c>
      <c r="Y60">
        <f t="shared" si="17"/>
        <v>3.1822756190041712</v>
      </c>
      <c r="Z60">
        <f t="shared" si="18"/>
        <v>1.5097505349805049</v>
      </c>
      <c r="AA60">
        <f t="shared" si="19"/>
        <v>-121.42215209420533</v>
      </c>
      <c r="AB60">
        <f t="shared" si="20"/>
        <v>84.625253779601792</v>
      </c>
      <c r="AC60">
        <f t="shared" si="21"/>
        <v>5.0464991296711936</v>
      </c>
      <c r="AD60">
        <f t="shared" si="22"/>
        <v>-1.1278158795448689E-2</v>
      </c>
      <c r="AE60">
        <f t="shared" si="23"/>
        <v>34.928540122099626</v>
      </c>
      <c r="AF60">
        <f t="shared" si="24"/>
        <v>2.7509695328563617</v>
      </c>
      <c r="AG60">
        <f t="shared" si="25"/>
        <v>7.350259973631629</v>
      </c>
      <c r="AH60">
        <v>461.58263172226401</v>
      </c>
      <c r="AI60">
        <v>429.37297575757498</v>
      </c>
      <c r="AJ60">
        <v>3.3400383977886801</v>
      </c>
      <c r="AK60">
        <v>84.5062676990527</v>
      </c>
      <c r="AL60">
        <f t="shared" si="26"/>
        <v>2.7533367821815271</v>
      </c>
      <c r="AM60">
        <v>12.2824707436412</v>
      </c>
      <c r="AN60">
        <v>15.535478321678299</v>
      </c>
      <c r="AO60">
        <v>2.85736108915767E-5</v>
      </c>
      <c r="AP60">
        <v>123.873733639405</v>
      </c>
      <c r="AQ60">
        <v>35</v>
      </c>
      <c r="AR60">
        <v>7</v>
      </c>
      <c r="AS60">
        <f t="shared" si="27"/>
        <v>1</v>
      </c>
      <c r="AT60">
        <f t="shared" si="28"/>
        <v>0</v>
      </c>
      <c r="AU60">
        <f t="shared" si="29"/>
        <v>54499.255314955975</v>
      </c>
      <c r="AV60">
        <f t="shared" si="30"/>
        <v>199.995</v>
      </c>
      <c r="AW60">
        <f t="shared" si="31"/>
        <v>168.59576640046498</v>
      </c>
      <c r="AX60">
        <f t="shared" si="32"/>
        <v>0.84299990699999994</v>
      </c>
      <c r="AY60">
        <f t="shared" si="33"/>
        <v>0.15869957262000001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1736451165.0999999</v>
      </c>
      <c r="BF60">
        <v>422.71</v>
      </c>
      <c r="BG60">
        <v>466.02800000000002</v>
      </c>
      <c r="BH60">
        <v>15.536199999999999</v>
      </c>
      <c r="BI60">
        <v>12.2857</v>
      </c>
      <c r="BJ60">
        <v>421.96300000000002</v>
      </c>
      <c r="BK60">
        <v>15.476900000000001</v>
      </c>
      <c r="BL60">
        <v>499.904</v>
      </c>
      <c r="BM60">
        <v>102.20099999999999</v>
      </c>
      <c r="BN60">
        <v>9.96924E-2</v>
      </c>
      <c r="BO60">
        <v>25.0137</v>
      </c>
      <c r="BP60">
        <v>24.591200000000001</v>
      </c>
      <c r="BQ60">
        <v>999.9</v>
      </c>
      <c r="BR60">
        <v>0</v>
      </c>
      <c r="BS60">
        <v>0</v>
      </c>
      <c r="BT60">
        <v>10018.799999999999</v>
      </c>
      <c r="BU60">
        <v>66.8429</v>
      </c>
      <c r="BV60">
        <v>126.149</v>
      </c>
      <c r="BW60">
        <v>-43.317900000000002</v>
      </c>
      <c r="BX60">
        <v>429.38099999999997</v>
      </c>
      <c r="BY60">
        <v>471.82499999999999</v>
      </c>
      <c r="BZ60">
        <v>3.2505000000000002</v>
      </c>
      <c r="CA60">
        <v>466.02800000000002</v>
      </c>
      <c r="CB60">
        <v>12.2857</v>
      </c>
      <c r="CC60">
        <v>1.5878099999999999</v>
      </c>
      <c r="CD60">
        <v>1.2556099999999999</v>
      </c>
      <c r="CE60">
        <v>13.840999999999999</v>
      </c>
      <c r="CF60">
        <v>10.277799999999999</v>
      </c>
      <c r="CG60">
        <v>199.995</v>
      </c>
      <c r="CH60">
        <v>0.90000599999999997</v>
      </c>
      <c r="CI60">
        <v>9.9994100000000002E-2</v>
      </c>
      <c r="CJ60">
        <v>20</v>
      </c>
      <c r="CK60">
        <v>3909.21</v>
      </c>
      <c r="CL60">
        <v>1736449596</v>
      </c>
      <c r="CM60" t="s">
        <v>346</v>
      </c>
      <c r="CN60">
        <v>1736449594</v>
      </c>
      <c r="CO60">
        <v>1736449596</v>
      </c>
      <c r="CP60">
        <v>2</v>
      </c>
      <c r="CQ60">
        <v>0.52600000000000002</v>
      </c>
      <c r="CR60">
        <v>-1.4999999999999999E-2</v>
      </c>
      <c r="CS60">
        <v>0.63</v>
      </c>
      <c r="CT60">
        <v>3.9E-2</v>
      </c>
      <c r="CU60">
        <v>200</v>
      </c>
      <c r="CV60">
        <v>13</v>
      </c>
      <c r="CW60">
        <v>0.21</v>
      </c>
      <c r="CX60">
        <v>0.03</v>
      </c>
      <c r="CY60">
        <v>-42.523242857142897</v>
      </c>
      <c r="CZ60">
        <v>-5.7187246753245597</v>
      </c>
      <c r="DA60">
        <v>0.61152435731689103</v>
      </c>
      <c r="DB60">
        <v>0</v>
      </c>
      <c r="DC60">
        <v>3.24011571428571</v>
      </c>
      <c r="DD60">
        <v>8.10755844155817E-2</v>
      </c>
      <c r="DE60">
        <v>8.3459677012763505E-3</v>
      </c>
      <c r="DF60">
        <v>1</v>
      </c>
      <c r="DG60">
        <v>1</v>
      </c>
      <c r="DH60">
        <v>2</v>
      </c>
      <c r="DI60" t="s">
        <v>347</v>
      </c>
      <c r="DJ60">
        <v>3.1187800000000001</v>
      </c>
      <c r="DK60">
        <v>2.8000099999999999</v>
      </c>
      <c r="DL60">
        <v>0.10152600000000001</v>
      </c>
      <c r="DM60">
        <v>0.110405</v>
      </c>
      <c r="DN60">
        <v>8.6808499999999997E-2</v>
      </c>
      <c r="DO60">
        <v>7.3756699999999994E-2</v>
      </c>
      <c r="DP60">
        <v>25040.400000000001</v>
      </c>
      <c r="DQ60">
        <v>22908.2</v>
      </c>
      <c r="DR60">
        <v>26665.599999999999</v>
      </c>
      <c r="DS60">
        <v>24096.9</v>
      </c>
      <c r="DT60">
        <v>33652.800000000003</v>
      </c>
      <c r="DU60">
        <v>32508</v>
      </c>
      <c r="DV60">
        <v>40317.9</v>
      </c>
      <c r="DW60">
        <v>38099.4</v>
      </c>
      <c r="DX60">
        <v>2.0081799999999999</v>
      </c>
      <c r="DY60">
        <v>2.2520699999999998</v>
      </c>
      <c r="DZ60">
        <v>0.120267</v>
      </c>
      <c r="EA60">
        <v>0</v>
      </c>
      <c r="EB60">
        <v>22.609100000000002</v>
      </c>
      <c r="EC60">
        <v>999.9</v>
      </c>
      <c r="ED60">
        <v>64.882000000000005</v>
      </c>
      <c r="EE60">
        <v>22.658000000000001</v>
      </c>
      <c r="EF60">
        <v>17.532599999999999</v>
      </c>
      <c r="EG60">
        <v>63.670299999999997</v>
      </c>
      <c r="EH60">
        <v>26.818899999999999</v>
      </c>
      <c r="EI60">
        <v>1</v>
      </c>
      <c r="EJ60">
        <v>-0.38108199999999998</v>
      </c>
      <c r="EK60">
        <v>-3.7996699999999999</v>
      </c>
      <c r="EL60">
        <v>20.254799999999999</v>
      </c>
      <c r="EM60">
        <v>5.2619199999999999</v>
      </c>
      <c r="EN60">
        <v>12.005599999999999</v>
      </c>
      <c r="EO60">
        <v>4.99925</v>
      </c>
      <c r="EP60">
        <v>3.2868499999999998</v>
      </c>
      <c r="EQ60">
        <v>9999</v>
      </c>
      <c r="ER60">
        <v>9999</v>
      </c>
      <c r="ES60">
        <v>999.9</v>
      </c>
      <c r="ET60">
        <v>9999</v>
      </c>
      <c r="EU60">
        <v>1.8724099999999999</v>
      </c>
      <c r="EV60">
        <v>1.87321</v>
      </c>
      <c r="EW60">
        <v>1.8694599999999999</v>
      </c>
      <c r="EX60">
        <v>1.8751500000000001</v>
      </c>
      <c r="EY60">
        <v>1.8754599999999999</v>
      </c>
      <c r="EZ60">
        <v>1.87384</v>
      </c>
      <c r="FA60">
        <v>1.8724099999999999</v>
      </c>
      <c r="FB60">
        <v>1.8714900000000001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0.747</v>
      </c>
      <c r="FQ60">
        <v>5.9299999999999999E-2</v>
      </c>
      <c r="FR60">
        <v>0.34321388301456301</v>
      </c>
      <c r="FS60">
        <v>1.93526017593624E-3</v>
      </c>
      <c r="FT60">
        <v>-2.6352868309754201E-6</v>
      </c>
      <c r="FU60">
        <v>7.4988703689445403E-10</v>
      </c>
      <c r="FV60">
        <v>5.9295258707654903E-2</v>
      </c>
      <c r="FW60">
        <v>0</v>
      </c>
      <c r="FX60">
        <v>0</v>
      </c>
      <c r="FY60">
        <v>0</v>
      </c>
      <c r="FZ60">
        <v>1</v>
      </c>
      <c r="GA60">
        <v>1999</v>
      </c>
      <c r="GB60">
        <v>0</v>
      </c>
      <c r="GC60">
        <v>14</v>
      </c>
      <c r="GD60">
        <v>26.2</v>
      </c>
      <c r="GE60">
        <v>26.2</v>
      </c>
      <c r="GF60">
        <v>1.24146</v>
      </c>
      <c r="GG60">
        <v>2.5</v>
      </c>
      <c r="GH60">
        <v>1.5979000000000001</v>
      </c>
      <c r="GI60">
        <v>2.35229</v>
      </c>
      <c r="GJ60">
        <v>1.64917</v>
      </c>
      <c r="GK60">
        <v>2.3095699999999999</v>
      </c>
      <c r="GL60">
        <v>27.099900000000002</v>
      </c>
      <c r="GM60">
        <v>14.1408</v>
      </c>
      <c r="GN60">
        <v>19</v>
      </c>
      <c r="GO60">
        <v>453.58499999999998</v>
      </c>
      <c r="GP60">
        <v>634.92700000000002</v>
      </c>
      <c r="GQ60">
        <v>29.4636</v>
      </c>
      <c r="GR60">
        <v>22.381799999999998</v>
      </c>
      <c r="GS60">
        <v>29.9999</v>
      </c>
      <c r="GT60">
        <v>22.3462</v>
      </c>
      <c r="GU60">
        <v>22.333600000000001</v>
      </c>
      <c r="GV60">
        <v>24.904699999999998</v>
      </c>
      <c r="GW60">
        <v>31.6114</v>
      </c>
      <c r="GX60">
        <v>100</v>
      </c>
      <c r="GY60">
        <v>29.447099999999999</v>
      </c>
      <c r="GZ60">
        <v>489.84199999999998</v>
      </c>
      <c r="HA60">
        <v>12.2751</v>
      </c>
      <c r="HB60">
        <v>101.259</v>
      </c>
      <c r="HC60">
        <v>101.232</v>
      </c>
    </row>
    <row r="61" spans="1:211" x14ac:dyDescent="0.2">
      <c r="A61">
        <v>45</v>
      </c>
      <c r="B61">
        <v>1736451168.0999999</v>
      </c>
      <c r="C61">
        <v>88</v>
      </c>
      <c r="D61" t="s">
        <v>437</v>
      </c>
      <c r="E61" t="s">
        <v>438</v>
      </c>
      <c r="F61">
        <v>2</v>
      </c>
      <c r="G61">
        <v>1736451166.0999999</v>
      </c>
      <c r="H61">
        <f t="shared" si="0"/>
        <v>2.7531598051092243E-3</v>
      </c>
      <c r="I61">
        <f t="shared" si="1"/>
        <v>2.7531598051092243</v>
      </c>
      <c r="J61">
        <f t="shared" si="2"/>
        <v>7.3198482549984432</v>
      </c>
      <c r="K61">
        <f t="shared" si="3"/>
        <v>425.99900000000002</v>
      </c>
      <c r="L61">
        <f t="shared" si="4"/>
        <v>352.66341326169095</v>
      </c>
      <c r="M61">
        <f t="shared" si="5"/>
        <v>36.077695632030093</v>
      </c>
      <c r="N61">
        <f t="shared" si="6"/>
        <v>43.579973662152206</v>
      </c>
      <c r="O61">
        <f t="shared" si="7"/>
        <v>0.18769837648056689</v>
      </c>
      <c r="P61">
        <f t="shared" si="8"/>
        <v>3.5378742722919547</v>
      </c>
      <c r="Q61">
        <f t="shared" si="9"/>
        <v>0.18233649023484769</v>
      </c>
      <c r="R61">
        <f t="shared" si="10"/>
        <v>0.11442929220590092</v>
      </c>
      <c r="S61">
        <f t="shared" si="11"/>
        <v>31.739734212208035</v>
      </c>
      <c r="T61">
        <f t="shared" si="12"/>
        <v>24.568371423027862</v>
      </c>
      <c r="U61">
        <f t="shared" si="13"/>
        <v>24.568371423027862</v>
      </c>
      <c r="V61">
        <f t="shared" si="14"/>
        <v>3.0987681833892382</v>
      </c>
      <c r="W61">
        <f t="shared" si="15"/>
        <v>49.953319005401625</v>
      </c>
      <c r="X61">
        <f t="shared" si="16"/>
        <v>1.5894912001601098</v>
      </c>
      <c r="Y61">
        <f t="shared" si="17"/>
        <v>3.1819531350624222</v>
      </c>
      <c r="Z61">
        <f t="shared" si="18"/>
        <v>1.5092769832291284</v>
      </c>
      <c r="AA61">
        <f t="shared" si="19"/>
        <v>-121.41434740531679</v>
      </c>
      <c r="AB61">
        <f t="shared" si="20"/>
        <v>84.614998774508535</v>
      </c>
      <c r="AC61">
        <f t="shared" si="21"/>
        <v>5.0483278120049553</v>
      </c>
      <c r="AD61">
        <f t="shared" si="22"/>
        <v>-1.1286606595263038E-2</v>
      </c>
      <c r="AE61">
        <f t="shared" si="23"/>
        <v>34.611476135149111</v>
      </c>
      <c r="AF61">
        <f t="shared" si="24"/>
        <v>2.7505940190411504</v>
      </c>
      <c r="AG61">
        <f t="shared" si="25"/>
        <v>7.3198482549984432</v>
      </c>
      <c r="AH61">
        <v>468.293380794607</v>
      </c>
      <c r="AI61">
        <v>436.073915151515</v>
      </c>
      <c r="AJ61">
        <v>3.34566465169376</v>
      </c>
      <c r="AK61">
        <v>84.5062676990527</v>
      </c>
      <c r="AL61">
        <f t="shared" si="26"/>
        <v>2.7531598051092243</v>
      </c>
      <c r="AM61">
        <v>12.283834559348</v>
      </c>
      <c r="AN61">
        <v>15.537470629370601</v>
      </c>
      <c r="AO61">
        <v>1.9205032002449901E-5</v>
      </c>
      <c r="AP61">
        <v>123.873733639405</v>
      </c>
      <c r="AQ61">
        <v>35</v>
      </c>
      <c r="AR61">
        <v>7</v>
      </c>
      <c r="AS61">
        <f t="shared" si="27"/>
        <v>1</v>
      </c>
      <c r="AT61">
        <f t="shared" si="28"/>
        <v>0</v>
      </c>
      <c r="AU61">
        <f t="shared" si="29"/>
        <v>54460.449919818631</v>
      </c>
      <c r="AV61">
        <f t="shared" si="30"/>
        <v>199.99850000000001</v>
      </c>
      <c r="AW61">
        <f t="shared" si="31"/>
        <v>168.59873220002476</v>
      </c>
      <c r="AX61">
        <f t="shared" si="32"/>
        <v>0.84299998349999994</v>
      </c>
      <c r="AY61">
        <f t="shared" si="33"/>
        <v>0.15869986131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1736451166.0999999</v>
      </c>
      <c r="BF61">
        <v>425.99900000000002</v>
      </c>
      <c r="BG61">
        <v>468.95699999999999</v>
      </c>
      <c r="BH61">
        <v>15.53745</v>
      </c>
      <c r="BI61">
        <v>12.28665</v>
      </c>
      <c r="BJ61">
        <v>425.25150000000002</v>
      </c>
      <c r="BK61">
        <v>15.478149999999999</v>
      </c>
      <c r="BL61">
        <v>499.78899999999999</v>
      </c>
      <c r="BM61">
        <v>102.20099999999999</v>
      </c>
      <c r="BN61">
        <v>9.9647799999999995E-2</v>
      </c>
      <c r="BO61">
        <v>25.012</v>
      </c>
      <c r="BP61">
        <v>24.586349999999999</v>
      </c>
      <c r="BQ61">
        <v>999.9</v>
      </c>
      <c r="BR61">
        <v>0</v>
      </c>
      <c r="BS61">
        <v>0</v>
      </c>
      <c r="BT61">
        <v>10011.299999999999</v>
      </c>
      <c r="BU61">
        <v>66.84975</v>
      </c>
      <c r="BV61">
        <v>126.224</v>
      </c>
      <c r="BW61">
        <v>-42.958300000000001</v>
      </c>
      <c r="BX61">
        <v>432.72199999999998</v>
      </c>
      <c r="BY61">
        <v>474.791</v>
      </c>
      <c r="BZ61">
        <v>3.250785</v>
      </c>
      <c r="CA61">
        <v>468.95699999999999</v>
      </c>
      <c r="CB61">
        <v>12.28665</v>
      </c>
      <c r="CC61">
        <v>1.5879449999999999</v>
      </c>
      <c r="CD61">
        <v>1.2557100000000001</v>
      </c>
      <c r="CE61">
        <v>13.8423</v>
      </c>
      <c r="CF61">
        <v>10.279</v>
      </c>
      <c r="CG61">
        <v>199.99850000000001</v>
      </c>
      <c r="CH61">
        <v>0.90000199999999997</v>
      </c>
      <c r="CI61">
        <v>9.9998050000000005E-2</v>
      </c>
      <c r="CJ61">
        <v>20</v>
      </c>
      <c r="CK61">
        <v>3909.27</v>
      </c>
      <c r="CL61">
        <v>1736449596</v>
      </c>
      <c r="CM61" t="s">
        <v>346</v>
      </c>
      <c r="CN61">
        <v>1736449594</v>
      </c>
      <c r="CO61">
        <v>1736449596</v>
      </c>
      <c r="CP61">
        <v>2</v>
      </c>
      <c r="CQ61">
        <v>0.52600000000000002</v>
      </c>
      <c r="CR61">
        <v>-1.4999999999999999E-2</v>
      </c>
      <c r="CS61">
        <v>0.63</v>
      </c>
      <c r="CT61">
        <v>3.9E-2</v>
      </c>
      <c r="CU61">
        <v>200</v>
      </c>
      <c r="CV61">
        <v>13</v>
      </c>
      <c r="CW61">
        <v>0.21</v>
      </c>
      <c r="CX61">
        <v>0.03</v>
      </c>
      <c r="CY61">
        <v>-42.631385714285699</v>
      </c>
      <c r="CZ61">
        <v>-5.8499766233766604</v>
      </c>
      <c r="DA61">
        <v>0.61990910799638299</v>
      </c>
      <c r="DB61">
        <v>0</v>
      </c>
      <c r="DC61">
        <v>3.24232428571429</v>
      </c>
      <c r="DD61">
        <v>7.2644415584419503E-2</v>
      </c>
      <c r="DE61">
        <v>7.6360533133341497E-3</v>
      </c>
      <c r="DF61">
        <v>1</v>
      </c>
      <c r="DG61">
        <v>1</v>
      </c>
      <c r="DH61">
        <v>2</v>
      </c>
      <c r="DI61" t="s">
        <v>347</v>
      </c>
      <c r="DJ61">
        <v>3.1189900000000002</v>
      </c>
      <c r="DK61">
        <v>2.8010100000000002</v>
      </c>
      <c r="DL61">
        <v>0.10269499999999999</v>
      </c>
      <c r="DM61">
        <v>0.111391</v>
      </c>
      <c r="DN61">
        <v>8.6818500000000007E-2</v>
      </c>
      <c r="DO61">
        <v>7.3759000000000005E-2</v>
      </c>
      <c r="DP61">
        <v>25007.9</v>
      </c>
      <c r="DQ61">
        <v>22882.799999999999</v>
      </c>
      <c r="DR61">
        <v>26665.599999999999</v>
      </c>
      <c r="DS61">
        <v>24096.9</v>
      </c>
      <c r="DT61">
        <v>33652.6</v>
      </c>
      <c r="DU61">
        <v>32508</v>
      </c>
      <c r="DV61">
        <v>40318</v>
      </c>
      <c r="DW61">
        <v>38099.4</v>
      </c>
      <c r="DX61">
        <v>2.00888</v>
      </c>
      <c r="DY61">
        <v>2.2521</v>
      </c>
      <c r="DZ61">
        <v>0.119753</v>
      </c>
      <c r="EA61">
        <v>0</v>
      </c>
      <c r="EB61">
        <v>22.610499999999998</v>
      </c>
      <c r="EC61">
        <v>999.9</v>
      </c>
      <c r="ED61">
        <v>64.882000000000005</v>
      </c>
      <c r="EE61">
        <v>22.658000000000001</v>
      </c>
      <c r="EF61">
        <v>17.533799999999999</v>
      </c>
      <c r="EG61">
        <v>64.070300000000003</v>
      </c>
      <c r="EH61">
        <v>26.482399999999998</v>
      </c>
      <c r="EI61">
        <v>1</v>
      </c>
      <c r="EJ61">
        <v>-0.38103199999999998</v>
      </c>
      <c r="EK61">
        <v>-3.7875399999999999</v>
      </c>
      <c r="EL61">
        <v>20.255299999999998</v>
      </c>
      <c r="EM61">
        <v>5.2622200000000001</v>
      </c>
      <c r="EN61">
        <v>12.005000000000001</v>
      </c>
      <c r="EO61">
        <v>4.9993499999999997</v>
      </c>
      <c r="EP61">
        <v>3.28695</v>
      </c>
      <c r="EQ61">
        <v>9999</v>
      </c>
      <c r="ER61">
        <v>9999</v>
      </c>
      <c r="ES61">
        <v>999.9</v>
      </c>
      <c r="ET61">
        <v>9999</v>
      </c>
      <c r="EU61">
        <v>1.8724099999999999</v>
      </c>
      <c r="EV61">
        <v>1.8732</v>
      </c>
      <c r="EW61">
        <v>1.8694599999999999</v>
      </c>
      <c r="EX61">
        <v>1.8751500000000001</v>
      </c>
      <c r="EY61">
        <v>1.8754599999999999</v>
      </c>
      <c r="EZ61">
        <v>1.8738699999999999</v>
      </c>
      <c r="FA61">
        <v>1.8724099999999999</v>
      </c>
      <c r="FB61">
        <v>1.8714900000000001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0.747</v>
      </c>
      <c r="FQ61">
        <v>5.9299999999999999E-2</v>
      </c>
      <c r="FR61">
        <v>0.34321388301456301</v>
      </c>
      <c r="FS61">
        <v>1.93526017593624E-3</v>
      </c>
      <c r="FT61">
        <v>-2.6352868309754201E-6</v>
      </c>
      <c r="FU61">
        <v>7.4988703689445403E-10</v>
      </c>
      <c r="FV61">
        <v>5.9295258707654903E-2</v>
      </c>
      <c r="FW61">
        <v>0</v>
      </c>
      <c r="FX61">
        <v>0</v>
      </c>
      <c r="FY61">
        <v>0</v>
      </c>
      <c r="FZ61">
        <v>1</v>
      </c>
      <c r="GA61">
        <v>1999</v>
      </c>
      <c r="GB61">
        <v>0</v>
      </c>
      <c r="GC61">
        <v>14</v>
      </c>
      <c r="GD61">
        <v>26.2</v>
      </c>
      <c r="GE61">
        <v>26.2</v>
      </c>
      <c r="GF61">
        <v>1.25488</v>
      </c>
      <c r="GG61">
        <v>2.49268</v>
      </c>
      <c r="GH61">
        <v>1.5979000000000001</v>
      </c>
      <c r="GI61">
        <v>2.35107</v>
      </c>
      <c r="GJ61">
        <v>1.64917</v>
      </c>
      <c r="GK61">
        <v>2.48047</v>
      </c>
      <c r="GL61">
        <v>27.099900000000002</v>
      </c>
      <c r="GM61">
        <v>14.158300000000001</v>
      </c>
      <c r="GN61">
        <v>19</v>
      </c>
      <c r="GO61">
        <v>453.99299999999999</v>
      </c>
      <c r="GP61">
        <v>634.94799999999998</v>
      </c>
      <c r="GQ61">
        <v>29.453199999999999</v>
      </c>
      <c r="GR61">
        <v>22.381799999999998</v>
      </c>
      <c r="GS61">
        <v>29.9999</v>
      </c>
      <c r="GT61">
        <v>22.3459</v>
      </c>
      <c r="GU61">
        <v>22.333600000000001</v>
      </c>
      <c r="GV61">
        <v>25.179600000000001</v>
      </c>
      <c r="GW61">
        <v>31.6114</v>
      </c>
      <c r="GX61">
        <v>100</v>
      </c>
      <c r="GY61">
        <v>29.447099999999999</v>
      </c>
      <c r="GZ61">
        <v>496.54500000000002</v>
      </c>
      <c r="HA61">
        <v>12.2751</v>
      </c>
      <c r="HB61">
        <v>101.259</v>
      </c>
      <c r="HC61">
        <v>101.232</v>
      </c>
    </row>
    <row r="62" spans="1:211" x14ac:dyDescent="0.2">
      <c r="A62">
        <v>46</v>
      </c>
      <c r="B62">
        <v>1736451170.0999999</v>
      </c>
      <c r="C62">
        <v>90</v>
      </c>
      <c r="D62" t="s">
        <v>439</v>
      </c>
      <c r="E62" t="s">
        <v>440</v>
      </c>
      <c r="F62">
        <v>2</v>
      </c>
      <c r="G62">
        <v>1736451169.0999999</v>
      </c>
      <c r="H62">
        <f t="shared" si="0"/>
        <v>2.7562741512460482E-3</v>
      </c>
      <c r="I62">
        <f t="shared" si="1"/>
        <v>2.756274151246048</v>
      </c>
      <c r="J62">
        <f t="shared" si="2"/>
        <v>7.3415955265649933</v>
      </c>
      <c r="K62">
        <f t="shared" si="3"/>
        <v>435.72500000000002</v>
      </c>
      <c r="L62">
        <f t="shared" si="4"/>
        <v>362.10751833949598</v>
      </c>
      <c r="M62">
        <f t="shared" si="5"/>
        <v>37.04377692092195</v>
      </c>
      <c r="N62">
        <f t="shared" si="6"/>
        <v>44.574881440975005</v>
      </c>
      <c r="O62">
        <f t="shared" si="7"/>
        <v>0.18809727386840594</v>
      </c>
      <c r="P62">
        <f t="shared" si="8"/>
        <v>3.5320667191373456</v>
      </c>
      <c r="Q62">
        <f t="shared" si="9"/>
        <v>0.18270434530855631</v>
      </c>
      <c r="R62">
        <f t="shared" si="10"/>
        <v>0.11466186984164414</v>
      </c>
      <c r="S62">
        <f t="shared" si="11"/>
        <v>31.739496996403563</v>
      </c>
      <c r="T62">
        <f t="shared" si="12"/>
        <v>24.562800473020012</v>
      </c>
      <c r="U62">
        <f t="shared" si="13"/>
        <v>24.562800473020012</v>
      </c>
      <c r="V62">
        <f t="shared" si="14"/>
        <v>3.097735775803157</v>
      </c>
      <c r="W62">
        <f t="shared" si="15"/>
        <v>49.975238065612622</v>
      </c>
      <c r="X62">
        <f t="shared" si="16"/>
        <v>1.5897905503364003</v>
      </c>
      <c r="Y62">
        <f t="shared" si="17"/>
        <v>3.1811565324594553</v>
      </c>
      <c r="Z62">
        <f t="shared" si="18"/>
        <v>1.5079452254667567</v>
      </c>
      <c r="AA62">
        <f t="shared" si="19"/>
        <v>-121.55169006995072</v>
      </c>
      <c r="AB62">
        <f t="shared" si="20"/>
        <v>84.737157455308875</v>
      </c>
      <c r="AC62">
        <f t="shared" si="21"/>
        <v>5.0636795007157689</v>
      </c>
      <c r="AD62">
        <f t="shared" si="22"/>
        <v>-1.1356117522524301E-2</v>
      </c>
      <c r="AE62">
        <f t="shared" si="23"/>
        <v>33.893400652938865</v>
      </c>
      <c r="AF62">
        <f t="shared" si="24"/>
        <v>2.7530069012820166</v>
      </c>
      <c r="AG62">
        <f t="shared" si="25"/>
        <v>7.3415955265649933</v>
      </c>
      <c r="AH62">
        <v>474.62559484081299</v>
      </c>
      <c r="AI62">
        <v>442.63240000000002</v>
      </c>
      <c r="AJ62">
        <v>3.3127023833581202</v>
      </c>
      <c r="AK62">
        <v>84.5062676990527</v>
      </c>
      <c r="AL62">
        <f t="shared" si="26"/>
        <v>2.756274151246048</v>
      </c>
      <c r="AM62">
        <v>12.285456137218301</v>
      </c>
      <c r="AN62">
        <v>15.5404538461539</v>
      </c>
      <c r="AO62">
        <v>1.5741019479573001E-5</v>
      </c>
      <c r="AP62">
        <v>123.873733639405</v>
      </c>
      <c r="AQ62">
        <v>35</v>
      </c>
      <c r="AR62">
        <v>7</v>
      </c>
      <c r="AS62">
        <f t="shared" si="27"/>
        <v>1</v>
      </c>
      <c r="AT62">
        <f t="shared" si="28"/>
        <v>0</v>
      </c>
      <c r="AU62">
        <f t="shared" si="29"/>
        <v>54333.262060052279</v>
      </c>
      <c r="AV62">
        <f t="shared" si="30"/>
        <v>199.99700000000001</v>
      </c>
      <c r="AW62">
        <f t="shared" si="31"/>
        <v>168.59752259922601</v>
      </c>
      <c r="AX62">
        <f t="shared" si="32"/>
        <v>0.843000258</v>
      </c>
      <c r="AY62">
        <f t="shared" si="33"/>
        <v>0.15869986548000001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1736451169.0999999</v>
      </c>
      <c r="BF62">
        <v>435.72500000000002</v>
      </c>
      <c r="BG62">
        <v>477.82400000000001</v>
      </c>
      <c r="BH62">
        <v>15.5404</v>
      </c>
      <c r="BI62">
        <v>12.289099999999999</v>
      </c>
      <c r="BJ62">
        <v>434.97699999999998</v>
      </c>
      <c r="BK62">
        <v>15.4811</v>
      </c>
      <c r="BL62">
        <v>500.149</v>
      </c>
      <c r="BM62">
        <v>102.2</v>
      </c>
      <c r="BN62">
        <v>0.100491</v>
      </c>
      <c r="BO62">
        <v>25.0078</v>
      </c>
      <c r="BP62">
        <v>24.582999999999998</v>
      </c>
      <c r="BQ62">
        <v>999.9</v>
      </c>
      <c r="BR62">
        <v>0</v>
      </c>
      <c r="BS62">
        <v>0</v>
      </c>
      <c r="BT62">
        <v>9986.8799999999992</v>
      </c>
      <c r="BU62">
        <v>66.8429</v>
      </c>
      <c r="BV62">
        <v>126.557</v>
      </c>
      <c r="BW62">
        <v>-42.098300000000002</v>
      </c>
      <c r="BX62">
        <v>442.60399999999998</v>
      </c>
      <c r="BY62">
        <v>483.76900000000001</v>
      </c>
      <c r="BZ62">
        <v>3.2512599999999998</v>
      </c>
      <c r="CA62">
        <v>477.82400000000001</v>
      </c>
      <c r="CB62">
        <v>12.289099999999999</v>
      </c>
      <c r="CC62">
        <v>1.58823</v>
      </c>
      <c r="CD62">
        <v>1.2559499999999999</v>
      </c>
      <c r="CE62">
        <v>13.8451</v>
      </c>
      <c r="CF62">
        <v>10.2818</v>
      </c>
      <c r="CG62">
        <v>199.99700000000001</v>
      </c>
      <c r="CH62">
        <v>0.900003</v>
      </c>
      <c r="CI62">
        <v>9.99974E-2</v>
      </c>
      <c r="CJ62">
        <v>20</v>
      </c>
      <c r="CK62">
        <v>3909.25</v>
      </c>
      <c r="CL62">
        <v>1736449596</v>
      </c>
      <c r="CM62" t="s">
        <v>346</v>
      </c>
      <c r="CN62">
        <v>1736449594</v>
      </c>
      <c r="CO62">
        <v>1736449596</v>
      </c>
      <c r="CP62">
        <v>2</v>
      </c>
      <c r="CQ62">
        <v>0.52600000000000002</v>
      </c>
      <c r="CR62">
        <v>-1.4999999999999999E-2</v>
      </c>
      <c r="CS62">
        <v>0.63</v>
      </c>
      <c r="CT62">
        <v>3.9E-2</v>
      </c>
      <c r="CU62">
        <v>200</v>
      </c>
      <c r="CV62">
        <v>13</v>
      </c>
      <c r="CW62">
        <v>0.21</v>
      </c>
      <c r="CX62">
        <v>0.03</v>
      </c>
      <c r="CY62">
        <v>-42.687342857142902</v>
      </c>
      <c r="CZ62">
        <v>-4.10590909090911</v>
      </c>
      <c r="DA62">
        <v>0.57258564389254196</v>
      </c>
      <c r="DB62">
        <v>0</v>
      </c>
      <c r="DC62">
        <v>3.24432761904762</v>
      </c>
      <c r="DD62">
        <v>6.49262337662386E-2</v>
      </c>
      <c r="DE62">
        <v>6.9860090826231996E-3</v>
      </c>
      <c r="DF62">
        <v>1</v>
      </c>
      <c r="DG62">
        <v>1</v>
      </c>
      <c r="DH62">
        <v>2</v>
      </c>
      <c r="DI62" t="s">
        <v>347</v>
      </c>
      <c r="DJ62">
        <v>3.1195300000000001</v>
      </c>
      <c r="DK62">
        <v>2.8008899999999999</v>
      </c>
      <c r="DL62">
        <v>0.103838</v>
      </c>
      <c r="DM62">
        <v>0.112467</v>
      </c>
      <c r="DN62">
        <v>8.6821899999999994E-2</v>
      </c>
      <c r="DO62">
        <v>7.3761900000000005E-2</v>
      </c>
      <c r="DP62">
        <v>24976</v>
      </c>
      <c r="DQ62">
        <v>22854.799999999999</v>
      </c>
      <c r="DR62">
        <v>26665.5</v>
      </c>
      <c r="DS62">
        <v>24096.6</v>
      </c>
      <c r="DT62">
        <v>33652.300000000003</v>
      </c>
      <c r="DU62">
        <v>32507.8</v>
      </c>
      <c r="DV62">
        <v>40317.599999999999</v>
      </c>
      <c r="DW62">
        <v>38099.1</v>
      </c>
      <c r="DX62">
        <v>2.0097</v>
      </c>
      <c r="DY62">
        <v>2.2514699999999999</v>
      </c>
      <c r="DZ62">
        <v>0.11980499999999999</v>
      </c>
      <c r="EA62">
        <v>0</v>
      </c>
      <c r="EB62">
        <v>22.612200000000001</v>
      </c>
      <c r="EC62">
        <v>999.9</v>
      </c>
      <c r="ED62">
        <v>64.882000000000005</v>
      </c>
      <c r="EE62">
        <v>22.658000000000001</v>
      </c>
      <c r="EF62">
        <v>17.532699999999998</v>
      </c>
      <c r="EG62">
        <v>63.570300000000003</v>
      </c>
      <c r="EH62">
        <v>26.4864</v>
      </c>
      <c r="EI62">
        <v>1</v>
      </c>
      <c r="EJ62">
        <v>-0.381054</v>
      </c>
      <c r="EK62">
        <v>-3.8178700000000001</v>
      </c>
      <c r="EL62">
        <v>20.2544</v>
      </c>
      <c r="EM62">
        <v>5.2619199999999999</v>
      </c>
      <c r="EN62">
        <v>12.004899999999999</v>
      </c>
      <c r="EO62">
        <v>4.9993499999999997</v>
      </c>
      <c r="EP62">
        <v>3.2868300000000001</v>
      </c>
      <c r="EQ62">
        <v>9999</v>
      </c>
      <c r="ER62">
        <v>9999</v>
      </c>
      <c r="ES62">
        <v>999.9</v>
      </c>
      <c r="ET62">
        <v>9999</v>
      </c>
      <c r="EU62">
        <v>1.8724099999999999</v>
      </c>
      <c r="EV62">
        <v>1.8731899999999999</v>
      </c>
      <c r="EW62">
        <v>1.8694599999999999</v>
      </c>
      <c r="EX62">
        <v>1.8751500000000001</v>
      </c>
      <c r="EY62">
        <v>1.8754599999999999</v>
      </c>
      <c r="EZ62">
        <v>1.8738699999999999</v>
      </c>
      <c r="FA62">
        <v>1.8724099999999999</v>
      </c>
      <c r="FB62">
        <v>1.8714900000000001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0.749</v>
      </c>
      <c r="FQ62">
        <v>5.9299999999999999E-2</v>
      </c>
      <c r="FR62">
        <v>0.34321388301456301</v>
      </c>
      <c r="FS62">
        <v>1.93526017593624E-3</v>
      </c>
      <c r="FT62">
        <v>-2.6352868309754201E-6</v>
      </c>
      <c r="FU62">
        <v>7.4988703689445403E-10</v>
      </c>
      <c r="FV62">
        <v>5.9295258707654903E-2</v>
      </c>
      <c r="FW62">
        <v>0</v>
      </c>
      <c r="FX62">
        <v>0</v>
      </c>
      <c r="FY62">
        <v>0</v>
      </c>
      <c r="FZ62">
        <v>1</v>
      </c>
      <c r="GA62">
        <v>1999</v>
      </c>
      <c r="GB62">
        <v>0</v>
      </c>
      <c r="GC62">
        <v>14</v>
      </c>
      <c r="GD62">
        <v>26.3</v>
      </c>
      <c r="GE62">
        <v>26.2</v>
      </c>
      <c r="GF62">
        <v>1.26953</v>
      </c>
      <c r="GG62">
        <v>2.50244</v>
      </c>
      <c r="GH62">
        <v>1.5979000000000001</v>
      </c>
      <c r="GI62">
        <v>2.35229</v>
      </c>
      <c r="GJ62">
        <v>1.64917</v>
      </c>
      <c r="GK62">
        <v>2.4206500000000002</v>
      </c>
      <c r="GL62">
        <v>27.0791</v>
      </c>
      <c r="GM62">
        <v>14.1408</v>
      </c>
      <c r="GN62">
        <v>19</v>
      </c>
      <c r="GO62">
        <v>454.47</v>
      </c>
      <c r="GP62">
        <v>634.43700000000001</v>
      </c>
      <c r="GQ62">
        <v>29.4437</v>
      </c>
      <c r="GR62">
        <v>22.381799999999998</v>
      </c>
      <c r="GS62">
        <v>29.9999</v>
      </c>
      <c r="GT62">
        <v>22.344899999999999</v>
      </c>
      <c r="GU62">
        <v>22.333600000000001</v>
      </c>
      <c r="GV62">
        <v>25.453800000000001</v>
      </c>
      <c r="GW62">
        <v>31.6114</v>
      </c>
      <c r="GX62">
        <v>100</v>
      </c>
      <c r="GY62">
        <v>29.436800000000002</v>
      </c>
      <c r="GZ62">
        <v>503.346</v>
      </c>
      <c r="HA62">
        <v>12.2751</v>
      </c>
      <c r="HB62">
        <v>101.259</v>
      </c>
      <c r="HC62">
        <v>101.23099999999999</v>
      </c>
    </row>
    <row r="63" spans="1:211" x14ac:dyDescent="0.2">
      <c r="A63">
        <v>47</v>
      </c>
      <c r="B63">
        <v>1736451172.0999999</v>
      </c>
      <c r="C63">
        <v>92</v>
      </c>
      <c r="D63" t="s">
        <v>441</v>
      </c>
      <c r="E63" t="s">
        <v>442</v>
      </c>
      <c r="F63">
        <v>2</v>
      </c>
      <c r="G63">
        <v>1736451170.0999999</v>
      </c>
      <c r="H63">
        <f t="shared" si="0"/>
        <v>2.75557985531209E-3</v>
      </c>
      <c r="I63">
        <f t="shared" si="1"/>
        <v>2.75557985531209</v>
      </c>
      <c r="J63">
        <f t="shared" si="2"/>
        <v>7.3858176144490493</v>
      </c>
      <c r="K63">
        <f t="shared" si="3"/>
        <v>438.88049999999998</v>
      </c>
      <c r="L63">
        <f t="shared" si="4"/>
        <v>364.80294832571582</v>
      </c>
      <c r="M63">
        <f t="shared" si="5"/>
        <v>37.319799441420876</v>
      </c>
      <c r="N63">
        <f t="shared" si="6"/>
        <v>44.898025945027499</v>
      </c>
      <c r="O63">
        <f t="shared" si="7"/>
        <v>0.18807990735953212</v>
      </c>
      <c r="P63">
        <f t="shared" si="8"/>
        <v>3.5323862119459877</v>
      </c>
      <c r="Q63">
        <f t="shared" si="9"/>
        <v>0.18268843184671069</v>
      </c>
      <c r="R63">
        <f t="shared" si="10"/>
        <v>0.11465179912964736</v>
      </c>
      <c r="S63">
        <f t="shared" si="11"/>
        <v>31.739475210730355</v>
      </c>
      <c r="T63">
        <f t="shared" si="12"/>
        <v>24.561539667526684</v>
      </c>
      <c r="U63">
        <f t="shared" si="13"/>
        <v>24.561539667526684</v>
      </c>
      <c r="V63">
        <f t="shared" si="14"/>
        <v>3.0975021652514094</v>
      </c>
      <c r="W63">
        <f t="shared" si="15"/>
        <v>49.979609910168463</v>
      </c>
      <c r="X63">
        <f t="shared" si="16"/>
        <v>1.5897921930765</v>
      </c>
      <c r="Y63">
        <f t="shared" si="17"/>
        <v>3.1808815553661476</v>
      </c>
      <c r="Z63">
        <f t="shared" si="18"/>
        <v>1.5077099721749094</v>
      </c>
      <c r="AA63">
        <f t="shared" si="19"/>
        <v>-121.52107161926317</v>
      </c>
      <c r="AB63">
        <f t="shared" si="20"/>
        <v>84.708792523520501</v>
      </c>
      <c r="AC63">
        <f t="shared" si="21"/>
        <v>5.0614575273616484</v>
      </c>
      <c r="AD63">
        <f t="shared" si="22"/>
        <v>-1.134635765066605E-2</v>
      </c>
      <c r="AE63">
        <f t="shared" si="23"/>
        <v>33.921138959814364</v>
      </c>
      <c r="AF63">
        <f t="shared" si="24"/>
        <v>2.7528859454582046</v>
      </c>
      <c r="AG63">
        <f t="shared" si="25"/>
        <v>7.3858176144490493</v>
      </c>
      <c r="AH63">
        <v>480.61480882012398</v>
      </c>
      <c r="AI63">
        <v>449.02546060605999</v>
      </c>
      <c r="AJ63">
        <v>3.2474687048742901</v>
      </c>
      <c r="AK63">
        <v>84.5062676990527</v>
      </c>
      <c r="AL63">
        <f t="shared" si="26"/>
        <v>2.75557985531209</v>
      </c>
      <c r="AM63">
        <v>12.287143668368399</v>
      </c>
      <c r="AN63">
        <v>15.540986713286699</v>
      </c>
      <c r="AO63">
        <v>1.33045893351624E-5</v>
      </c>
      <c r="AP63">
        <v>123.873733639405</v>
      </c>
      <c r="AQ63">
        <v>35</v>
      </c>
      <c r="AR63">
        <v>7</v>
      </c>
      <c r="AS63">
        <f t="shared" si="27"/>
        <v>1</v>
      </c>
      <c r="AT63">
        <f t="shared" si="28"/>
        <v>0</v>
      </c>
      <c r="AU63">
        <f t="shared" si="29"/>
        <v>54340.582815357222</v>
      </c>
      <c r="AV63">
        <f t="shared" si="30"/>
        <v>199.99700000000001</v>
      </c>
      <c r="AW63">
        <f t="shared" si="31"/>
        <v>168.59749049970753</v>
      </c>
      <c r="AX63">
        <f t="shared" si="32"/>
        <v>0.84300009750000005</v>
      </c>
      <c r="AY63">
        <f t="shared" si="33"/>
        <v>0.15869975655000002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1736451170.0999999</v>
      </c>
      <c r="BF63">
        <v>438.88049999999998</v>
      </c>
      <c r="BG63">
        <v>481.01850000000002</v>
      </c>
      <c r="BH63">
        <v>15.5403</v>
      </c>
      <c r="BI63">
        <v>12.2895</v>
      </c>
      <c r="BJ63">
        <v>438.13200000000001</v>
      </c>
      <c r="BK63">
        <v>15.481</v>
      </c>
      <c r="BL63">
        <v>500.20400000000001</v>
      </c>
      <c r="BM63">
        <v>102.20099999999999</v>
      </c>
      <c r="BN63">
        <v>0.100255</v>
      </c>
      <c r="BO63">
        <v>25.006350000000001</v>
      </c>
      <c r="BP63">
        <v>24.582899999999999</v>
      </c>
      <c r="BQ63">
        <v>999.9</v>
      </c>
      <c r="BR63">
        <v>0</v>
      </c>
      <c r="BS63">
        <v>0</v>
      </c>
      <c r="BT63">
        <v>9988.1299999999992</v>
      </c>
      <c r="BU63">
        <v>66.844750000000005</v>
      </c>
      <c r="BV63">
        <v>126.5325</v>
      </c>
      <c r="BW63">
        <v>-42.138100000000001</v>
      </c>
      <c r="BX63">
        <v>445.80849999999998</v>
      </c>
      <c r="BY63">
        <v>487.00349999999997</v>
      </c>
      <c r="BZ63">
        <v>3.2508050000000002</v>
      </c>
      <c r="CA63">
        <v>481.01850000000002</v>
      </c>
      <c r="CB63">
        <v>12.2895</v>
      </c>
      <c r="CC63">
        <v>1.58823</v>
      </c>
      <c r="CD63">
        <v>1.255995</v>
      </c>
      <c r="CE63">
        <v>13.8451</v>
      </c>
      <c r="CF63">
        <v>10.282349999999999</v>
      </c>
      <c r="CG63">
        <v>199.99700000000001</v>
      </c>
      <c r="CH63">
        <v>0.90000400000000003</v>
      </c>
      <c r="CI63">
        <v>9.9996249999999995E-2</v>
      </c>
      <c r="CJ63">
        <v>20</v>
      </c>
      <c r="CK63">
        <v>3909.25</v>
      </c>
      <c r="CL63">
        <v>1736449596</v>
      </c>
      <c r="CM63" t="s">
        <v>346</v>
      </c>
      <c r="CN63">
        <v>1736449594</v>
      </c>
      <c r="CO63">
        <v>1736449596</v>
      </c>
      <c r="CP63">
        <v>2</v>
      </c>
      <c r="CQ63">
        <v>0.52600000000000002</v>
      </c>
      <c r="CR63">
        <v>-1.4999999999999999E-2</v>
      </c>
      <c r="CS63">
        <v>0.63</v>
      </c>
      <c r="CT63">
        <v>3.9E-2</v>
      </c>
      <c r="CU63">
        <v>200</v>
      </c>
      <c r="CV63">
        <v>13</v>
      </c>
      <c r="CW63">
        <v>0.21</v>
      </c>
      <c r="CX63">
        <v>0.03</v>
      </c>
      <c r="CY63">
        <v>-42.718552380952403</v>
      </c>
      <c r="CZ63">
        <v>-1.58928311688319</v>
      </c>
      <c r="DA63">
        <v>0.52893463239938598</v>
      </c>
      <c r="DB63">
        <v>0</v>
      </c>
      <c r="DC63">
        <v>3.2460066666666698</v>
      </c>
      <c r="DD63">
        <v>5.7331168831170197E-2</v>
      </c>
      <c r="DE63">
        <v>6.4039499219758498E-3</v>
      </c>
      <c r="DF63">
        <v>1</v>
      </c>
      <c r="DG63">
        <v>1</v>
      </c>
      <c r="DH63">
        <v>2</v>
      </c>
      <c r="DI63" t="s">
        <v>347</v>
      </c>
      <c r="DJ63">
        <v>3.1191</v>
      </c>
      <c r="DK63">
        <v>2.8007399999999998</v>
      </c>
      <c r="DL63">
        <v>0.10495699999999999</v>
      </c>
      <c r="DM63">
        <v>0.11358600000000001</v>
      </c>
      <c r="DN63">
        <v>8.6824799999999994E-2</v>
      </c>
      <c r="DO63">
        <v>7.3775800000000002E-2</v>
      </c>
      <c r="DP63">
        <v>24945</v>
      </c>
      <c r="DQ63">
        <v>22826.2</v>
      </c>
      <c r="DR63">
        <v>26665.7</v>
      </c>
      <c r="DS63">
        <v>24096.799999999999</v>
      </c>
      <c r="DT63">
        <v>33652.5</v>
      </c>
      <c r="DU63">
        <v>32507.8</v>
      </c>
      <c r="DV63">
        <v>40317.800000000003</v>
      </c>
      <c r="DW63">
        <v>38099.599999999999</v>
      </c>
      <c r="DX63">
        <v>2.0085000000000002</v>
      </c>
      <c r="DY63">
        <v>2.2518199999999999</v>
      </c>
      <c r="DZ63">
        <v>0.119328</v>
      </c>
      <c r="EA63">
        <v>0</v>
      </c>
      <c r="EB63">
        <v>22.613700000000001</v>
      </c>
      <c r="EC63">
        <v>999.9</v>
      </c>
      <c r="ED63">
        <v>64.882000000000005</v>
      </c>
      <c r="EE63">
        <v>22.667999999999999</v>
      </c>
      <c r="EF63">
        <v>17.544</v>
      </c>
      <c r="EG63">
        <v>63.850299999999997</v>
      </c>
      <c r="EH63">
        <v>26.558499999999999</v>
      </c>
      <c r="EI63">
        <v>1</v>
      </c>
      <c r="EJ63">
        <v>-0.38111299999999998</v>
      </c>
      <c r="EK63">
        <v>-3.82002</v>
      </c>
      <c r="EL63">
        <v>20.254200000000001</v>
      </c>
      <c r="EM63">
        <v>5.2617700000000003</v>
      </c>
      <c r="EN63">
        <v>12.0047</v>
      </c>
      <c r="EO63">
        <v>4.99925</v>
      </c>
      <c r="EP63">
        <v>3.2867799999999998</v>
      </c>
      <c r="EQ63">
        <v>9999</v>
      </c>
      <c r="ER63">
        <v>9999</v>
      </c>
      <c r="ES63">
        <v>999.9</v>
      </c>
      <c r="ET63">
        <v>9999</v>
      </c>
      <c r="EU63">
        <v>1.8724099999999999</v>
      </c>
      <c r="EV63">
        <v>1.8731899999999999</v>
      </c>
      <c r="EW63">
        <v>1.8694500000000001</v>
      </c>
      <c r="EX63">
        <v>1.8751500000000001</v>
      </c>
      <c r="EY63">
        <v>1.8754500000000001</v>
      </c>
      <c r="EZ63">
        <v>1.87385</v>
      </c>
      <c r="FA63">
        <v>1.8724099999999999</v>
      </c>
      <c r="FB63">
        <v>1.8714900000000001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0.749</v>
      </c>
      <c r="FQ63">
        <v>5.9299999999999999E-2</v>
      </c>
      <c r="FR63">
        <v>0.34321388301456301</v>
      </c>
      <c r="FS63">
        <v>1.93526017593624E-3</v>
      </c>
      <c r="FT63">
        <v>-2.6352868309754201E-6</v>
      </c>
      <c r="FU63">
        <v>7.4988703689445403E-10</v>
      </c>
      <c r="FV63">
        <v>5.9295258707654903E-2</v>
      </c>
      <c r="FW63">
        <v>0</v>
      </c>
      <c r="FX63">
        <v>0</v>
      </c>
      <c r="FY63">
        <v>0</v>
      </c>
      <c r="FZ63">
        <v>1</v>
      </c>
      <c r="GA63">
        <v>1999</v>
      </c>
      <c r="GB63">
        <v>0</v>
      </c>
      <c r="GC63">
        <v>14</v>
      </c>
      <c r="GD63">
        <v>26.3</v>
      </c>
      <c r="GE63">
        <v>26.3</v>
      </c>
      <c r="GF63">
        <v>1.2829600000000001</v>
      </c>
      <c r="GG63">
        <v>2.48047</v>
      </c>
      <c r="GH63">
        <v>1.5979000000000001</v>
      </c>
      <c r="GI63">
        <v>2.35229</v>
      </c>
      <c r="GJ63">
        <v>1.64917</v>
      </c>
      <c r="GK63">
        <v>2.4316399999999998</v>
      </c>
      <c r="GL63">
        <v>27.0791</v>
      </c>
      <c r="GM63">
        <v>14.1495</v>
      </c>
      <c r="GN63">
        <v>19</v>
      </c>
      <c r="GO63">
        <v>453.76600000000002</v>
      </c>
      <c r="GP63">
        <v>634.72299999999996</v>
      </c>
      <c r="GQ63">
        <v>29.438500000000001</v>
      </c>
      <c r="GR63">
        <v>22.381799999999998</v>
      </c>
      <c r="GS63">
        <v>29.9999</v>
      </c>
      <c r="GT63">
        <v>22.3444</v>
      </c>
      <c r="GU63">
        <v>22.333600000000001</v>
      </c>
      <c r="GV63">
        <v>25.731400000000001</v>
      </c>
      <c r="GW63">
        <v>31.6114</v>
      </c>
      <c r="GX63">
        <v>100</v>
      </c>
      <c r="GY63">
        <v>29.436800000000002</v>
      </c>
      <c r="GZ63">
        <v>510.08600000000001</v>
      </c>
      <c r="HA63">
        <v>12.2751</v>
      </c>
      <c r="HB63">
        <v>101.259</v>
      </c>
      <c r="HC63">
        <v>101.232</v>
      </c>
    </row>
    <row r="64" spans="1:211" x14ac:dyDescent="0.2">
      <c r="A64">
        <v>48</v>
      </c>
      <c r="B64">
        <v>1736451174.0999999</v>
      </c>
      <c r="C64">
        <v>94</v>
      </c>
      <c r="D64" t="s">
        <v>443</v>
      </c>
      <c r="E64" t="s">
        <v>444</v>
      </c>
      <c r="F64">
        <v>2</v>
      </c>
      <c r="G64">
        <v>1736451173.0999999</v>
      </c>
      <c r="H64">
        <f t="shared" si="0"/>
        <v>2.753478362131133E-3</v>
      </c>
      <c r="I64">
        <f t="shared" si="1"/>
        <v>2.753478362131133</v>
      </c>
      <c r="J64">
        <f t="shared" si="2"/>
        <v>7.4673125718841353</v>
      </c>
      <c r="K64">
        <f t="shared" si="3"/>
        <v>448.30700000000002</v>
      </c>
      <c r="L64">
        <f t="shared" si="4"/>
        <v>373.30272831120919</v>
      </c>
      <c r="M64">
        <f t="shared" si="5"/>
        <v>38.190413086320994</v>
      </c>
      <c r="N64">
        <f t="shared" si="6"/>
        <v>45.863660297751998</v>
      </c>
      <c r="O64">
        <f t="shared" si="7"/>
        <v>0.18806537057930381</v>
      </c>
      <c r="P64">
        <f t="shared" si="8"/>
        <v>3.5278585367124675</v>
      </c>
      <c r="Q64">
        <f t="shared" si="9"/>
        <v>0.18266801097635821</v>
      </c>
      <c r="R64">
        <f t="shared" si="10"/>
        <v>0.11463953562633988</v>
      </c>
      <c r="S64">
        <f t="shared" si="11"/>
        <v>31.740347400299999</v>
      </c>
      <c r="T64">
        <f t="shared" si="12"/>
        <v>24.55751412055146</v>
      </c>
      <c r="U64">
        <f t="shared" si="13"/>
        <v>24.55751412055146</v>
      </c>
      <c r="V64">
        <f t="shared" si="14"/>
        <v>3.0967563878071132</v>
      </c>
      <c r="W64">
        <f t="shared" si="15"/>
        <v>49.997292498863082</v>
      </c>
      <c r="X64">
        <f t="shared" si="16"/>
        <v>1.5899801904712001</v>
      </c>
      <c r="Y64">
        <f t="shared" si="17"/>
        <v>3.1801325851941993</v>
      </c>
      <c r="Z64">
        <f t="shared" si="18"/>
        <v>1.5067761973359131</v>
      </c>
      <c r="AA64">
        <f t="shared" si="19"/>
        <v>-121.42839576998297</v>
      </c>
      <c r="AB64">
        <f t="shared" si="20"/>
        <v>84.614584663074638</v>
      </c>
      <c r="AC64">
        <f t="shared" si="21"/>
        <v>5.062113797435428</v>
      </c>
      <c r="AD64">
        <f t="shared" si="22"/>
        <v>-1.1349909172906791E-2</v>
      </c>
      <c r="AE64">
        <f t="shared" si="23"/>
        <v>34.172035198674735</v>
      </c>
      <c r="AF64">
        <f t="shared" si="24"/>
        <v>2.750985406559797</v>
      </c>
      <c r="AG64">
        <f t="shared" si="25"/>
        <v>7.4673125718841353</v>
      </c>
      <c r="AH64">
        <v>486.72104090487898</v>
      </c>
      <c r="AI64">
        <v>455.36845454545499</v>
      </c>
      <c r="AJ64">
        <v>3.1971225221804298</v>
      </c>
      <c r="AK64">
        <v>84.5062676990527</v>
      </c>
      <c r="AL64">
        <f t="shared" si="26"/>
        <v>2.753478362131133</v>
      </c>
      <c r="AM64">
        <v>12.2884985872833</v>
      </c>
      <c r="AN64">
        <v>15.541327272727299</v>
      </c>
      <c r="AO64">
        <v>1.1523168270951001E-5</v>
      </c>
      <c r="AP64">
        <v>123.873733639405</v>
      </c>
      <c r="AQ64">
        <v>35</v>
      </c>
      <c r="AR64">
        <v>7</v>
      </c>
      <c r="AS64">
        <f t="shared" si="27"/>
        <v>1</v>
      </c>
      <c r="AT64">
        <f t="shared" si="28"/>
        <v>0</v>
      </c>
      <c r="AU64">
        <f t="shared" si="29"/>
        <v>54241.707433210635</v>
      </c>
      <c r="AV64">
        <f t="shared" si="30"/>
        <v>200.00200000000001</v>
      </c>
      <c r="AW64">
        <f t="shared" si="31"/>
        <v>168.60169800011997</v>
      </c>
      <c r="AX64">
        <f t="shared" si="32"/>
        <v>0.84300005999999983</v>
      </c>
      <c r="AY64">
        <f t="shared" si="33"/>
        <v>0.15870014999999998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1736451173.0999999</v>
      </c>
      <c r="BF64">
        <v>448.30700000000002</v>
      </c>
      <c r="BG64">
        <v>490.79500000000002</v>
      </c>
      <c r="BH64">
        <v>15.541700000000001</v>
      </c>
      <c r="BI64">
        <v>12.291700000000001</v>
      </c>
      <c r="BJ64">
        <v>447.55799999999999</v>
      </c>
      <c r="BK64">
        <v>15.4824</v>
      </c>
      <c r="BL64">
        <v>499.98099999999999</v>
      </c>
      <c r="BM64">
        <v>102.20399999999999</v>
      </c>
      <c r="BN64">
        <v>0.100136</v>
      </c>
      <c r="BO64">
        <v>25.002400000000002</v>
      </c>
      <c r="BP64">
        <v>24.5687</v>
      </c>
      <c r="BQ64">
        <v>999.9</v>
      </c>
      <c r="BR64">
        <v>0</v>
      </c>
      <c r="BS64">
        <v>0</v>
      </c>
      <c r="BT64">
        <v>9968.75</v>
      </c>
      <c r="BU64">
        <v>66.861500000000007</v>
      </c>
      <c r="BV64">
        <v>126.27</v>
      </c>
      <c r="BW64">
        <v>-42.488599999999998</v>
      </c>
      <c r="BX64">
        <v>455.38400000000001</v>
      </c>
      <c r="BY64">
        <v>496.90300000000002</v>
      </c>
      <c r="BZ64">
        <v>3.2499699999999998</v>
      </c>
      <c r="CA64">
        <v>490.79500000000002</v>
      </c>
      <c r="CB64">
        <v>12.291700000000001</v>
      </c>
      <c r="CC64">
        <v>1.58843</v>
      </c>
      <c r="CD64">
        <v>1.25627</v>
      </c>
      <c r="CE64">
        <v>13.847</v>
      </c>
      <c r="CF64">
        <v>10.285600000000001</v>
      </c>
      <c r="CG64">
        <v>200.00200000000001</v>
      </c>
      <c r="CH64">
        <v>0.89999799999999996</v>
      </c>
      <c r="CI64">
        <v>0.10000199999999999</v>
      </c>
      <c r="CJ64">
        <v>20</v>
      </c>
      <c r="CK64">
        <v>3909.33</v>
      </c>
      <c r="CL64">
        <v>1736449596</v>
      </c>
      <c r="CM64" t="s">
        <v>346</v>
      </c>
      <c r="CN64">
        <v>1736449594</v>
      </c>
      <c r="CO64">
        <v>1736449596</v>
      </c>
      <c r="CP64">
        <v>2</v>
      </c>
      <c r="CQ64">
        <v>0.52600000000000002</v>
      </c>
      <c r="CR64">
        <v>-1.4999999999999999E-2</v>
      </c>
      <c r="CS64">
        <v>0.63</v>
      </c>
      <c r="CT64">
        <v>3.9E-2</v>
      </c>
      <c r="CU64">
        <v>200</v>
      </c>
      <c r="CV64">
        <v>13</v>
      </c>
      <c r="CW64">
        <v>0.21</v>
      </c>
      <c r="CX64">
        <v>0.03</v>
      </c>
      <c r="CY64">
        <v>-42.755352380952402</v>
      </c>
      <c r="CZ64">
        <v>0.63557922077918805</v>
      </c>
      <c r="DA64">
        <v>0.47939961421905403</v>
      </c>
      <c r="DB64">
        <v>0</v>
      </c>
      <c r="DC64">
        <v>3.2474542857142898</v>
      </c>
      <c r="DD64">
        <v>4.2956103896111097E-2</v>
      </c>
      <c r="DE64">
        <v>5.3239777211696098E-3</v>
      </c>
      <c r="DF64">
        <v>1</v>
      </c>
      <c r="DG64">
        <v>1</v>
      </c>
      <c r="DH64">
        <v>2</v>
      </c>
      <c r="DI64" t="s">
        <v>347</v>
      </c>
      <c r="DJ64">
        <v>3.1191599999999999</v>
      </c>
      <c r="DK64">
        <v>2.8013499999999998</v>
      </c>
      <c r="DL64">
        <v>0.106061</v>
      </c>
      <c r="DM64">
        <v>0.114715</v>
      </c>
      <c r="DN64">
        <v>8.6834499999999995E-2</v>
      </c>
      <c r="DO64">
        <v>7.3788699999999999E-2</v>
      </c>
      <c r="DP64">
        <v>24914.2</v>
      </c>
      <c r="DQ64">
        <v>22797.4</v>
      </c>
      <c r="DR64">
        <v>26665.599999999999</v>
      </c>
      <c r="DS64">
        <v>24097.1</v>
      </c>
      <c r="DT64">
        <v>33652.400000000001</v>
      </c>
      <c r="DU64">
        <v>32508</v>
      </c>
      <c r="DV64">
        <v>40318</v>
      </c>
      <c r="DW64">
        <v>38100.199999999997</v>
      </c>
      <c r="DX64">
        <v>2.0086499999999998</v>
      </c>
      <c r="DY64">
        <v>2.2519</v>
      </c>
      <c r="DZ64">
        <v>0.118718</v>
      </c>
      <c r="EA64">
        <v>0</v>
      </c>
      <c r="EB64">
        <v>22.614799999999999</v>
      </c>
      <c r="EC64">
        <v>999.9</v>
      </c>
      <c r="ED64">
        <v>64.882000000000005</v>
      </c>
      <c r="EE64">
        <v>22.658000000000001</v>
      </c>
      <c r="EF64">
        <v>17.533200000000001</v>
      </c>
      <c r="EG64">
        <v>63.890300000000003</v>
      </c>
      <c r="EH64">
        <v>26.370200000000001</v>
      </c>
      <c r="EI64">
        <v>1</v>
      </c>
      <c r="EJ64">
        <v>-0.38112600000000002</v>
      </c>
      <c r="EK64">
        <v>-3.8313700000000002</v>
      </c>
      <c r="EL64">
        <v>20.253799999999998</v>
      </c>
      <c r="EM64">
        <v>5.2622200000000001</v>
      </c>
      <c r="EN64">
        <v>12.0053</v>
      </c>
      <c r="EO64">
        <v>4.9994500000000004</v>
      </c>
      <c r="EP64">
        <v>3.2868499999999998</v>
      </c>
      <c r="EQ64">
        <v>9999</v>
      </c>
      <c r="ER64">
        <v>9999</v>
      </c>
      <c r="ES64">
        <v>999.9</v>
      </c>
      <c r="ET64">
        <v>9999</v>
      </c>
      <c r="EU64">
        <v>1.8724099999999999</v>
      </c>
      <c r="EV64">
        <v>1.8731899999999999</v>
      </c>
      <c r="EW64">
        <v>1.8694500000000001</v>
      </c>
      <c r="EX64">
        <v>1.8751500000000001</v>
      </c>
      <c r="EY64">
        <v>1.8754599999999999</v>
      </c>
      <c r="EZ64">
        <v>1.87385</v>
      </c>
      <c r="FA64">
        <v>1.8724099999999999</v>
      </c>
      <c r="FB64">
        <v>1.8714900000000001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0.748</v>
      </c>
      <c r="FQ64">
        <v>5.9299999999999999E-2</v>
      </c>
      <c r="FR64">
        <v>0.34321388301456301</v>
      </c>
      <c r="FS64">
        <v>1.93526017593624E-3</v>
      </c>
      <c r="FT64">
        <v>-2.6352868309754201E-6</v>
      </c>
      <c r="FU64">
        <v>7.4988703689445403E-10</v>
      </c>
      <c r="FV64">
        <v>5.9295258707654903E-2</v>
      </c>
      <c r="FW64">
        <v>0</v>
      </c>
      <c r="FX64">
        <v>0</v>
      </c>
      <c r="FY64">
        <v>0</v>
      </c>
      <c r="FZ64">
        <v>1</v>
      </c>
      <c r="GA64">
        <v>1999</v>
      </c>
      <c r="GB64">
        <v>0</v>
      </c>
      <c r="GC64">
        <v>14</v>
      </c>
      <c r="GD64">
        <v>26.3</v>
      </c>
      <c r="GE64">
        <v>26.3</v>
      </c>
      <c r="GF64">
        <v>1.2963899999999999</v>
      </c>
      <c r="GG64">
        <v>2.50854</v>
      </c>
      <c r="GH64">
        <v>1.5979000000000001</v>
      </c>
      <c r="GI64">
        <v>2.35229</v>
      </c>
      <c r="GJ64">
        <v>1.64917</v>
      </c>
      <c r="GK64">
        <v>2.4658199999999999</v>
      </c>
      <c r="GL64">
        <v>27.0791</v>
      </c>
      <c r="GM64">
        <v>14.1495</v>
      </c>
      <c r="GN64">
        <v>19</v>
      </c>
      <c r="GO64">
        <v>453.85700000000003</v>
      </c>
      <c r="GP64">
        <v>634.78399999999999</v>
      </c>
      <c r="GQ64">
        <v>29.433599999999998</v>
      </c>
      <c r="GR64">
        <v>22.381799999999998</v>
      </c>
      <c r="GS64">
        <v>29.9999</v>
      </c>
      <c r="GT64">
        <v>22.3444</v>
      </c>
      <c r="GU64">
        <v>22.333600000000001</v>
      </c>
      <c r="GV64">
        <v>26.006399999999999</v>
      </c>
      <c r="GW64">
        <v>31.6114</v>
      </c>
      <c r="GX64">
        <v>100</v>
      </c>
      <c r="GY64">
        <v>29.4331</v>
      </c>
      <c r="GZ64">
        <v>516.88599999999997</v>
      </c>
      <c r="HA64">
        <v>12.2751</v>
      </c>
      <c r="HB64">
        <v>101.259</v>
      </c>
      <c r="HC64">
        <v>101.23399999999999</v>
      </c>
    </row>
    <row r="65" spans="1:211" x14ac:dyDescent="0.2">
      <c r="A65">
        <v>49</v>
      </c>
      <c r="B65">
        <v>1736451176.0999999</v>
      </c>
      <c r="C65">
        <v>96</v>
      </c>
      <c r="D65" t="s">
        <v>445</v>
      </c>
      <c r="E65" t="s">
        <v>446</v>
      </c>
      <c r="F65">
        <v>2</v>
      </c>
      <c r="G65">
        <v>1736451174.0999999</v>
      </c>
      <c r="H65">
        <f t="shared" si="0"/>
        <v>2.7546952222084692E-3</v>
      </c>
      <c r="I65">
        <f t="shared" si="1"/>
        <v>2.7546952222084693</v>
      </c>
      <c r="J65">
        <f t="shared" si="2"/>
        <v>7.6541509539761519</v>
      </c>
      <c r="K65">
        <f t="shared" si="3"/>
        <v>451.45800000000003</v>
      </c>
      <c r="L65">
        <f t="shared" si="4"/>
        <v>374.82169095842204</v>
      </c>
      <c r="M65">
        <f t="shared" si="5"/>
        <v>38.346187067824864</v>
      </c>
      <c r="N65">
        <f t="shared" si="6"/>
        <v>46.186475699952005</v>
      </c>
      <c r="O65">
        <f t="shared" si="7"/>
        <v>0.18821404300960587</v>
      </c>
      <c r="P65">
        <f t="shared" si="8"/>
        <v>3.5262377923631085</v>
      </c>
      <c r="Q65">
        <f t="shared" si="9"/>
        <v>0.1828058707201223</v>
      </c>
      <c r="R65">
        <f t="shared" si="10"/>
        <v>0.11472662791799615</v>
      </c>
      <c r="S65">
        <f t="shared" si="11"/>
        <v>31.740233700374997</v>
      </c>
      <c r="T65">
        <f t="shared" si="12"/>
        <v>24.555754011810922</v>
      </c>
      <c r="U65">
        <f t="shared" si="13"/>
        <v>24.555754011810922</v>
      </c>
      <c r="V65">
        <f t="shared" si="14"/>
        <v>3.0964303573627117</v>
      </c>
      <c r="W65">
        <f t="shared" si="15"/>
        <v>50.005199273235725</v>
      </c>
      <c r="X65">
        <f t="shared" si="16"/>
        <v>1.5901083921632</v>
      </c>
      <c r="Y65">
        <f t="shared" si="17"/>
        <v>3.1798861223902239</v>
      </c>
      <c r="Z65">
        <f t="shared" si="18"/>
        <v>1.5063219651995117</v>
      </c>
      <c r="AA65">
        <f t="shared" si="19"/>
        <v>-121.4820592993935</v>
      </c>
      <c r="AB65">
        <f t="shared" si="20"/>
        <v>84.663181293227495</v>
      </c>
      <c r="AC65">
        <f t="shared" si="21"/>
        <v>5.0672710189184498</v>
      </c>
      <c r="AD65">
        <f t="shared" si="22"/>
        <v>-1.13732868725549E-2</v>
      </c>
      <c r="AE65">
        <f t="shared" si="23"/>
        <v>34.321316214356166</v>
      </c>
      <c r="AF65">
        <f t="shared" si="24"/>
        <v>2.7512649945150813</v>
      </c>
      <c r="AG65">
        <f t="shared" si="25"/>
        <v>7.6541509539761519</v>
      </c>
      <c r="AH65">
        <v>493.24264457994099</v>
      </c>
      <c r="AI65">
        <v>461.75141212121201</v>
      </c>
      <c r="AJ65">
        <v>3.1854917371924301</v>
      </c>
      <c r="AK65">
        <v>84.5062676990527</v>
      </c>
      <c r="AL65">
        <f t="shared" si="26"/>
        <v>2.7546952222084693</v>
      </c>
      <c r="AM65">
        <v>12.289749566240699</v>
      </c>
      <c r="AN65">
        <v>15.5432328671329</v>
      </c>
      <c r="AO65">
        <v>1.14316134014362E-5</v>
      </c>
      <c r="AP65">
        <v>123.873733639405</v>
      </c>
      <c r="AQ65">
        <v>34</v>
      </c>
      <c r="AR65">
        <v>7</v>
      </c>
      <c r="AS65">
        <f t="shared" si="27"/>
        <v>1</v>
      </c>
      <c r="AT65">
        <f t="shared" si="28"/>
        <v>0</v>
      </c>
      <c r="AU65">
        <f t="shared" si="29"/>
        <v>54206.298175737684</v>
      </c>
      <c r="AV65">
        <f t="shared" si="30"/>
        <v>200.001</v>
      </c>
      <c r="AW65">
        <f t="shared" si="31"/>
        <v>168.60087300014999</v>
      </c>
      <c r="AX65">
        <f t="shared" si="32"/>
        <v>0.84300014999999995</v>
      </c>
      <c r="AY65">
        <f t="shared" si="33"/>
        <v>0.15870037499999998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1736451174.0999999</v>
      </c>
      <c r="BF65">
        <v>451.45800000000003</v>
      </c>
      <c r="BG65">
        <v>494.12549999999999</v>
      </c>
      <c r="BH65">
        <v>15.5428</v>
      </c>
      <c r="BI65">
        <v>12.29325</v>
      </c>
      <c r="BJ65">
        <v>450.709</v>
      </c>
      <c r="BK65">
        <v>15.483499999999999</v>
      </c>
      <c r="BL65">
        <v>500.10050000000001</v>
      </c>
      <c r="BM65">
        <v>102.2045</v>
      </c>
      <c r="BN65">
        <v>0.100644</v>
      </c>
      <c r="BO65">
        <v>25.001100000000001</v>
      </c>
      <c r="BP65">
        <v>24.568000000000001</v>
      </c>
      <c r="BQ65">
        <v>999.9</v>
      </c>
      <c r="BR65">
        <v>0</v>
      </c>
      <c r="BS65">
        <v>0</v>
      </c>
      <c r="BT65">
        <v>9961.875</v>
      </c>
      <c r="BU65">
        <v>66.864000000000004</v>
      </c>
      <c r="BV65">
        <v>126.32599999999999</v>
      </c>
      <c r="BW65">
        <v>-42.667749999999998</v>
      </c>
      <c r="BX65">
        <v>458.58550000000002</v>
      </c>
      <c r="BY65">
        <v>500.27550000000002</v>
      </c>
      <c r="BZ65">
        <v>3.2495349999999998</v>
      </c>
      <c r="CA65">
        <v>494.12549999999999</v>
      </c>
      <c r="CB65">
        <v>12.29325</v>
      </c>
      <c r="CC65">
        <v>1.5885499999999999</v>
      </c>
      <c r="CD65">
        <v>1.256435</v>
      </c>
      <c r="CE65">
        <v>13.84815</v>
      </c>
      <c r="CF65">
        <v>10.28755</v>
      </c>
      <c r="CG65">
        <v>200.001</v>
      </c>
      <c r="CH65">
        <v>0.89999499999999999</v>
      </c>
      <c r="CI65">
        <v>0.100005</v>
      </c>
      <c r="CJ65">
        <v>20</v>
      </c>
      <c r="CK65">
        <v>3909.31</v>
      </c>
      <c r="CL65">
        <v>1736449596</v>
      </c>
      <c r="CM65" t="s">
        <v>346</v>
      </c>
      <c r="CN65">
        <v>1736449594</v>
      </c>
      <c r="CO65">
        <v>1736449596</v>
      </c>
      <c r="CP65">
        <v>2</v>
      </c>
      <c r="CQ65">
        <v>0.52600000000000002</v>
      </c>
      <c r="CR65">
        <v>-1.4999999999999999E-2</v>
      </c>
      <c r="CS65">
        <v>0.63</v>
      </c>
      <c r="CT65">
        <v>3.9E-2</v>
      </c>
      <c r="CU65">
        <v>200</v>
      </c>
      <c r="CV65">
        <v>13</v>
      </c>
      <c r="CW65">
        <v>0.21</v>
      </c>
      <c r="CX65">
        <v>0.03</v>
      </c>
      <c r="CY65">
        <v>-42.792409523809503</v>
      </c>
      <c r="CZ65">
        <v>1.8747818181818501</v>
      </c>
      <c r="DA65">
        <v>0.44885379304217099</v>
      </c>
      <c r="DB65">
        <v>0</v>
      </c>
      <c r="DC65">
        <v>3.24871</v>
      </c>
      <c r="DD65">
        <v>2.5882597402598E-2</v>
      </c>
      <c r="DE65">
        <v>3.91052913238583E-3</v>
      </c>
      <c r="DF65">
        <v>1</v>
      </c>
      <c r="DG65">
        <v>1</v>
      </c>
      <c r="DH65">
        <v>2</v>
      </c>
      <c r="DI65" t="s">
        <v>347</v>
      </c>
      <c r="DJ65">
        <v>3.11957</v>
      </c>
      <c r="DK65">
        <v>2.8007499999999999</v>
      </c>
      <c r="DL65">
        <v>0.107178</v>
      </c>
      <c r="DM65">
        <v>0.115846</v>
      </c>
      <c r="DN65">
        <v>8.6842100000000005E-2</v>
      </c>
      <c r="DO65">
        <v>7.3795399999999997E-2</v>
      </c>
      <c r="DP65">
        <v>24882.9</v>
      </c>
      <c r="DQ65">
        <v>22768.400000000001</v>
      </c>
      <c r="DR65">
        <v>26665.4</v>
      </c>
      <c r="DS65">
        <v>24097.200000000001</v>
      </c>
      <c r="DT65">
        <v>33652.199999999997</v>
      </c>
      <c r="DU65">
        <v>32508</v>
      </c>
      <c r="DV65">
        <v>40318.1</v>
      </c>
      <c r="DW65">
        <v>38100.400000000001</v>
      </c>
      <c r="DX65">
        <v>2.0104000000000002</v>
      </c>
      <c r="DY65">
        <v>2.2509999999999999</v>
      </c>
      <c r="DZ65">
        <v>0.118688</v>
      </c>
      <c r="EA65">
        <v>0</v>
      </c>
      <c r="EB65">
        <v>22.6158</v>
      </c>
      <c r="EC65">
        <v>999.9</v>
      </c>
      <c r="ED65">
        <v>64.882000000000005</v>
      </c>
      <c r="EE65">
        <v>22.667999999999999</v>
      </c>
      <c r="EF65">
        <v>17.543199999999999</v>
      </c>
      <c r="EG65">
        <v>64.020300000000006</v>
      </c>
      <c r="EH65">
        <v>26.642600000000002</v>
      </c>
      <c r="EI65">
        <v>1</v>
      </c>
      <c r="EJ65">
        <v>-0.38115900000000003</v>
      </c>
      <c r="EK65">
        <v>-3.8447</v>
      </c>
      <c r="EL65">
        <v>20.2532</v>
      </c>
      <c r="EM65">
        <v>5.2622200000000001</v>
      </c>
      <c r="EN65">
        <v>12.0053</v>
      </c>
      <c r="EO65">
        <v>4.9995000000000003</v>
      </c>
      <c r="EP65">
        <v>3.2868300000000001</v>
      </c>
      <c r="EQ65">
        <v>9999</v>
      </c>
      <c r="ER65">
        <v>9999</v>
      </c>
      <c r="ES65">
        <v>999.9</v>
      </c>
      <c r="ET65">
        <v>9999</v>
      </c>
      <c r="EU65">
        <v>1.8724099999999999</v>
      </c>
      <c r="EV65">
        <v>1.87323</v>
      </c>
      <c r="EW65">
        <v>1.86947</v>
      </c>
      <c r="EX65">
        <v>1.8751500000000001</v>
      </c>
      <c r="EY65">
        <v>1.8754599999999999</v>
      </c>
      <c r="EZ65">
        <v>1.87388</v>
      </c>
      <c r="FA65">
        <v>1.8724099999999999</v>
      </c>
      <c r="FB65">
        <v>1.8714900000000001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0.749</v>
      </c>
      <c r="FQ65">
        <v>5.9299999999999999E-2</v>
      </c>
      <c r="FR65">
        <v>0.34321388301456301</v>
      </c>
      <c r="FS65">
        <v>1.93526017593624E-3</v>
      </c>
      <c r="FT65">
        <v>-2.6352868309754201E-6</v>
      </c>
      <c r="FU65">
        <v>7.4988703689445403E-10</v>
      </c>
      <c r="FV65">
        <v>5.9295258707654903E-2</v>
      </c>
      <c r="FW65">
        <v>0</v>
      </c>
      <c r="FX65">
        <v>0</v>
      </c>
      <c r="FY65">
        <v>0</v>
      </c>
      <c r="FZ65">
        <v>1</v>
      </c>
      <c r="GA65">
        <v>1999</v>
      </c>
      <c r="GB65">
        <v>0</v>
      </c>
      <c r="GC65">
        <v>14</v>
      </c>
      <c r="GD65">
        <v>26.4</v>
      </c>
      <c r="GE65">
        <v>26.3</v>
      </c>
      <c r="GF65">
        <v>1.3098099999999999</v>
      </c>
      <c r="GG65">
        <v>2.49878</v>
      </c>
      <c r="GH65">
        <v>1.5979000000000001</v>
      </c>
      <c r="GI65">
        <v>2.35107</v>
      </c>
      <c r="GJ65">
        <v>1.64917</v>
      </c>
      <c r="GK65">
        <v>2.2729499999999998</v>
      </c>
      <c r="GL65">
        <v>27.0791</v>
      </c>
      <c r="GM65">
        <v>14.1408</v>
      </c>
      <c r="GN65">
        <v>19</v>
      </c>
      <c r="GO65">
        <v>454.87900000000002</v>
      </c>
      <c r="GP65">
        <v>634.048</v>
      </c>
      <c r="GQ65">
        <v>29.430499999999999</v>
      </c>
      <c r="GR65">
        <v>22.381799999999998</v>
      </c>
      <c r="GS65">
        <v>29.9999</v>
      </c>
      <c r="GT65">
        <v>22.3444</v>
      </c>
      <c r="GU65">
        <v>22.333600000000001</v>
      </c>
      <c r="GV65">
        <v>26.2898</v>
      </c>
      <c r="GW65">
        <v>31.6114</v>
      </c>
      <c r="GX65">
        <v>100</v>
      </c>
      <c r="GY65">
        <v>29.4331</v>
      </c>
      <c r="GZ65">
        <v>523.61400000000003</v>
      </c>
      <c r="HA65">
        <v>12.2751</v>
      </c>
      <c r="HB65">
        <v>101.259</v>
      </c>
      <c r="HC65">
        <v>101.23399999999999</v>
      </c>
    </row>
    <row r="66" spans="1:211" x14ac:dyDescent="0.2">
      <c r="A66">
        <v>50</v>
      </c>
      <c r="B66">
        <v>1736451178.0999999</v>
      </c>
      <c r="C66">
        <v>98</v>
      </c>
      <c r="D66" t="s">
        <v>447</v>
      </c>
      <c r="E66" t="s">
        <v>448</v>
      </c>
      <c r="F66">
        <v>2</v>
      </c>
      <c r="G66">
        <v>1736451177.0999999</v>
      </c>
      <c r="H66">
        <f t="shared" si="0"/>
        <v>2.755779501880694E-3</v>
      </c>
      <c r="I66">
        <f t="shared" si="1"/>
        <v>2.7557795018806939</v>
      </c>
      <c r="J66">
        <f t="shared" si="2"/>
        <v>7.7059816949719568</v>
      </c>
      <c r="K66">
        <f t="shared" si="3"/>
        <v>460.98099999999999</v>
      </c>
      <c r="L66">
        <f t="shared" si="4"/>
        <v>383.75164479597458</v>
      </c>
      <c r="M66">
        <f t="shared" si="5"/>
        <v>39.26008583332937</v>
      </c>
      <c r="N66">
        <f t="shared" si="6"/>
        <v>47.161110246592102</v>
      </c>
      <c r="O66">
        <f t="shared" si="7"/>
        <v>0.18842755329883004</v>
      </c>
      <c r="P66">
        <f t="shared" si="8"/>
        <v>3.5240453598757653</v>
      </c>
      <c r="Q66">
        <f t="shared" si="9"/>
        <v>0.18300402657072112</v>
      </c>
      <c r="R66">
        <f t="shared" si="10"/>
        <v>0.11485179599244841</v>
      </c>
      <c r="S66">
        <f t="shared" si="11"/>
        <v>31.740709801499992</v>
      </c>
      <c r="T66">
        <f t="shared" si="12"/>
        <v>24.551356577128853</v>
      </c>
      <c r="U66">
        <f t="shared" si="13"/>
        <v>24.551356577128853</v>
      </c>
      <c r="V66">
        <f t="shared" si="14"/>
        <v>3.0956159379032626</v>
      </c>
      <c r="W66">
        <f t="shared" si="15"/>
        <v>50.023347727162523</v>
      </c>
      <c r="X66">
        <f t="shared" si="16"/>
        <v>1.5903156755922701</v>
      </c>
      <c r="Y66">
        <f t="shared" si="17"/>
        <v>3.179146834126684</v>
      </c>
      <c r="Z66">
        <f t="shared" si="18"/>
        <v>1.5053002623109926</v>
      </c>
      <c r="AA66">
        <f t="shared" si="19"/>
        <v>-121.5298760329386</v>
      </c>
      <c r="AB66">
        <f t="shared" si="20"/>
        <v>84.705048887197506</v>
      </c>
      <c r="AC66">
        <f t="shared" si="21"/>
        <v>5.0727189473028167</v>
      </c>
      <c r="AD66">
        <f t="shared" si="22"/>
        <v>-1.1398396938290034E-2</v>
      </c>
      <c r="AE66">
        <f t="shared" si="23"/>
        <v>34.749820049767195</v>
      </c>
      <c r="AF66">
        <f t="shared" si="24"/>
        <v>2.7521539034496203</v>
      </c>
      <c r="AG66">
        <f t="shared" si="25"/>
        <v>7.7059816949719568</v>
      </c>
      <c r="AH66">
        <v>499.975255552779</v>
      </c>
      <c r="AI66">
        <v>468.24138181818199</v>
      </c>
      <c r="AJ66">
        <v>3.2131431128233001</v>
      </c>
      <c r="AK66">
        <v>84.5062676990527</v>
      </c>
      <c r="AL66">
        <f t="shared" si="26"/>
        <v>2.7557795018806939</v>
      </c>
      <c r="AM66">
        <v>12.291666142453201</v>
      </c>
      <c r="AN66">
        <v>15.545034965035001</v>
      </c>
      <c r="AO66">
        <v>1.08202848892294E-5</v>
      </c>
      <c r="AP66">
        <v>123.873733639405</v>
      </c>
      <c r="AQ66">
        <v>34</v>
      </c>
      <c r="AR66">
        <v>7</v>
      </c>
      <c r="AS66">
        <f t="shared" si="27"/>
        <v>1</v>
      </c>
      <c r="AT66">
        <f t="shared" si="28"/>
        <v>0</v>
      </c>
      <c r="AU66">
        <f t="shared" si="29"/>
        <v>54158.820301587984</v>
      </c>
      <c r="AV66">
        <f t="shared" si="30"/>
        <v>200.00399999999999</v>
      </c>
      <c r="AW66">
        <f t="shared" si="31"/>
        <v>168.60340200059997</v>
      </c>
      <c r="AX66">
        <f t="shared" si="32"/>
        <v>0.84300014999999995</v>
      </c>
      <c r="AY66">
        <f t="shared" si="33"/>
        <v>0.15870037499999998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1736451177.0999999</v>
      </c>
      <c r="BF66">
        <v>460.98099999999999</v>
      </c>
      <c r="BG66">
        <v>504.17599999999999</v>
      </c>
      <c r="BH66">
        <v>15.544700000000001</v>
      </c>
      <c r="BI66">
        <v>12.295500000000001</v>
      </c>
      <c r="BJ66">
        <v>460.23200000000003</v>
      </c>
      <c r="BK66">
        <v>15.4854</v>
      </c>
      <c r="BL66">
        <v>500.315</v>
      </c>
      <c r="BM66">
        <v>102.206</v>
      </c>
      <c r="BN66">
        <v>9.9974099999999996E-2</v>
      </c>
      <c r="BO66">
        <v>24.997199999999999</v>
      </c>
      <c r="BP66">
        <v>24.5669</v>
      </c>
      <c r="BQ66">
        <v>999.9</v>
      </c>
      <c r="BR66">
        <v>0</v>
      </c>
      <c r="BS66">
        <v>0</v>
      </c>
      <c r="BT66">
        <v>9952.5</v>
      </c>
      <c r="BU66">
        <v>66.903800000000004</v>
      </c>
      <c r="BV66">
        <v>126.325</v>
      </c>
      <c r="BW66">
        <v>-43.194499999999998</v>
      </c>
      <c r="BX66">
        <v>468.26</v>
      </c>
      <c r="BY66">
        <v>510.452</v>
      </c>
      <c r="BZ66">
        <v>3.2491300000000001</v>
      </c>
      <c r="CA66">
        <v>504.17599999999999</v>
      </c>
      <c r="CB66">
        <v>12.295500000000001</v>
      </c>
      <c r="CC66">
        <v>1.58876</v>
      </c>
      <c r="CD66">
        <v>1.25668</v>
      </c>
      <c r="CE66">
        <v>13.850199999999999</v>
      </c>
      <c r="CF66">
        <v>10.2905</v>
      </c>
      <c r="CG66">
        <v>200.00399999999999</v>
      </c>
      <c r="CH66">
        <v>0.89999499999999999</v>
      </c>
      <c r="CI66">
        <v>0.100005</v>
      </c>
      <c r="CJ66">
        <v>20</v>
      </c>
      <c r="CK66">
        <v>3909.38</v>
      </c>
      <c r="CL66">
        <v>1736449596</v>
      </c>
      <c r="CM66" t="s">
        <v>346</v>
      </c>
      <c r="CN66">
        <v>1736449594</v>
      </c>
      <c r="CO66">
        <v>1736449596</v>
      </c>
      <c r="CP66">
        <v>2</v>
      </c>
      <c r="CQ66">
        <v>0.52600000000000002</v>
      </c>
      <c r="CR66">
        <v>-1.4999999999999999E-2</v>
      </c>
      <c r="CS66">
        <v>0.63</v>
      </c>
      <c r="CT66">
        <v>3.9E-2</v>
      </c>
      <c r="CU66">
        <v>200</v>
      </c>
      <c r="CV66">
        <v>13</v>
      </c>
      <c r="CW66">
        <v>0.21</v>
      </c>
      <c r="CX66">
        <v>0.03</v>
      </c>
      <c r="CY66">
        <v>-42.827209523809501</v>
      </c>
      <c r="CZ66">
        <v>2.1012077922077799</v>
      </c>
      <c r="DA66">
        <v>0.44319936597939202</v>
      </c>
      <c r="DB66">
        <v>0</v>
      </c>
      <c r="DC66">
        <v>3.2496833333333299</v>
      </c>
      <c r="DD66">
        <v>9.0888311688349394E-3</v>
      </c>
      <c r="DE66">
        <v>2.2988161204314699E-3</v>
      </c>
      <c r="DF66">
        <v>1</v>
      </c>
      <c r="DG66">
        <v>1</v>
      </c>
      <c r="DH66">
        <v>2</v>
      </c>
      <c r="DI66" t="s">
        <v>347</v>
      </c>
      <c r="DJ66">
        <v>3.1193</v>
      </c>
      <c r="DK66">
        <v>2.7996599999999998</v>
      </c>
      <c r="DL66">
        <v>0.108293</v>
      </c>
      <c r="DM66">
        <v>0.116978</v>
      </c>
      <c r="DN66">
        <v>8.6841600000000005E-2</v>
      </c>
      <c r="DO66">
        <v>7.3795600000000003E-2</v>
      </c>
      <c r="DP66">
        <v>24851.7</v>
      </c>
      <c r="DQ66">
        <v>22739.4</v>
      </c>
      <c r="DR66">
        <v>26665.200000000001</v>
      </c>
      <c r="DS66">
        <v>24097.3</v>
      </c>
      <c r="DT66">
        <v>33652.199999999997</v>
      </c>
      <c r="DU66">
        <v>32507.9</v>
      </c>
      <c r="DV66">
        <v>40317.9</v>
      </c>
      <c r="DW66">
        <v>38100.1</v>
      </c>
      <c r="DX66">
        <v>2.0100500000000001</v>
      </c>
      <c r="DY66">
        <v>2.2515999999999998</v>
      </c>
      <c r="DZ66">
        <v>0.118129</v>
      </c>
      <c r="EA66">
        <v>0</v>
      </c>
      <c r="EB66">
        <v>22.616700000000002</v>
      </c>
      <c r="EC66">
        <v>999.9</v>
      </c>
      <c r="ED66">
        <v>64.882000000000005</v>
      </c>
      <c r="EE66">
        <v>22.667999999999999</v>
      </c>
      <c r="EF66">
        <v>17.543800000000001</v>
      </c>
      <c r="EG66">
        <v>64.240300000000005</v>
      </c>
      <c r="EH66">
        <v>26.197900000000001</v>
      </c>
      <c r="EI66">
        <v>1</v>
      </c>
      <c r="EJ66">
        <v>-0.381357</v>
      </c>
      <c r="EK66">
        <v>-3.8495300000000001</v>
      </c>
      <c r="EL66">
        <v>20.253</v>
      </c>
      <c r="EM66">
        <v>5.2616199999999997</v>
      </c>
      <c r="EN66">
        <v>12.004899999999999</v>
      </c>
      <c r="EO66">
        <v>4.9992999999999999</v>
      </c>
      <c r="EP66">
        <v>3.2867500000000001</v>
      </c>
      <c r="EQ66">
        <v>9999</v>
      </c>
      <c r="ER66">
        <v>9999</v>
      </c>
      <c r="ES66">
        <v>999.9</v>
      </c>
      <c r="ET66">
        <v>9999</v>
      </c>
      <c r="EU66">
        <v>1.8724099999999999</v>
      </c>
      <c r="EV66">
        <v>1.87324</v>
      </c>
      <c r="EW66">
        <v>1.86947</v>
      </c>
      <c r="EX66">
        <v>1.8751500000000001</v>
      </c>
      <c r="EY66">
        <v>1.8754599999999999</v>
      </c>
      <c r="EZ66">
        <v>1.8738900000000001</v>
      </c>
      <c r="FA66">
        <v>1.8724099999999999</v>
      </c>
      <c r="FB66">
        <v>1.8714900000000001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0.749</v>
      </c>
      <c r="FQ66">
        <v>5.9299999999999999E-2</v>
      </c>
      <c r="FR66">
        <v>0.34321388301456301</v>
      </c>
      <c r="FS66">
        <v>1.93526017593624E-3</v>
      </c>
      <c r="FT66">
        <v>-2.6352868309754201E-6</v>
      </c>
      <c r="FU66">
        <v>7.4988703689445403E-10</v>
      </c>
      <c r="FV66">
        <v>5.9295258707654903E-2</v>
      </c>
      <c r="FW66">
        <v>0</v>
      </c>
      <c r="FX66">
        <v>0</v>
      </c>
      <c r="FY66">
        <v>0</v>
      </c>
      <c r="FZ66">
        <v>1</v>
      </c>
      <c r="GA66">
        <v>1999</v>
      </c>
      <c r="GB66">
        <v>0</v>
      </c>
      <c r="GC66">
        <v>14</v>
      </c>
      <c r="GD66">
        <v>26.4</v>
      </c>
      <c r="GE66">
        <v>26.4</v>
      </c>
      <c r="GF66">
        <v>1.32446</v>
      </c>
      <c r="GG66">
        <v>2.4865699999999999</v>
      </c>
      <c r="GH66">
        <v>1.5979000000000001</v>
      </c>
      <c r="GI66">
        <v>2.35229</v>
      </c>
      <c r="GJ66">
        <v>1.64917</v>
      </c>
      <c r="GK66">
        <v>2.49268</v>
      </c>
      <c r="GL66">
        <v>27.0791</v>
      </c>
      <c r="GM66">
        <v>14.1495</v>
      </c>
      <c r="GN66">
        <v>19</v>
      </c>
      <c r="GO66">
        <v>454.66899999999998</v>
      </c>
      <c r="GP66">
        <v>634.53899999999999</v>
      </c>
      <c r="GQ66">
        <v>29.429300000000001</v>
      </c>
      <c r="GR66">
        <v>22.381799999999998</v>
      </c>
      <c r="GS66">
        <v>29.9999</v>
      </c>
      <c r="GT66">
        <v>22.3444</v>
      </c>
      <c r="GU66">
        <v>22.333600000000001</v>
      </c>
      <c r="GV66">
        <v>26.5685</v>
      </c>
      <c r="GW66">
        <v>31.6114</v>
      </c>
      <c r="GX66">
        <v>100</v>
      </c>
      <c r="GY66">
        <v>29.4331</v>
      </c>
      <c r="GZ66">
        <v>530.36199999999997</v>
      </c>
      <c r="HA66">
        <v>12.2751</v>
      </c>
      <c r="HB66">
        <v>101.259</v>
      </c>
      <c r="HC66">
        <v>101.23399999999999</v>
      </c>
    </row>
    <row r="67" spans="1:211" x14ac:dyDescent="0.2">
      <c r="A67">
        <v>51</v>
      </c>
      <c r="B67">
        <v>1736451180.0999999</v>
      </c>
      <c r="C67">
        <v>100</v>
      </c>
      <c r="D67" t="s">
        <v>449</v>
      </c>
      <c r="E67" t="s">
        <v>450</v>
      </c>
      <c r="F67">
        <v>2</v>
      </c>
      <c r="G67">
        <v>1736451178.0999999</v>
      </c>
      <c r="H67">
        <f t="shared" si="0"/>
        <v>2.7525441295557476E-3</v>
      </c>
      <c r="I67">
        <f t="shared" si="1"/>
        <v>2.7525441295557478</v>
      </c>
      <c r="J67">
        <f t="shared" si="2"/>
        <v>7.7122506876273365</v>
      </c>
      <c r="K67">
        <f t="shared" si="3"/>
        <v>464.18599999999998</v>
      </c>
      <c r="L67">
        <f t="shared" si="4"/>
        <v>386.75844441664606</v>
      </c>
      <c r="M67">
        <f t="shared" si="5"/>
        <v>39.567497548213538</v>
      </c>
      <c r="N67">
        <f t="shared" si="6"/>
        <v>47.488758634909203</v>
      </c>
      <c r="O67">
        <f t="shared" si="7"/>
        <v>0.18822504574089222</v>
      </c>
      <c r="P67">
        <f t="shared" si="8"/>
        <v>3.5241938817340897</v>
      </c>
      <c r="Q67">
        <f t="shared" si="9"/>
        <v>0.18281321110180007</v>
      </c>
      <c r="R67">
        <f t="shared" si="10"/>
        <v>0.1147315279195735</v>
      </c>
      <c r="S67">
        <f t="shared" si="11"/>
        <v>31.741056850108325</v>
      </c>
      <c r="T67">
        <f t="shared" si="12"/>
        <v>24.549883909197714</v>
      </c>
      <c r="U67">
        <f t="shared" si="13"/>
        <v>24.549883909197714</v>
      </c>
      <c r="V67">
        <f t="shared" si="14"/>
        <v>3.095343236782218</v>
      </c>
      <c r="W67">
        <f t="shared" si="15"/>
        <v>50.027723228650601</v>
      </c>
      <c r="X67">
        <f t="shared" si="16"/>
        <v>1.5902461795420202</v>
      </c>
      <c r="Y67">
        <f t="shared" si="17"/>
        <v>3.1787298659861758</v>
      </c>
      <c r="Z67">
        <f t="shared" si="18"/>
        <v>1.5050970572401978</v>
      </c>
      <c r="AA67">
        <f t="shared" si="19"/>
        <v>-121.38719611340846</v>
      </c>
      <c r="AB67">
        <f t="shared" si="20"/>
        <v>84.570428373267774</v>
      </c>
      <c r="AC67">
        <f t="shared" si="21"/>
        <v>5.0643498019283522</v>
      </c>
      <c r="AD67">
        <f t="shared" si="22"/>
        <v>-1.1361088104010264E-2</v>
      </c>
      <c r="AE67">
        <f t="shared" si="23"/>
        <v>34.862621771542457</v>
      </c>
      <c r="AF67">
        <f t="shared" si="24"/>
        <v>2.7509031394905556</v>
      </c>
      <c r="AG67">
        <f t="shared" si="25"/>
        <v>7.7122506876273365</v>
      </c>
      <c r="AH67">
        <v>506.75193948105903</v>
      </c>
      <c r="AI67">
        <v>474.7774</v>
      </c>
      <c r="AJ67">
        <v>3.2450645554476401</v>
      </c>
      <c r="AK67">
        <v>84.5062676990527</v>
      </c>
      <c r="AL67">
        <f t="shared" si="26"/>
        <v>2.7525441295557478</v>
      </c>
      <c r="AM67">
        <v>12.2937814096684</v>
      </c>
      <c r="AN67">
        <v>15.544434965035</v>
      </c>
      <c r="AO67">
        <v>8.1606435887811096E-6</v>
      </c>
      <c r="AP67">
        <v>123.873733639405</v>
      </c>
      <c r="AQ67">
        <v>34</v>
      </c>
      <c r="AR67">
        <v>7</v>
      </c>
      <c r="AS67">
        <f t="shared" si="27"/>
        <v>1</v>
      </c>
      <c r="AT67">
        <f t="shared" si="28"/>
        <v>0</v>
      </c>
      <c r="AU67">
        <f t="shared" si="29"/>
        <v>54162.486103885356</v>
      </c>
      <c r="AV67">
        <f t="shared" si="30"/>
        <v>200.00700000000001</v>
      </c>
      <c r="AW67">
        <f t="shared" si="31"/>
        <v>168.60584819815202</v>
      </c>
      <c r="AX67">
        <f t="shared" si="32"/>
        <v>0.842999736</v>
      </c>
      <c r="AY67">
        <f t="shared" si="33"/>
        <v>0.15869972976000002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1736451178.0999999</v>
      </c>
      <c r="BF67">
        <v>464.18599999999998</v>
      </c>
      <c r="BG67">
        <v>507.54050000000001</v>
      </c>
      <c r="BH67">
        <v>15.5441</v>
      </c>
      <c r="BI67">
        <v>12.295299999999999</v>
      </c>
      <c r="BJ67">
        <v>463.43700000000001</v>
      </c>
      <c r="BK67">
        <v>15.4848</v>
      </c>
      <c r="BL67">
        <v>500.14949999999999</v>
      </c>
      <c r="BM67">
        <v>102.206</v>
      </c>
      <c r="BN67">
        <v>9.9452200000000004E-2</v>
      </c>
      <c r="BO67">
        <v>24.995000000000001</v>
      </c>
      <c r="BP67">
        <v>24.562249999999999</v>
      </c>
      <c r="BQ67">
        <v>999.9</v>
      </c>
      <c r="BR67">
        <v>0</v>
      </c>
      <c r="BS67">
        <v>0</v>
      </c>
      <c r="BT67">
        <v>9953.125</v>
      </c>
      <c r="BU67">
        <v>66.896349999999998</v>
      </c>
      <c r="BV67">
        <v>126.408</v>
      </c>
      <c r="BW67">
        <v>-43.354149999999997</v>
      </c>
      <c r="BX67">
        <v>471.51499999999999</v>
      </c>
      <c r="BY67">
        <v>513.85850000000005</v>
      </c>
      <c r="BZ67">
        <v>3.2487699999999999</v>
      </c>
      <c r="CA67">
        <v>507.54050000000001</v>
      </c>
      <c r="CB67">
        <v>12.295299999999999</v>
      </c>
      <c r="CC67">
        <v>1.5887</v>
      </c>
      <c r="CD67">
        <v>1.2566550000000001</v>
      </c>
      <c r="CE67">
        <v>13.849600000000001</v>
      </c>
      <c r="CF67">
        <v>10.2902</v>
      </c>
      <c r="CG67">
        <v>200.00700000000001</v>
      </c>
      <c r="CH67">
        <v>0.900003</v>
      </c>
      <c r="CI67">
        <v>9.9996799999999997E-2</v>
      </c>
      <c r="CJ67">
        <v>20</v>
      </c>
      <c r="CK67">
        <v>3909.44</v>
      </c>
      <c r="CL67">
        <v>1736449596</v>
      </c>
      <c r="CM67" t="s">
        <v>346</v>
      </c>
      <c r="CN67">
        <v>1736449594</v>
      </c>
      <c r="CO67">
        <v>1736449596</v>
      </c>
      <c r="CP67">
        <v>2</v>
      </c>
      <c r="CQ67">
        <v>0.52600000000000002</v>
      </c>
      <c r="CR67">
        <v>-1.4999999999999999E-2</v>
      </c>
      <c r="CS67">
        <v>0.63</v>
      </c>
      <c r="CT67">
        <v>3.9E-2</v>
      </c>
      <c r="CU67">
        <v>200</v>
      </c>
      <c r="CV67">
        <v>13</v>
      </c>
      <c r="CW67">
        <v>0.21</v>
      </c>
      <c r="CX67">
        <v>0.03</v>
      </c>
      <c r="CY67">
        <v>-42.870342857142901</v>
      </c>
      <c r="CZ67">
        <v>1.4918337662337799</v>
      </c>
      <c r="DA67">
        <v>0.46110226896967099</v>
      </c>
      <c r="DB67">
        <v>0</v>
      </c>
      <c r="DC67">
        <v>3.2502252380952399</v>
      </c>
      <c r="DD67">
        <v>-2.9750649350615702E-3</v>
      </c>
      <c r="DE67">
        <v>1.09308048345517E-3</v>
      </c>
      <c r="DF67">
        <v>1</v>
      </c>
      <c r="DG67">
        <v>1</v>
      </c>
      <c r="DH67">
        <v>2</v>
      </c>
      <c r="DI67" t="s">
        <v>347</v>
      </c>
      <c r="DJ67">
        <v>3.1187999999999998</v>
      </c>
      <c r="DK67">
        <v>2.7995399999999999</v>
      </c>
      <c r="DL67">
        <v>0.109404</v>
      </c>
      <c r="DM67">
        <v>0.11811199999999999</v>
      </c>
      <c r="DN67">
        <v>8.6836899999999995E-2</v>
      </c>
      <c r="DO67">
        <v>7.3797199999999993E-2</v>
      </c>
      <c r="DP67">
        <v>24820.799999999999</v>
      </c>
      <c r="DQ67">
        <v>22710.3</v>
      </c>
      <c r="DR67">
        <v>26665.4</v>
      </c>
      <c r="DS67">
        <v>24097.3</v>
      </c>
      <c r="DT67">
        <v>33652.9</v>
      </c>
      <c r="DU67">
        <v>32508.2</v>
      </c>
      <c r="DV67">
        <v>40318.400000000001</v>
      </c>
      <c r="DW67">
        <v>38100.400000000001</v>
      </c>
      <c r="DX67">
        <v>2.0091700000000001</v>
      </c>
      <c r="DY67">
        <v>2.2526000000000002</v>
      </c>
      <c r="DZ67">
        <v>0.11792</v>
      </c>
      <c r="EA67">
        <v>0</v>
      </c>
      <c r="EB67">
        <v>22.6173</v>
      </c>
      <c r="EC67">
        <v>999.9</v>
      </c>
      <c r="ED67">
        <v>64.882000000000005</v>
      </c>
      <c r="EE67">
        <v>22.667999999999999</v>
      </c>
      <c r="EF67">
        <v>17.544599999999999</v>
      </c>
      <c r="EG67">
        <v>64.160300000000007</v>
      </c>
      <c r="EH67">
        <v>26.786899999999999</v>
      </c>
      <c r="EI67">
        <v>1</v>
      </c>
      <c r="EJ67">
        <v>-0.38154199999999999</v>
      </c>
      <c r="EK67">
        <v>-3.8920300000000001</v>
      </c>
      <c r="EL67">
        <v>20.251799999999999</v>
      </c>
      <c r="EM67">
        <v>5.2619199999999999</v>
      </c>
      <c r="EN67">
        <v>12.0046</v>
      </c>
      <c r="EO67">
        <v>4.99925</v>
      </c>
      <c r="EP67">
        <v>3.28668</v>
      </c>
      <c r="EQ67">
        <v>9999</v>
      </c>
      <c r="ER67">
        <v>9999</v>
      </c>
      <c r="ES67">
        <v>999.9</v>
      </c>
      <c r="ET67">
        <v>9999</v>
      </c>
      <c r="EU67">
        <v>1.8724099999999999</v>
      </c>
      <c r="EV67">
        <v>1.87321</v>
      </c>
      <c r="EW67">
        <v>1.8694599999999999</v>
      </c>
      <c r="EX67">
        <v>1.8751500000000001</v>
      </c>
      <c r="EY67">
        <v>1.8754599999999999</v>
      </c>
      <c r="EZ67">
        <v>1.87388</v>
      </c>
      <c r="FA67">
        <v>1.8724099999999999</v>
      </c>
      <c r="FB67">
        <v>1.8714900000000001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0.748</v>
      </c>
      <c r="FQ67">
        <v>5.9299999999999999E-2</v>
      </c>
      <c r="FR67">
        <v>0.34321388301456301</v>
      </c>
      <c r="FS67">
        <v>1.93526017593624E-3</v>
      </c>
      <c r="FT67">
        <v>-2.6352868309754201E-6</v>
      </c>
      <c r="FU67">
        <v>7.4988703689445403E-10</v>
      </c>
      <c r="FV67">
        <v>5.9295258707654903E-2</v>
      </c>
      <c r="FW67">
        <v>0</v>
      </c>
      <c r="FX67">
        <v>0</v>
      </c>
      <c r="FY67">
        <v>0</v>
      </c>
      <c r="FZ67">
        <v>1</v>
      </c>
      <c r="GA67">
        <v>1999</v>
      </c>
      <c r="GB67">
        <v>0</v>
      </c>
      <c r="GC67">
        <v>14</v>
      </c>
      <c r="GD67">
        <v>26.4</v>
      </c>
      <c r="GE67">
        <v>26.4</v>
      </c>
      <c r="GF67">
        <v>1.33789</v>
      </c>
      <c r="GG67">
        <v>2.4939</v>
      </c>
      <c r="GH67">
        <v>1.5979000000000001</v>
      </c>
      <c r="GI67">
        <v>2.35229</v>
      </c>
      <c r="GJ67">
        <v>1.64917</v>
      </c>
      <c r="GK67">
        <v>2.2875999999999999</v>
      </c>
      <c r="GL67">
        <v>27.099900000000002</v>
      </c>
      <c r="GM67">
        <v>14.132</v>
      </c>
      <c r="GN67">
        <v>19</v>
      </c>
      <c r="GO67">
        <v>454.15300000000002</v>
      </c>
      <c r="GP67">
        <v>635.35699999999997</v>
      </c>
      <c r="GQ67">
        <v>29.4285</v>
      </c>
      <c r="GR67">
        <v>22.381799999999998</v>
      </c>
      <c r="GS67">
        <v>30</v>
      </c>
      <c r="GT67">
        <v>22.3444</v>
      </c>
      <c r="GU67">
        <v>22.333600000000001</v>
      </c>
      <c r="GV67">
        <v>26.846299999999999</v>
      </c>
      <c r="GW67">
        <v>31.6114</v>
      </c>
      <c r="GX67">
        <v>100</v>
      </c>
      <c r="GY67">
        <v>29.4589</v>
      </c>
      <c r="GZ67">
        <v>537.08399999999995</v>
      </c>
      <c r="HA67">
        <v>12.2751</v>
      </c>
      <c r="HB67">
        <v>101.26</v>
      </c>
      <c r="HC67">
        <v>101.23399999999999</v>
      </c>
    </row>
    <row r="68" spans="1:211" x14ac:dyDescent="0.2">
      <c r="A68">
        <v>52</v>
      </c>
      <c r="B68">
        <v>1736451182.0999999</v>
      </c>
      <c r="C68">
        <v>102</v>
      </c>
      <c r="D68" t="s">
        <v>451</v>
      </c>
      <c r="E68" t="s">
        <v>452</v>
      </c>
      <c r="F68">
        <v>2</v>
      </c>
      <c r="G68">
        <v>1736451181.0999999</v>
      </c>
      <c r="H68">
        <f t="shared" si="0"/>
        <v>2.7473731552558837E-3</v>
      </c>
      <c r="I68">
        <f t="shared" si="1"/>
        <v>2.7473731552558838</v>
      </c>
      <c r="J68">
        <f t="shared" si="2"/>
        <v>7.7664955108044804</v>
      </c>
      <c r="K68">
        <f t="shared" si="3"/>
        <v>473.84899999999999</v>
      </c>
      <c r="L68">
        <f t="shared" si="4"/>
        <v>395.64693240789404</v>
      </c>
      <c r="M68">
        <f t="shared" si="5"/>
        <v>40.475520115083043</v>
      </c>
      <c r="N68">
        <f t="shared" si="6"/>
        <v>48.475757449419604</v>
      </c>
      <c r="O68">
        <f t="shared" si="7"/>
        <v>0.1879613210201187</v>
      </c>
      <c r="P68">
        <f t="shared" si="8"/>
        <v>3.5390801327686852</v>
      </c>
      <c r="Q68">
        <f t="shared" si="9"/>
        <v>0.18258640868934492</v>
      </c>
      <c r="R68">
        <f t="shared" si="10"/>
        <v>0.11458661744334567</v>
      </c>
      <c r="S68">
        <f t="shared" si="11"/>
        <v>31.73932580697144</v>
      </c>
      <c r="T68">
        <f t="shared" si="12"/>
        <v>24.543967604721239</v>
      </c>
      <c r="U68">
        <f t="shared" si="13"/>
        <v>24.543967604721239</v>
      </c>
      <c r="V68">
        <f t="shared" si="14"/>
        <v>3.0942478973736849</v>
      </c>
      <c r="W68">
        <f t="shared" si="15"/>
        <v>50.051060790569302</v>
      </c>
      <c r="X68">
        <f t="shared" si="16"/>
        <v>1.59015346886148</v>
      </c>
      <c r="Y68">
        <f t="shared" si="17"/>
        <v>3.1770624712935138</v>
      </c>
      <c r="Z68">
        <f t="shared" si="18"/>
        <v>1.5040944285122049</v>
      </c>
      <c r="AA68">
        <f t="shared" si="19"/>
        <v>-121.15915614678447</v>
      </c>
      <c r="AB68">
        <f t="shared" si="20"/>
        <v>84.377449308870339</v>
      </c>
      <c r="AC68">
        <f t="shared" si="21"/>
        <v>5.0311672624678145</v>
      </c>
      <c r="AD68">
        <f t="shared" si="22"/>
        <v>-1.1213768474874541E-2</v>
      </c>
      <c r="AE68">
        <f t="shared" si="23"/>
        <v>35.219704111305937</v>
      </c>
      <c r="AF68">
        <f t="shared" si="24"/>
        <v>2.7466439492201595</v>
      </c>
      <c r="AG68">
        <f t="shared" si="25"/>
        <v>7.7664955108044804</v>
      </c>
      <c r="AH68">
        <v>513.56481257864095</v>
      </c>
      <c r="AI68">
        <v>481.33369696969697</v>
      </c>
      <c r="AJ68">
        <v>3.2674069073237701</v>
      </c>
      <c r="AK68">
        <v>84.5062676990527</v>
      </c>
      <c r="AL68">
        <f t="shared" si="26"/>
        <v>2.7473731552558838</v>
      </c>
      <c r="AM68">
        <v>12.295156851297801</v>
      </c>
      <c r="AN68">
        <v>15.543272727272701</v>
      </c>
      <c r="AO68">
        <v>4.6618001824053798E-6</v>
      </c>
      <c r="AP68">
        <v>123.873733639405</v>
      </c>
      <c r="AQ68">
        <v>35</v>
      </c>
      <c r="AR68">
        <v>7</v>
      </c>
      <c r="AS68">
        <f t="shared" si="27"/>
        <v>1</v>
      </c>
      <c r="AT68">
        <f t="shared" si="28"/>
        <v>0</v>
      </c>
      <c r="AU68">
        <f t="shared" si="29"/>
        <v>54491.790669482551</v>
      </c>
      <c r="AV68">
        <f t="shared" si="30"/>
        <v>199.99700000000001</v>
      </c>
      <c r="AW68">
        <f t="shared" si="31"/>
        <v>168.59732940212402</v>
      </c>
      <c r="AX68">
        <f t="shared" si="32"/>
        <v>0.84299929200000001</v>
      </c>
      <c r="AY68">
        <f t="shared" si="33"/>
        <v>0.15869900951999999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1736451181.0999999</v>
      </c>
      <c r="BF68">
        <v>473.84899999999999</v>
      </c>
      <c r="BG68">
        <v>517.70899999999995</v>
      </c>
      <c r="BH68">
        <v>15.543699999999999</v>
      </c>
      <c r="BI68">
        <v>12.2964</v>
      </c>
      <c r="BJ68">
        <v>473.1</v>
      </c>
      <c r="BK68">
        <v>15.484400000000001</v>
      </c>
      <c r="BL68">
        <v>499.60599999999999</v>
      </c>
      <c r="BM68">
        <v>102.203</v>
      </c>
      <c r="BN68">
        <v>9.9120399999999997E-2</v>
      </c>
      <c r="BO68">
        <v>24.9862</v>
      </c>
      <c r="BP68">
        <v>24.559799999999999</v>
      </c>
      <c r="BQ68">
        <v>999.9</v>
      </c>
      <c r="BR68">
        <v>0</v>
      </c>
      <c r="BS68">
        <v>0</v>
      </c>
      <c r="BT68">
        <v>10016.200000000001</v>
      </c>
      <c r="BU68">
        <v>66.799400000000006</v>
      </c>
      <c r="BV68">
        <v>127.301</v>
      </c>
      <c r="BW68">
        <v>-43.860799999999998</v>
      </c>
      <c r="BX68">
        <v>481.33</v>
      </c>
      <c r="BY68">
        <v>524.15499999999997</v>
      </c>
      <c r="BZ68">
        <v>3.2472799999999999</v>
      </c>
      <c r="CA68">
        <v>517.70899999999995</v>
      </c>
      <c r="CB68">
        <v>12.2964</v>
      </c>
      <c r="CC68">
        <v>1.5886100000000001</v>
      </c>
      <c r="CD68">
        <v>1.2567299999999999</v>
      </c>
      <c r="CE68">
        <v>13.848800000000001</v>
      </c>
      <c r="CF68">
        <v>10.2911</v>
      </c>
      <c r="CG68">
        <v>199.99700000000001</v>
      </c>
      <c r="CH68">
        <v>0.90001200000000003</v>
      </c>
      <c r="CI68">
        <v>9.9987599999999996E-2</v>
      </c>
      <c r="CJ68">
        <v>20</v>
      </c>
      <c r="CK68">
        <v>3909.25</v>
      </c>
      <c r="CL68">
        <v>1736449596</v>
      </c>
      <c r="CM68" t="s">
        <v>346</v>
      </c>
      <c r="CN68">
        <v>1736449594</v>
      </c>
      <c r="CO68">
        <v>1736449596</v>
      </c>
      <c r="CP68">
        <v>2</v>
      </c>
      <c r="CQ68">
        <v>0.52600000000000002</v>
      </c>
      <c r="CR68">
        <v>-1.4999999999999999E-2</v>
      </c>
      <c r="CS68">
        <v>0.63</v>
      </c>
      <c r="CT68">
        <v>3.9E-2</v>
      </c>
      <c r="CU68">
        <v>200</v>
      </c>
      <c r="CV68">
        <v>13</v>
      </c>
      <c r="CW68">
        <v>0.21</v>
      </c>
      <c r="CX68">
        <v>0.03</v>
      </c>
      <c r="CY68">
        <v>-42.924357142857097</v>
      </c>
      <c r="CZ68">
        <v>0.101431168831145</v>
      </c>
      <c r="DA68">
        <v>0.50895256264253896</v>
      </c>
      <c r="DB68">
        <v>0</v>
      </c>
      <c r="DC68">
        <v>3.2501628571428598</v>
      </c>
      <c r="DD68">
        <v>-8.9563636363597394E-3</v>
      </c>
      <c r="DE68">
        <v>1.1581394885029799E-3</v>
      </c>
      <c r="DF68">
        <v>1</v>
      </c>
      <c r="DG68">
        <v>1</v>
      </c>
      <c r="DH68">
        <v>2</v>
      </c>
      <c r="DI68" t="s">
        <v>347</v>
      </c>
      <c r="DJ68">
        <v>3.1187200000000002</v>
      </c>
      <c r="DK68">
        <v>2.80037</v>
      </c>
      <c r="DL68">
        <v>0.110524</v>
      </c>
      <c r="DM68">
        <v>0.119251</v>
      </c>
      <c r="DN68">
        <v>8.6842699999999995E-2</v>
      </c>
      <c r="DO68">
        <v>7.3804300000000003E-2</v>
      </c>
      <c r="DP68">
        <v>24789.9</v>
      </c>
      <c r="DQ68">
        <v>22681</v>
      </c>
      <c r="DR68">
        <v>26665.599999999999</v>
      </c>
      <c r="DS68">
        <v>24097.4</v>
      </c>
      <c r="DT68">
        <v>33653.199999999997</v>
      </c>
      <c r="DU68">
        <v>32508</v>
      </c>
      <c r="DV68">
        <v>40318.9</v>
      </c>
      <c r="DW68">
        <v>38100.400000000001</v>
      </c>
      <c r="DX68">
        <v>2.0083500000000001</v>
      </c>
      <c r="DY68">
        <v>2.2525200000000001</v>
      </c>
      <c r="DZ68">
        <v>0.118501</v>
      </c>
      <c r="EA68">
        <v>0</v>
      </c>
      <c r="EB68">
        <v>22.6173</v>
      </c>
      <c r="EC68">
        <v>999.9</v>
      </c>
      <c r="ED68">
        <v>64.882000000000005</v>
      </c>
      <c r="EE68">
        <v>22.667999999999999</v>
      </c>
      <c r="EF68">
        <v>17.543099999999999</v>
      </c>
      <c r="EG68">
        <v>63.840299999999999</v>
      </c>
      <c r="EH68">
        <v>26.3582</v>
      </c>
      <c r="EI68">
        <v>1</v>
      </c>
      <c r="EJ68">
        <v>-0.38139000000000001</v>
      </c>
      <c r="EK68">
        <v>-3.9542899999999999</v>
      </c>
      <c r="EL68">
        <v>20.2499</v>
      </c>
      <c r="EM68">
        <v>5.2623600000000001</v>
      </c>
      <c r="EN68">
        <v>12.004899999999999</v>
      </c>
      <c r="EO68">
        <v>4.99925</v>
      </c>
      <c r="EP68">
        <v>3.2867299999999999</v>
      </c>
      <c r="EQ68">
        <v>9999</v>
      </c>
      <c r="ER68">
        <v>9999</v>
      </c>
      <c r="ES68">
        <v>999.9</v>
      </c>
      <c r="ET68">
        <v>9999</v>
      </c>
      <c r="EU68">
        <v>1.8724099999999999</v>
      </c>
      <c r="EV68">
        <v>1.87321</v>
      </c>
      <c r="EW68">
        <v>1.8694500000000001</v>
      </c>
      <c r="EX68">
        <v>1.8751599999999999</v>
      </c>
      <c r="EY68">
        <v>1.8754599999999999</v>
      </c>
      <c r="EZ68">
        <v>1.87388</v>
      </c>
      <c r="FA68">
        <v>1.8724099999999999</v>
      </c>
      <c r="FB68">
        <v>1.8714900000000001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0.749</v>
      </c>
      <c r="FQ68">
        <v>5.9299999999999999E-2</v>
      </c>
      <c r="FR68">
        <v>0.34321388301456301</v>
      </c>
      <c r="FS68">
        <v>1.93526017593624E-3</v>
      </c>
      <c r="FT68">
        <v>-2.6352868309754201E-6</v>
      </c>
      <c r="FU68">
        <v>7.4988703689445403E-10</v>
      </c>
      <c r="FV68">
        <v>5.9295258707654903E-2</v>
      </c>
      <c r="FW68">
        <v>0</v>
      </c>
      <c r="FX68">
        <v>0</v>
      </c>
      <c r="FY68">
        <v>0</v>
      </c>
      <c r="FZ68">
        <v>1</v>
      </c>
      <c r="GA68">
        <v>1999</v>
      </c>
      <c r="GB68">
        <v>0</v>
      </c>
      <c r="GC68">
        <v>14</v>
      </c>
      <c r="GD68">
        <v>26.5</v>
      </c>
      <c r="GE68">
        <v>26.4</v>
      </c>
      <c r="GF68">
        <v>1.3525400000000001</v>
      </c>
      <c r="GG68">
        <v>2.4939</v>
      </c>
      <c r="GH68">
        <v>1.5979000000000001</v>
      </c>
      <c r="GI68">
        <v>2.35229</v>
      </c>
      <c r="GJ68">
        <v>1.64917</v>
      </c>
      <c r="GK68">
        <v>2.4902299999999999</v>
      </c>
      <c r="GL68">
        <v>27.099900000000002</v>
      </c>
      <c r="GM68">
        <v>14.1495</v>
      </c>
      <c r="GN68">
        <v>19</v>
      </c>
      <c r="GO68">
        <v>453.67200000000003</v>
      </c>
      <c r="GP68">
        <v>635.29600000000005</v>
      </c>
      <c r="GQ68">
        <v>29.433800000000002</v>
      </c>
      <c r="GR68">
        <v>22.381799999999998</v>
      </c>
      <c r="GS68">
        <v>30.0002</v>
      </c>
      <c r="GT68">
        <v>22.3444</v>
      </c>
      <c r="GU68">
        <v>22.333600000000001</v>
      </c>
      <c r="GV68">
        <v>27.1204</v>
      </c>
      <c r="GW68">
        <v>31.6114</v>
      </c>
      <c r="GX68">
        <v>100</v>
      </c>
      <c r="GY68">
        <v>29.4589</v>
      </c>
      <c r="GZ68">
        <v>543.83900000000006</v>
      </c>
      <c r="HA68">
        <v>12.2751</v>
      </c>
      <c r="HB68">
        <v>101.261</v>
      </c>
      <c r="HC68">
        <v>101.23399999999999</v>
      </c>
    </row>
    <row r="69" spans="1:211" x14ac:dyDescent="0.2">
      <c r="A69">
        <v>53</v>
      </c>
      <c r="B69">
        <v>1736451184.0999999</v>
      </c>
      <c r="C69">
        <v>104</v>
      </c>
      <c r="D69" t="s">
        <v>453</v>
      </c>
      <c r="E69" t="s">
        <v>454</v>
      </c>
      <c r="F69">
        <v>2</v>
      </c>
      <c r="G69">
        <v>1736451182.0999999</v>
      </c>
      <c r="H69">
        <f t="shared" si="0"/>
        <v>2.7482423649844018E-3</v>
      </c>
      <c r="I69">
        <f t="shared" si="1"/>
        <v>2.7482423649844017</v>
      </c>
      <c r="J69">
        <f t="shared" si="2"/>
        <v>7.8066237564108452</v>
      </c>
      <c r="K69">
        <f t="shared" si="3"/>
        <v>477.11349999999999</v>
      </c>
      <c r="L69">
        <f t="shared" si="4"/>
        <v>398.52964434331074</v>
      </c>
      <c r="M69">
        <f t="shared" si="5"/>
        <v>40.770785597978623</v>
      </c>
      <c r="N69">
        <f t="shared" si="6"/>
        <v>48.810151240955427</v>
      </c>
      <c r="O69">
        <f t="shared" si="7"/>
        <v>0.18807496168212121</v>
      </c>
      <c r="P69">
        <f t="shared" si="8"/>
        <v>3.5373996769445344</v>
      </c>
      <c r="Q69">
        <f t="shared" si="9"/>
        <v>0.18269117063733528</v>
      </c>
      <c r="R69">
        <f t="shared" si="10"/>
        <v>0.11465285679947571</v>
      </c>
      <c r="S69">
        <f t="shared" si="11"/>
        <v>31.739372354273225</v>
      </c>
      <c r="T69">
        <f t="shared" si="12"/>
        <v>24.54252967929715</v>
      </c>
      <c r="U69">
        <f t="shared" si="13"/>
        <v>24.54252967929715</v>
      </c>
      <c r="V69">
        <f t="shared" si="14"/>
        <v>3.0939817323090648</v>
      </c>
      <c r="W69">
        <f t="shared" si="15"/>
        <v>50.057532097037516</v>
      </c>
      <c r="X69">
        <f t="shared" si="16"/>
        <v>1.5902595021523303</v>
      </c>
      <c r="Y69">
        <f t="shared" si="17"/>
        <v>3.1768635718388607</v>
      </c>
      <c r="Z69">
        <f t="shared" si="18"/>
        <v>1.5037222301567346</v>
      </c>
      <c r="AA69">
        <f t="shared" si="19"/>
        <v>-121.19748829581212</v>
      </c>
      <c r="AB69">
        <f t="shared" si="20"/>
        <v>84.411365092828163</v>
      </c>
      <c r="AC69">
        <f t="shared" si="21"/>
        <v>5.0355174871693302</v>
      </c>
      <c r="AD69">
        <f t="shared" si="22"/>
        <v>-1.12333615414002E-2</v>
      </c>
      <c r="AE69">
        <f t="shared" si="23"/>
        <v>35.345332187374936</v>
      </c>
      <c r="AF69">
        <f t="shared" si="24"/>
        <v>2.747078466217634</v>
      </c>
      <c r="AG69">
        <f t="shared" si="25"/>
        <v>7.8066237564108452</v>
      </c>
      <c r="AH69">
        <v>520.42723201296599</v>
      </c>
      <c r="AI69">
        <v>487.959678787879</v>
      </c>
      <c r="AJ69">
        <v>3.2948006471598599</v>
      </c>
      <c r="AK69">
        <v>84.5062676990527</v>
      </c>
      <c r="AL69">
        <f t="shared" si="26"/>
        <v>2.7482423649844017</v>
      </c>
      <c r="AM69">
        <v>12.295740149059201</v>
      </c>
      <c r="AN69">
        <v>15.5445335664336</v>
      </c>
      <c r="AO69">
        <v>3.1990123663045498E-6</v>
      </c>
      <c r="AP69">
        <v>123.873733639405</v>
      </c>
      <c r="AQ69">
        <v>35</v>
      </c>
      <c r="AR69">
        <v>7</v>
      </c>
      <c r="AS69">
        <f t="shared" si="27"/>
        <v>1</v>
      </c>
      <c r="AT69">
        <f t="shared" si="28"/>
        <v>0</v>
      </c>
      <c r="AU69">
        <f t="shared" si="29"/>
        <v>54454.951497524635</v>
      </c>
      <c r="AV69">
        <f t="shared" si="30"/>
        <v>199.99700000000001</v>
      </c>
      <c r="AW69">
        <f t="shared" si="31"/>
        <v>168.59737920137704</v>
      </c>
      <c r="AX69">
        <f t="shared" si="32"/>
        <v>0.84299954100000007</v>
      </c>
      <c r="AY69">
        <f t="shared" si="33"/>
        <v>0.15869924226000001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1736451182.0999999</v>
      </c>
      <c r="BF69">
        <v>477.11349999999999</v>
      </c>
      <c r="BG69">
        <v>521.13049999999998</v>
      </c>
      <c r="BH69">
        <v>15.544600000000001</v>
      </c>
      <c r="BI69">
        <v>12.29715</v>
      </c>
      <c r="BJ69">
        <v>476.36500000000001</v>
      </c>
      <c r="BK69">
        <v>15.485300000000001</v>
      </c>
      <c r="BL69">
        <v>499.66149999999999</v>
      </c>
      <c r="BM69">
        <v>102.20350000000001</v>
      </c>
      <c r="BN69">
        <v>9.9518549999999997E-2</v>
      </c>
      <c r="BO69">
        <v>24.985150000000001</v>
      </c>
      <c r="BP69">
        <v>24.563800000000001</v>
      </c>
      <c r="BQ69">
        <v>999.9</v>
      </c>
      <c r="BR69">
        <v>0</v>
      </c>
      <c r="BS69">
        <v>0</v>
      </c>
      <c r="BT69">
        <v>10009.049999999999</v>
      </c>
      <c r="BU69">
        <v>66.811800000000005</v>
      </c>
      <c r="BV69">
        <v>127.557</v>
      </c>
      <c r="BW69">
        <v>-44.017200000000003</v>
      </c>
      <c r="BX69">
        <v>484.64699999999999</v>
      </c>
      <c r="BY69">
        <v>527.61900000000003</v>
      </c>
      <c r="BZ69">
        <v>3.2474400000000001</v>
      </c>
      <c r="CA69">
        <v>521.13049999999998</v>
      </c>
      <c r="CB69">
        <v>12.29715</v>
      </c>
      <c r="CC69">
        <v>1.588705</v>
      </c>
      <c r="CD69">
        <v>1.25681</v>
      </c>
      <c r="CE69">
        <v>13.8497</v>
      </c>
      <c r="CF69">
        <v>10.29205</v>
      </c>
      <c r="CG69">
        <v>199.99700000000001</v>
      </c>
      <c r="CH69">
        <v>0.90000950000000002</v>
      </c>
      <c r="CI69">
        <v>9.9990300000000004E-2</v>
      </c>
      <c r="CJ69">
        <v>20</v>
      </c>
      <c r="CK69">
        <v>3909.25</v>
      </c>
      <c r="CL69">
        <v>1736449596</v>
      </c>
      <c r="CM69" t="s">
        <v>346</v>
      </c>
      <c r="CN69">
        <v>1736449594</v>
      </c>
      <c r="CO69">
        <v>1736449596</v>
      </c>
      <c r="CP69">
        <v>2</v>
      </c>
      <c r="CQ69">
        <v>0.52600000000000002</v>
      </c>
      <c r="CR69">
        <v>-1.4999999999999999E-2</v>
      </c>
      <c r="CS69">
        <v>0.63</v>
      </c>
      <c r="CT69">
        <v>3.9E-2</v>
      </c>
      <c r="CU69">
        <v>200</v>
      </c>
      <c r="CV69">
        <v>13</v>
      </c>
      <c r="CW69">
        <v>0.21</v>
      </c>
      <c r="CX69">
        <v>0.03</v>
      </c>
      <c r="CY69">
        <v>-42.995742857142901</v>
      </c>
      <c r="CZ69">
        <v>-1.92159740259752</v>
      </c>
      <c r="DA69">
        <v>0.58968825789276003</v>
      </c>
      <c r="DB69">
        <v>0</v>
      </c>
      <c r="DC69">
        <v>3.2498033333333298</v>
      </c>
      <c r="DD69">
        <v>-1.13111688311668E-2</v>
      </c>
      <c r="DE69">
        <v>1.36018322761988E-3</v>
      </c>
      <c r="DF69">
        <v>1</v>
      </c>
      <c r="DG69">
        <v>1</v>
      </c>
      <c r="DH69">
        <v>2</v>
      </c>
      <c r="DI69" t="s">
        <v>347</v>
      </c>
      <c r="DJ69">
        <v>3.1190699999999998</v>
      </c>
      <c r="DK69">
        <v>2.80138</v>
      </c>
      <c r="DL69">
        <v>0.111646</v>
      </c>
      <c r="DM69">
        <v>0.12035700000000001</v>
      </c>
      <c r="DN69">
        <v>8.6852299999999993E-2</v>
      </c>
      <c r="DO69">
        <v>7.3812299999999997E-2</v>
      </c>
      <c r="DP69">
        <v>24758.6</v>
      </c>
      <c r="DQ69">
        <v>22652.400000000001</v>
      </c>
      <c r="DR69">
        <v>26665.599999999999</v>
      </c>
      <c r="DS69">
        <v>24097.200000000001</v>
      </c>
      <c r="DT69">
        <v>33652.6</v>
      </c>
      <c r="DU69">
        <v>32507.5</v>
      </c>
      <c r="DV69">
        <v>40318.400000000001</v>
      </c>
      <c r="DW69">
        <v>38100</v>
      </c>
      <c r="DX69">
        <v>2.0081199999999999</v>
      </c>
      <c r="DY69">
        <v>2.2521499999999999</v>
      </c>
      <c r="DZ69">
        <v>0.118643</v>
      </c>
      <c r="EA69">
        <v>0</v>
      </c>
      <c r="EB69">
        <v>22.617599999999999</v>
      </c>
      <c r="EC69">
        <v>999.9</v>
      </c>
      <c r="ED69">
        <v>64.882000000000005</v>
      </c>
      <c r="EE69">
        <v>22.667999999999999</v>
      </c>
      <c r="EF69">
        <v>17.543600000000001</v>
      </c>
      <c r="EG69">
        <v>63.7303</v>
      </c>
      <c r="EH69">
        <v>26.642600000000002</v>
      </c>
      <c r="EI69">
        <v>1</v>
      </c>
      <c r="EJ69">
        <v>-0.380998</v>
      </c>
      <c r="EK69">
        <v>-3.9558399999999998</v>
      </c>
      <c r="EL69">
        <v>20.2499</v>
      </c>
      <c r="EM69">
        <v>5.2620699999999996</v>
      </c>
      <c r="EN69">
        <v>12.0052</v>
      </c>
      <c r="EO69">
        <v>4.9994500000000004</v>
      </c>
      <c r="EP69">
        <v>3.2867799999999998</v>
      </c>
      <c r="EQ69">
        <v>9999</v>
      </c>
      <c r="ER69">
        <v>9999</v>
      </c>
      <c r="ES69">
        <v>999.9</v>
      </c>
      <c r="ET69">
        <v>9999</v>
      </c>
      <c r="EU69">
        <v>1.8724099999999999</v>
      </c>
      <c r="EV69">
        <v>1.8732500000000001</v>
      </c>
      <c r="EW69">
        <v>1.8694599999999999</v>
      </c>
      <c r="EX69">
        <v>1.87517</v>
      </c>
      <c r="EY69">
        <v>1.8754599999999999</v>
      </c>
      <c r="EZ69">
        <v>1.87388</v>
      </c>
      <c r="FA69">
        <v>1.8724099999999999</v>
      </c>
      <c r="FB69">
        <v>1.8714900000000001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0.748</v>
      </c>
      <c r="FQ69">
        <v>5.9299999999999999E-2</v>
      </c>
      <c r="FR69">
        <v>0.34321388301456301</v>
      </c>
      <c r="FS69">
        <v>1.93526017593624E-3</v>
      </c>
      <c r="FT69">
        <v>-2.6352868309754201E-6</v>
      </c>
      <c r="FU69">
        <v>7.4988703689445403E-10</v>
      </c>
      <c r="FV69">
        <v>5.9295258707654903E-2</v>
      </c>
      <c r="FW69">
        <v>0</v>
      </c>
      <c r="FX69">
        <v>0</v>
      </c>
      <c r="FY69">
        <v>0</v>
      </c>
      <c r="FZ69">
        <v>1</v>
      </c>
      <c r="GA69">
        <v>1999</v>
      </c>
      <c r="GB69">
        <v>0</v>
      </c>
      <c r="GC69">
        <v>14</v>
      </c>
      <c r="GD69">
        <v>26.5</v>
      </c>
      <c r="GE69">
        <v>26.5</v>
      </c>
      <c r="GF69">
        <v>1.3659699999999999</v>
      </c>
      <c r="GG69">
        <v>2.49146</v>
      </c>
      <c r="GH69">
        <v>1.5979000000000001</v>
      </c>
      <c r="GI69">
        <v>2.35107</v>
      </c>
      <c r="GJ69">
        <v>1.64917</v>
      </c>
      <c r="GK69">
        <v>2.4133300000000002</v>
      </c>
      <c r="GL69">
        <v>27.0791</v>
      </c>
      <c r="GM69">
        <v>14.1408</v>
      </c>
      <c r="GN69">
        <v>19</v>
      </c>
      <c r="GO69">
        <v>453.54399999999998</v>
      </c>
      <c r="GP69">
        <v>634.98900000000003</v>
      </c>
      <c r="GQ69">
        <v>29.446999999999999</v>
      </c>
      <c r="GR69">
        <v>22.381799999999998</v>
      </c>
      <c r="GS69">
        <v>30.000299999999999</v>
      </c>
      <c r="GT69">
        <v>22.3444</v>
      </c>
      <c r="GU69">
        <v>22.333600000000001</v>
      </c>
      <c r="GV69">
        <v>27.4026</v>
      </c>
      <c r="GW69">
        <v>31.6114</v>
      </c>
      <c r="GX69">
        <v>100</v>
      </c>
      <c r="GY69">
        <v>29.469100000000001</v>
      </c>
      <c r="GZ69">
        <v>550.59500000000003</v>
      </c>
      <c r="HA69">
        <v>12.2751</v>
      </c>
      <c r="HB69">
        <v>101.26</v>
      </c>
      <c r="HC69">
        <v>101.233</v>
      </c>
    </row>
    <row r="70" spans="1:211" x14ac:dyDescent="0.2">
      <c r="A70">
        <v>54</v>
      </c>
      <c r="B70">
        <v>1736451186.0999999</v>
      </c>
      <c r="C70">
        <v>106</v>
      </c>
      <c r="D70" t="s">
        <v>455</v>
      </c>
      <c r="E70" t="s">
        <v>456</v>
      </c>
      <c r="F70">
        <v>2</v>
      </c>
      <c r="G70">
        <v>1736451185.0999999</v>
      </c>
      <c r="H70">
        <f t="shared" si="0"/>
        <v>2.7533382614857711E-3</v>
      </c>
      <c r="I70">
        <f t="shared" si="1"/>
        <v>2.7533382614857711</v>
      </c>
      <c r="J70">
        <f t="shared" si="2"/>
        <v>7.7735232482860663</v>
      </c>
      <c r="K70">
        <f t="shared" si="3"/>
        <v>486.98200000000003</v>
      </c>
      <c r="L70">
        <f t="shared" si="4"/>
        <v>408.61765723750273</v>
      </c>
      <c r="M70">
        <f t="shared" si="5"/>
        <v>41.803156244435641</v>
      </c>
      <c r="N70">
        <f t="shared" si="6"/>
        <v>49.820129584844004</v>
      </c>
      <c r="O70">
        <f t="shared" si="7"/>
        <v>0.18855552839744319</v>
      </c>
      <c r="P70">
        <f t="shared" si="8"/>
        <v>3.5275386574845591</v>
      </c>
      <c r="Q70">
        <f t="shared" si="9"/>
        <v>0.18312995788570816</v>
      </c>
      <c r="R70">
        <f t="shared" si="10"/>
        <v>0.1149306857227807</v>
      </c>
      <c r="S70">
        <f t="shared" si="11"/>
        <v>31.742019165816604</v>
      </c>
      <c r="T70">
        <f t="shared" si="12"/>
        <v>24.540110595139584</v>
      </c>
      <c r="U70">
        <f t="shared" si="13"/>
        <v>24.540110595139584</v>
      </c>
      <c r="V70">
        <f t="shared" si="14"/>
        <v>3.0935339964587261</v>
      </c>
      <c r="W70">
        <f t="shared" si="15"/>
        <v>50.069331773491932</v>
      </c>
      <c r="X70">
        <f t="shared" si="16"/>
        <v>1.5906201354160001</v>
      </c>
      <c r="Y70">
        <f t="shared" si="17"/>
        <v>3.1768351585193666</v>
      </c>
      <c r="Z70">
        <f t="shared" si="18"/>
        <v>1.502913861042726</v>
      </c>
      <c r="AA70">
        <f t="shared" si="19"/>
        <v>-121.4222173315225</v>
      </c>
      <c r="AB70">
        <f t="shared" si="20"/>
        <v>84.607582910814713</v>
      </c>
      <c r="AC70">
        <f t="shared" si="21"/>
        <v>5.0612664919836128</v>
      </c>
      <c r="AD70">
        <f t="shared" si="22"/>
        <v>-1.1348762907573473E-2</v>
      </c>
      <c r="AE70">
        <f t="shared" si="23"/>
        <v>35.508050269892777</v>
      </c>
      <c r="AF70">
        <f t="shared" si="24"/>
        <v>2.7495971858793857</v>
      </c>
      <c r="AG70">
        <f t="shared" si="25"/>
        <v>7.7735232482860663</v>
      </c>
      <c r="AH70">
        <v>527.31950516773804</v>
      </c>
      <c r="AI70">
        <v>494.670460606061</v>
      </c>
      <c r="AJ70">
        <v>3.3310995732975299</v>
      </c>
      <c r="AK70">
        <v>84.5062676990527</v>
      </c>
      <c r="AL70">
        <f t="shared" si="26"/>
        <v>2.7533382614857711</v>
      </c>
      <c r="AM70">
        <v>12.2961376880725</v>
      </c>
      <c r="AN70">
        <v>15.5477902097902</v>
      </c>
      <c r="AO70">
        <v>6.5035236037299898E-6</v>
      </c>
      <c r="AP70">
        <v>123.873733639405</v>
      </c>
      <c r="AQ70">
        <v>35</v>
      </c>
      <c r="AR70">
        <v>7</v>
      </c>
      <c r="AS70">
        <f t="shared" si="27"/>
        <v>1</v>
      </c>
      <c r="AT70">
        <f t="shared" si="28"/>
        <v>0</v>
      </c>
      <c r="AU70">
        <f t="shared" si="29"/>
        <v>54237.814937439391</v>
      </c>
      <c r="AV70">
        <f t="shared" si="30"/>
        <v>200.01400000000001</v>
      </c>
      <c r="AW70">
        <f t="shared" si="31"/>
        <v>168.61164298887002</v>
      </c>
      <c r="AX70">
        <f t="shared" si="32"/>
        <v>0.84299920500000003</v>
      </c>
      <c r="AY70">
        <f t="shared" si="33"/>
        <v>0.15869898690000001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1736451185.0999999</v>
      </c>
      <c r="BF70">
        <v>486.98200000000003</v>
      </c>
      <c r="BG70">
        <v>531.18600000000004</v>
      </c>
      <c r="BH70">
        <v>15.548</v>
      </c>
      <c r="BI70">
        <v>12.300700000000001</v>
      </c>
      <c r="BJ70">
        <v>486.23399999999998</v>
      </c>
      <c r="BK70">
        <v>15.4887</v>
      </c>
      <c r="BL70">
        <v>500.14100000000002</v>
      </c>
      <c r="BM70">
        <v>102.203</v>
      </c>
      <c r="BN70">
        <v>0.100842</v>
      </c>
      <c r="BO70">
        <v>24.984999999999999</v>
      </c>
      <c r="BP70">
        <v>24.5685</v>
      </c>
      <c r="BQ70">
        <v>999.9</v>
      </c>
      <c r="BR70">
        <v>0</v>
      </c>
      <c r="BS70">
        <v>0</v>
      </c>
      <c r="BT70">
        <v>9967.5</v>
      </c>
      <c r="BU70">
        <v>66.836699999999993</v>
      </c>
      <c r="BV70">
        <v>128.08799999999999</v>
      </c>
      <c r="BW70">
        <v>-44.204000000000001</v>
      </c>
      <c r="BX70">
        <v>494.673</v>
      </c>
      <c r="BY70">
        <v>537.80100000000004</v>
      </c>
      <c r="BZ70">
        <v>3.2473299999999998</v>
      </c>
      <c r="CA70">
        <v>531.18600000000004</v>
      </c>
      <c r="CB70">
        <v>12.300700000000001</v>
      </c>
      <c r="CC70">
        <v>1.5890599999999999</v>
      </c>
      <c r="CD70">
        <v>1.2571699999999999</v>
      </c>
      <c r="CE70">
        <v>13.8531</v>
      </c>
      <c r="CF70">
        <v>10.2963</v>
      </c>
      <c r="CG70">
        <v>200.01400000000001</v>
      </c>
      <c r="CH70">
        <v>0.90001200000000003</v>
      </c>
      <c r="CI70">
        <v>9.9987500000000007E-2</v>
      </c>
      <c r="CJ70">
        <v>20</v>
      </c>
      <c r="CK70">
        <v>3909.58</v>
      </c>
      <c r="CL70">
        <v>1736449596</v>
      </c>
      <c r="CM70" t="s">
        <v>346</v>
      </c>
      <c r="CN70">
        <v>1736449594</v>
      </c>
      <c r="CO70">
        <v>1736449596</v>
      </c>
      <c r="CP70">
        <v>2</v>
      </c>
      <c r="CQ70">
        <v>0.52600000000000002</v>
      </c>
      <c r="CR70">
        <v>-1.4999999999999999E-2</v>
      </c>
      <c r="CS70">
        <v>0.63</v>
      </c>
      <c r="CT70">
        <v>3.9E-2</v>
      </c>
      <c r="CU70">
        <v>200</v>
      </c>
      <c r="CV70">
        <v>13</v>
      </c>
      <c r="CW70">
        <v>0.21</v>
      </c>
      <c r="CX70">
        <v>0.03</v>
      </c>
      <c r="CY70">
        <v>-43.069742857142899</v>
      </c>
      <c r="CZ70">
        <v>-4.3896000000000699</v>
      </c>
      <c r="DA70">
        <v>0.67772426375855499</v>
      </c>
      <c r="DB70">
        <v>0</v>
      </c>
      <c r="DC70">
        <v>3.2494785714285701</v>
      </c>
      <c r="DD70">
        <v>-1.1670389610387801E-2</v>
      </c>
      <c r="DE70">
        <v>1.38710828263519E-3</v>
      </c>
      <c r="DF70">
        <v>1</v>
      </c>
      <c r="DG70">
        <v>1</v>
      </c>
      <c r="DH70">
        <v>2</v>
      </c>
      <c r="DI70" t="s">
        <v>347</v>
      </c>
      <c r="DJ70">
        <v>3.1193300000000002</v>
      </c>
      <c r="DK70">
        <v>2.8010899999999999</v>
      </c>
      <c r="DL70">
        <v>0.11276799999999999</v>
      </c>
      <c r="DM70">
        <v>0.121445</v>
      </c>
      <c r="DN70">
        <v>8.6856699999999995E-2</v>
      </c>
      <c r="DO70">
        <v>7.3822200000000004E-2</v>
      </c>
      <c r="DP70">
        <v>24727.3</v>
      </c>
      <c r="DQ70">
        <v>22624.400000000001</v>
      </c>
      <c r="DR70">
        <v>26665.5</v>
      </c>
      <c r="DS70">
        <v>24097.200000000001</v>
      </c>
      <c r="DT70">
        <v>33652.199999999997</v>
      </c>
      <c r="DU70">
        <v>32507.5</v>
      </c>
      <c r="DV70">
        <v>40318.1</v>
      </c>
      <c r="DW70">
        <v>38100.400000000001</v>
      </c>
      <c r="DX70">
        <v>2.0096799999999999</v>
      </c>
      <c r="DY70">
        <v>2.2519</v>
      </c>
      <c r="DZ70">
        <v>0.11866500000000001</v>
      </c>
      <c r="EA70">
        <v>0</v>
      </c>
      <c r="EB70">
        <v>22.618600000000001</v>
      </c>
      <c r="EC70">
        <v>999.9</v>
      </c>
      <c r="ED70">
        <v>64.882000000000005</v>
      </c>
      <c r="EE70">
        <v>22.667999999999999</v>
      </c>
      <c r="EF70">
        <v>17.544499999999999</v>
      </c>
      <c r="EG70">
        <v>64.250299999999996</v>
      </c>
      <c r="EH70">
        <v>26.474399999999999</v>
      </c>
      <c r="EI70">
        <v>1</v>
      </c>
      <c r="EJ70">
        <v>-0.380884</v>
      </c>
      <c r="EK70">
        <v>-3.9476599999999999</v>
      </c>
      <c r="EL70">
        <v>20.2502</v>
      </c>
      <c r="EM70">
        <v>5.2616199999999997</v>
      </c>
      <c r="EN70">
        <v>12.0046</v>
      </c>
      <c r="EO70">
        <v>4.9993499999999997</v>
      </c>
      <c r="EP70">
        <v>3.2868300000000001</v>
      </c>
      <c r="EQ70">
        <v>9999</v>
      </c>
      <c r="ER70">
        <v>9999</v>
      </c>
      <c r="ES70">
        <v>999.9</v>
      </c>
      <c r="ET70">
        <v>9999</v>
      </c>
      <c r="EU70">
        <v>1.8724099999999999</v>
      </c>
      <c r="EV70">
        <v>1.87327</v>
      </c>
      <c r="EW70">
        <v>1.86948</v>
      </c>
      <c r="EX70">
        <v>1.8751500000000001</v>
      </c>
      <c r="EY70">
        <v>1.8754599999999999</v>
      </c>
      <c r="EZ70">
        <v>1.87388</v>
      </c>
      <c r="FA70">
        <v>1.8724099999999999</v>
      </c>
      <c r="FB70">
        <v>1.8714900000000001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0.747</v>
      </c>
      <c r="FQ70">
        <v>5.9299999999999999E-2</v>
      </c>
      <c r="FR70">
        <v>0.34321388301456301</v>
      </c>
      <c r="FS70">
        <v>1.93526017593624E-3</v>
      </c>
      <c r="FT70">
        <v>-2.6352868309754201E-6</v>
      </c>
      <c r="FU70">
        <v>7.4988703689445403E-10</v>
      </c>
      <c r="FV70">
        <v>5.9295258707654903E-2</v>
      </c>
      <c r="FW70">
        <v>0</v>
      </c>
      <c r="FX70">
        <v>0</v>
      </c>
      <c r="FY70">
        <v>0</v>
      </c>
      <c r="FZ70">
        <v>1</v>
      </c>
      <c r="GA70">
        <v>1999</v>
      </c>
      <c r="GB70">
        <v>0</v>
      </c>
      <c r="GC70">
        <v>14</v>
      </c>
      <c r="GD70">
        <v>26.5</v>
      </c>
      <c r="GE70">
        <v>26.5</v>
      </c>
      <c r="GF70">
        <v>1.3793899999999999</v>
      </c>
      <c r="GG70">
        <v>2.4877899999999999</v>
      </c>
      <c r="GH70">
        <v>1.5979000000000001</v>
      </c>
      <c r="GI70">
        <v>2.35229</v>
      </c>
      <c r="GJ70">
        <v>1.64917</v>
      </c>
      <c r="GK70">
        <v>2.3962400000000001</v>
      </c>
      <c r="GL70">
        <v>27.0791</v>
      </c>
      <c r="GM70">
        <v>14.1495</v>
      </c>
      <c r="GN70">
        <v>19</v>
      </c>
      <c r="GO70">
        <v>454.45100000000002</v>
      </c>
      <c r="GP70">
        <v>634.78499999999997</v>
      </c>
      <c r="GQ70">
        <v>29.4573</v>
      </c>
      <c r="GR70">
        <v>22.381799999999998</v>
      </c>
      <c r="GS70">
        <v>30.0002</v>
      </c>
      <c r="GT70">
        <v>22.3444</v>
      </c>
      <c r="GU70">
        <v>22.333600000000001</v>
      </c>
      <c r="GV70">
        <v>27.677499999999998</v>
      </c>
      <c r="GW70">
        <v>31.6114</v>
      </c>
      <c r="GX70">
        <v>100</v>
      </c>
      <c r="GY70">
        <v>29.469100000000001</v>
      </c>
      <c r="GZ70">
        <v>557.34699999999998</v>
      </c>
      <c r="HA70">
        <v>12.2751</v>
      </c>
      <c r="HB70">
        <v>101.259</v>
      </c>
      <c r="HC70">
        <v>101.23399999999999</v>
      </c>
    </row>
    <row r="71" spans="1:211" x14ac:dyDescent="0.2">
      <c r="A71">
        <v>55</v>
      </c>
      <c r="B71">
        <v>1736451188.0999999</v>
      </c>
      <c r="C71">
        <v>108</v>
      </c>
      <c r="D71" t="s">
        <v>457</v>
      </c>
      <c r="E71" t="s">
        <v>458</v>
      </c>
      <c r="F71">
        <v>2</v>
      </c>
      <c r="G71">
        <v>1736451186.0999999</v>
      </c>
      <c r="H71">
        <f t="shared" si="0"/>
        <v>2.7540303153766794E-3</v>
      </c>
      <c r="I71">
        <f t="shared" si="1"/>
        <v>2.7540303153766792</v>
      </c>
      <c r="J71">
        <f t="shared" si="2"/>
        <v>7.6853867735693173</v>
      </c>
      <c r="K71">
        <f t="shared" si="3"/>
        <v>490.29849999999999</v>
      </c>
      <c r="L71">
        <f t="shared" si="4"/>
        <v>412.62474757157213</v>
      </c>
      <c r="M71">
        <f t="shared" si="5"/>
        <v>42.212629270700624</v>
      </c>
      <c r="N71">
        <f t="shared" si="6"/>
        <v>50.158864523487246</v>
      </c>
      <c r="O71">
        <f t="shared" si="7"/>
        <v>0.18858449968731611</v>
      </c>
      <c r="P71">
        <f t="shared" si="8"/>
        <v>3.5321889137356206</v>
      </c>
      <c r="Q71">
        <f t="shared" si="9"/>
        <v>0.18316421162955726</v>
      </c>
      <c r="R71">
        <f t="shared" si="10"/>
        <v>0.11495164701785068</v>
      </c>
      <c r="S71">
        <f t="shared" si="11"/>
        <v>31.740992146571397</v>
      </c>
      <c r="T71">
        <f t="shared" si="12"/>
        <v>24.540606941549672</v>
      </c>
      <c r="U71">
        <f t="shared" si="13"/>
        <v>24.540606941549672</v>
      </c>
      <c r="V71">
        <f t="shared" si="14"/>
        <v>3.0936258580457832</v>
      </c>
      <c r="W71">
        <f t="shared" si="15"/>
        <v>50.069444555738798</v>
      </c>
      <c r="X71">
        <f t="shared" si="16"/>
        <v>1.5906332025705499</v>
      </c>
      <c r="Y71">
        <f t="shared" si="17"/>
        <v>3.1768541007076876</v>
      </c>
      <c r="Z71">
        <f t="shared" si="18"/>
        <v>1.5029926554752333</v>
      </c>
      <c r="AA71">
        <f t="shared" si="19"/>
        <v>-121.45273690811156</v>
      </c>
      <c r="AB71">
        <f t="shared" si="20"/>
        <v>84.643643533807349</v>
      </c>
      <c r="AC71">
        <f t="shared" si="21"/>
        <v>5.0567726591038928</v>
      </c>
      <c r="AD71">
        <f t="shared" si="22"/>
        <v>-1.1328568628911739E-2</v>
      </c>
      <c r="AE71">
        <f t="shared" si="23"/>
        <v>35.536369174610769</v>
      </c>
      <c r="AF71">
        <f t="shared" si="24"/>
        <v>2.7493202380235271</v>
      </c>
      <c r="AG71">
        <f t="shared" si="25"/>
        <v>7.6853867735693173</v>
      </c>
      <c r="AH71">
        <v>534.16089614883003</v>
      </c>
      <c r="AI71">
        <v>501.42089696969703</v>
      </c>
      <c r="AJ71">
        <v>3.3601639338876899</v>
      </c>
      <c r="AK71">
        <v>84.5062676990527</v>
      </c>
      <c r="AL71">
        <f t="shared" si="26"/>
        <v>2.7540303153766792</v>
      </c>
      <c r="AM71">
        <v>12.297563055382099</v>
      </c>
      <c r="AN71">
        <v>15.549567832167799</v>
      </c>
      <c r="AO71">
        <v>1.00828751175336E-5</v>
      </c>
      <c r="AP71">
        <v>123.873733639405</v>
      </c>
      <c r="AQ71">
        <v>34</v>
      </c>
      <c r="AR71">
        <v>7</v>
      </c>
      <c r="AS71">
        <f t="shared" si="27"/>
        <v>1</v>
      </c>
      <c r="AT71">
        <f t="shared" si="28"/>
        <v>0</v>
      </c>
      <c r="AU71">
        <f t="shared" si="29"/>
        <v>54340.134923870617</v>
      </c>
      <c r="AV71">
        <f t="shared" si="30"/>
        <v>200.00749999999999</v>
      </c>
      <c r="AW71">
        <f t="shared" si="31"/>
        <v>168.60618089469</v>
      </c>
      <c r="AX71">
        <f t="shared" si="32"/>
        <v>0.84299929200000001</v>
      </c>
      <c r="AY71">
        <f t="shared" si="33"/>
        <v>0.15869900951999999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1736451186.0999999</v>
      </c>
      <c r="BF71">
        <v>490.29849999999999</v>
      </c>
      <c r="BG71">
        <v>534.54150000000004</v>
      </c>
      <c r="BH71">
        <v>15.548299999999999</v>
      </c>
      <c r="BI71">
        <v>12.30175</v>
      </c>
      <c r="BJ71">
        <v>489.55099999999999</v>
      </c>
      <c r="BK71">
        <v>15.489000000000001</v>
      </c>
      <c r="BL71">
        <v>500.20600000000002</v>
      </c>
      <c r="BM71">
        <v>102.202</v>
      </c>
      <c r="BN71">
        <v>0.10070850000000001</v>
      </c>
      <c r="BO71">
        <v>24.985099999999999</v>
      </c>
      <c r="BP71">
        <v>24.568200000000001</v>
      </c>
      <c r="BQ71">
        <v>999.9</v>
      </c>
      <c r="BR71">
        <v>0</v>
      </c>
      <c r="BS71">
        <v>0</v>
      </c>
      <c r="BT71">
        <v>9987.2000000000007</v>
      </c>
      <c r="BU71">
        <v>66.826750000000004</v>
      </c>
      <c r="BV71">
        <v>128.16499999999999</v>
      </c>
      <c r="BW71">
        <v>-44.24315</v>
      </c>
      <c r="BX71">
        <v>498.04199999999997</v>
      </c>
      <c r="BY71">
        <v>541.19899999999996</v>
      </c>
      <c r="BZ71">
        <v>3.2465649999999999</v>
      </c>
      <c r="CA71">
        <v>534.54150000000004</v>
      </c>
      <c r="CB71">
        <v>12.30175</v>
      </c>
      <c r="CC71">
        <v>1.58907</v>
      </c>
      <c r="CD71">
        <v>1.2572650000000001</v>
      </c>
      <c r="CE71">
        <v>13.853199999999999</v>
      </c>
      <c r="CF71">
        <v>10.29745</v>
      </c>
      <c r="CG71">
        <v>200.00749999999999</v>
      </c>
      <c r="CH71">
        <v>0.90001200000000003</v>
      </c>
      <c r="CI71">
        <v>9.9987599999999996E-2</v>
      </c>
      <c r="CJ71">
        <v>20</v>
      </c>
      <c r="CK71">
        <v>3909.4549999999999</v>
      </c>
      <c r="CL71">
        <v>1736449596</v>
      </c>
      <c r="CM71" t="s">
        <v>346</v>
      </c>
      <c r="CN71">
        <v>1736449594</v>
      </c>
      <c r="CO71">
        <v>1736449596</v>
      </c>
      <c r="CP71">
        <v>2</v>
      </c>
      <c r="CQ71">
        <v>0.52600000000000002</v>
      </c>
      <c r="CR71">
        <v>-1.4999999999999999E-2</v>
      </c>
      <c r="CS71">
        <v>0.63</v>
      </c>
      <c r="CT71">
        <v>3.9E-2</v>
      </c>
      <c r="CU71">
        <v>200</v>
      </c>
      <c r="CV71">
        <v>13</v>
      </c>
      <c r="CW71">
        <v>0.21</v>
      </c>
      <c r="CX71">
        <v>0.03</v>
      </c>
      <c r="CY71">
        <v>-43.143880952380897</v>
      </c>
      <c r="CZ71">
        <v>-6.71564415584412</v>
      </c>
      <c r="DA71">
        <v>0.75047060830048695</v>
      </c>
      <c r="DB71">
        <v>0</v>
      </c>
      <c r="DC71">
        <v>3.2491809523809501</v>
      </c>
      <c r="DD71">
        <v>-1.35849350649331E-2</v>
      </c>
      <c r="DE71">
        <v>1.50541848243478E-3</v>
      </c>
      <c r="DF71">
        <v>1</v>
      </c>
      <c r="DG71">
        <v>1</v>
      </c>
      <c r="DH71">
        <v>2</v>
      </c>
      <c r="DI71" t="s">
        <v>347</v>
      </c>
      <c r="DJ71">
        <v>3.1195499999999998</v>
      </c>
      <c r="DK71">
        <v>2.8007599999999999</v>
      </c>
      <c r="DL71">
        <v>0.11387899999999999</v>
      </c>
      <c r="DM71">
        <v>0.122555</v>
      </c>
      <c r="DN71">
        <v>8.6859900000000004E-2</v>
      </c>
      <c r="DO71">
        <v>7.3832300000000003E-2</v>
      </c>
      <c r="DP71">
        <v>24696.400000000001</v>
      </c>
      <c r="DQ71">
        <v>22596</v>
      </c>
      <c r="DR71">
        <v>26665.5</v>
      </c>
      <c r="DS71">
        <v>24097.4</v>
      </c>
      <c r="DT71">
        <v>33652.199999999997</v>
      </c>
      <c r="DU71">
        <v>32507.599999999999</v>
      </c>
      <c r="DV71">
        <v>40318.1</v>
      </c>
      <c r="DW71">
        <v>38100.800000000003</v>
      </c>
      <c r="DX71">
        <v>2.01085</v>
      </c>
      <c r="DY71">
        <v>2.2517999999999998</v>
      </c>
      <c r="DZ71">
        <v>0.11839</v>
      </c>
      <c r="EA71">
        <v>0</v>
      </c>
      <c r="EB71">
        <v>22.619299999999999</v>
      </c>
      <c r="EC71">
        <v>999.9</v>
      </c>
      <c r="ED71">
        <v>64.882000000000005</v>
      </c>
      <c r="EE71">
        <v>22.667999999999999</v>
      </c>
      <c r="EF71">
        <v>17.5444</v>
      </c>
      <c r="EG71">
        <v>63.960299999999997</v>
      </c>
      <c r="EH71">
        <v>26.342099999999999</v>
      </c>
      <c r="EI71">
        <v>1</v>
      </c>
      <c r="EJ71">
        <v>-0.38103399999999998</v>
      </c>
      <c r="EK71">
        <v>-3.9510299999999998</v>
      </c>
      <c r="EL71">
        <v>20.25</v>
      </c>
      <c r="EM71">
        <v>5.2622200000000001</v>
      </c>
      <c r="EN71">
        <v>12.0046</v>
      </c>
      <c r="EO71">
        <v>4.9993499999999997</v>
      </c>
      <c r="EP71">
        <v>3.28688</v>
      </c>
      <c r="EQ71">
        <v>9999</v>
      </c>
      <c r="ER71">
        <v>9999</v>
      </c>
      <c r="ES71">
        <v>999.9</v>
      </c>
      <c r="ET71">
        <v>9999</v>
      </c>
      <c r="EU71">
        <v>1.8724099999999999</v>
      </c>
      <c r="EV71">
        <v>1.87324</v>
      </c>
      <c r="EW71">
        <v>1.86948</v>
      </c>
      <c r="EX71">
        <v>1.8751500000000001</v>
      </c>
      <c r="EY71">
        <v>1.8754599999999999</v>
      </c>
      <c r="EZ71">
        <v>1.87385</v>
      </c>
      <c r="FA71">
        <v>1.8724099999999999</v>
      </c>
      <c r="FB71">
        <v>1.8714900000000001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0.746</v>
      </c>
      <c r="FQ71">
        <v>5.9299999999999999E-2</v>
      </c>
      <c r="FR71">
        <v>0.34321388301456301</v>
      </c>
      <c r="FS71">
        <v>1.93526017593624E-3</v>
      </c>
      <c r="FT71">
        <v>-2.6352868309754201E-6</v>
      </c>
      <c r="FU71">
        <v>7.4988703689445403E-10</v>
      </c>
      <c r="FV71">
        <v>5.9295258707654903E-2</v>
      </c>
      <c r="FW71">
        <v>0</v>
      </c>
      <c r="FX71">
        <v>0</v>
      </c>
      <c r="FY71">
        <v>0</v>
      </c>
      <c r="FZ71">
        <v>1</v>
      </c>
      <c r="GA71">
        <v>1999</v>
      </c>
      <c r="GB71">
        <v>0</v>
      </c>
      <c r="GC71">
        <v>14</v>
      </c>
      <c r="GD71">
        <v>26.6</v>
      </c>
      <c r="GE71">
        <v>26.5</v>
      </c>
      <c r="GF71">
        <v>1.3940399999999999</v>
      </c>
      <c r="GG71">
        <v>2.5061</v>
      </c>
      <c r="GH71">
        <v>1.5979000000000001</v>
      </c>
      <c r="GI71">
        <v>2.35229</v>
      </c>
      <c r="GJ71">
        <v>1.64917</v>
      </c>
      <c r="GK71">
        <v>2.4597199999999999</v>
      </c>
      <c r="GL71">
        <v>27.099900000000002</v>
      </c>
      <c r="GM71">
        <v>14.1495</v>
      </c>
      <c r="GN71">
        <v>19</v>
      </c>
      <c r="GO71">
        <v>455.13799999999998</v>
      </c>
      <c r="GP71">
        <v>634.70299999999997</v>
      </c>
      <c r="GQ71">
        <v>29.463899999999999</v>
      </c>
      <c r="GR71">
        <v>22.381799999999998</v>
      </c>
      <c r="GS71">
        <v>30</v>
      </c>
      <c r="GT71">
        <v>22.3444</v>
      </c>
      <c r="GU71">
        <v>22.333600000000001</v>
      </c>
      <c r="GV71">
        <v>27.9572</v>
      </c>
      <c r="GW71">
        <v>31.6114</v>
      </c>
      <c r="GX71">
        <v>100</v>
      </c>
      <c r="GY71">
        <v>29.469100000000001</v>
      </c>
      <c r="GZ71">
        <v>564.11</v>
      </c>
      <c r="HA71">
        <v>12.2751</v>
      </c>
      <c r="HB71">
        <v>101.259</v>
      </c>
      <c r="HC71">
        <v>101.235</v>
      </c>
    </row>
    <row r="72" spans="1:211" x14ac:dyDescent="0.2">
      <c r="A72">
        <v>56</v>
      </c>
      <c r="B72">
        <v>1736451190.0999999</v>
      </c>
      <c r="C72">
        <v>110</v>
      </c>
      <c r="D72" t="s">
        <v>459</v>
      </c>
      <c r="E72" t="s">
        <v>460</v>
      </c>
      <c r="F72">
        <v>2</v>
      </c>
      <c r="G72">
        <v>1736451189.0999999</v>
      </c>
      <c r="H72">
        <f t="shared" si="0"/>
        <v>2.7527337528186744E-3</v>
      </c>
      <c r="I72">
        <f t="shared" si="1"/>
        <v>2.7527337528186746</v>
      </c>
      <c r="J72">
        <f t="shared" si="2"/>
        <v>7.7989838080732543</v>
      </c>
      <c r="K72">
        <f t="shared" si="3"/>
        <v>500.18099999999998</v>
      </c>
      <c r="L72">
        <f t="shared" si="4"/>
        <v>421.25450369854491</v>
      </c>
      <c r="M72">
        <f t="shared" si="5"/>
        <v>43.094236691427319</v>
      </c>
      <c r="N72">
        <f t="shared" si="6"/>
        <v>51.168398707446897</v>
      </c>
      <c r="O72">
        <f t="shared" si="7"/>
        <v>0.18846258891913026</v>
      </c>
      <c r="P72">
        <f t="shared" si="8"/>
        <v>3.5354598883173578</v>
      </c>
      <c r="Q72">
        <f t="shared" si="9"/>
        <v>0.18305405187170834</v>
      </c>
      <c r="R72">
        <f t="shared" si="10"/>
        <v>0.11488178924704562</v>
      </c>
      <c r="S72">
        <f t="shared" si="11"/>
        <v>31.739012932839302</v>
      </c>
      <c r="T72">
        <f t="shared" si="12"/>
        <v>24.542268478220453</v>
      </c>
      <c r="U72">
        <f t="shared" si="13"/>
        <v>24.542268478220453</v>
      </c>
      <c r="V72">
        <f t="shared" si="14"/>
        <v>3.0939333852169404</v>
      </c>
      <c r="W72">
        <f t="shared" si="15"/>
        <v>50.071458577596218</v>
      </c>
      <c r="X72">
        <f t="shared" si="16"/>
        <v>1.5907920341244701</v>
      </c>
      <c r="Y72">
        <f t="shared" si="17"/>
        <v>3.1770435280194698</v>
      </c>
      <c r="Z72">
        <f t="shared" si="18"/>
        <v>1.5031413510924703</v>
      </c>
      <c r="AA72">
        <f t="shared" si="19"/>
        <v>-121.39555849930355</v>
      </c>
      <c r="AB72">
        <f t="shared" si="20"/>
        <v>84.595936219078595</v>
      </c>
      <c r="AC72">
        <f t="shared" si="21"/>
        <v>5.049314381594832</v>
      </c>
      <c r="AD72">
        <f t="shared" si="22"/>
        <v>-1.1294965790824563E-2</v>
      </c>
      <c r="AE72">
        <f t="shared" si="23"/>
        <v>35.729880349341329</v>
      </c>
      <c r="AF72">
        <f t="shared" si="24"/>
        <v>2.7491350810847246</v>
      </c>
      <c r="AG72">
        <f t="shared" si="25"/>
        <v>7.7989838080732543</v>
      </c>
      <c r="AH72">
        <v>540.94132982237102</v>
      </c>
      <c r="AI72">
        <v>508.09863030303001</v>
      </c>
      <c r="AJ72">
        <v>3.3549221305602202</v>
      </c>
      <c r="AK72">
        <v>84.5062676990527</v>
      </c>
      <c r="AL72">
        <f t="shared" si="26"/>
        <v>2.7527337528186746</v>
      </c>
      <c r="AM72">
        <v>12.299865406524001</v>
      </c>
      <c r="AN72">
        <v>15.5504839160839</v>
      </c>
      <c r="AO72">
        <v>1.27912786851163E-5</v>
      </c>
      <c r="AP72">
        <v>123.873733639405</v>
      </c>
      <c r="AQ72">
        <v>35</v>
      </c>
      <c r="AR72">
        <v>7</v>
      </c>
      <c r="AS72">
        <f t="shared" si="27"/>
        <v>1</v>
      </c>
      <c r="AT72">
        <f t="shared" si="28"/>
        <v>0</v>
      </c>
      <c r="AU72">
        <f t="shared" si="29"/>
        <v>54411.956334084847</v>
      </c>
      <c r="AV72">
        <f t="shared" si="30"/>
        <v>199.995</v>
      </c>
      <c r="AW72">
        <f t="shared" si="31"/>
        <v>168.59566080310501</v>
      </c>
      <c r="AX72">
        <f t="shared" si="32"/>
        <v>0.84299937899999999</v>
      </c>
      <c r="AY72">
        <f t="shared" si="33"/>
        <v>0.15869903214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1736451189.0999999</v>
      </c>
      <c r="BF72">
        <v>500.18099999999998</v>
      </c>
      <c r="BG72">
        <v>544.69100000000003</v>
      </c>
      <c r="BH72">
        <v>15.5503</v>
      </c>
      <c r="BI72">
        <v>12.303800000000001</v>
      </c>
      <c r="BJ72">
        <v>499.435</v>
      </c>
      <c r="BK72">
        <v>15.491</v>
      </c>
      <c r="BL72">
        <v>500.17899999999997</v>
      </c>
      <c r="BM72">
        <v>102.2</v>
      </c>
      <c r="BN72">
        <v>9.9764900000000004E-2</v>
      </c>
      <c r="BO72">
        <v>24.9861</v>
      </c>
      <c r="BP72">
        <v>24.569199999999999</v>
      </c>
      <c r="BQ72">
        <v>999.9</v>
      </c>
      <c r="BR72">
        <v>0</v>
      </c>
      <c r="BS72">
        <v>0</v>
      </c>
      <c r="BT72">
        <v>10001.200000000001</v>
      </c>
      <c r="BU72">
        <v>66.864000000000004</v>
      </c>
      <c r="BV72">
        <v>128.28</v>
      </c>
      <c r="BW72">
        <v>-44.5107</v>
      </c>
      <c r="BX72">
        <v>508.08100000000002</v>
      </c>
      <c r="BY72">
        <v>551.47699999999998</v>
      </c>
      <c r="BZ72">
        <v>3.24648</v>
      </c>
      <c r="CA72">
        <v>544.69100000000003</v>
      </c>
      <c r="CB72">
        <v>12.303800000000001</v>
      </c>
      <c r="CC72">
        <v>1.5892299999999999</v>
      </c>
      <c r="CD72">
        <v>1.2574399999999999</v>
      </c>
      <c r="CE72">
        <v>13.854799999999999</v>
      </c>
      <c r="CF72">
        <v>10.2996</v>
      </c>
      <c r="CG72">
        <v>199.995</v>
      </c>
      <c r="CH72">
        <v>0.90001200000000003</v>
      </c>
      <c r="CI72">
        <v>9.9987699999999999E-2</v>
      </c>
      <c r="CJ72">
        <v>20</v>
      </c>
      <c r="CK72">
        <v>3909.21</v>
      </c>
      <c r="CL72">
        <v>1736449596</v>
      </c>
      <c r="CM72" t="s">
        <v>346</v>
      </c>
      <c r="CN72">
        <v>1736449594</v>
      </c>
      <c r="CO72">
        <v>1736449596</v>
      </c>
      <c r="CP72">
        <v>2</v>
      </c>
      <c r="CQ72">
        <v>0.52600000000000002</v>
      </c>
      <c r="CR72">
        <v>-1.4999999999999999E-2</v>
      </c>
      <c r="CS72">
        <v>0.63</v>
      </c>
      <c r="CT72">
        <v>3.9E-2</v>
      </c>
      <c r="CU72">
        <v>200</v>
      </c>
      <c r="CV72">
        <v>13</v>
      </c>
      <c r="CW72">
        <v>0.21</v>
      </c>
      <c r="CX72">
        <v>0.03</v>
      </c>
      <c r="CY72">
        <v>-43.289700000000003</v>
      </c>
      <c r="CZ72">
        <v>-7.9699558441558498</v>
      </c>
      <c r="DA72">
        <v>0.81758234010840902</v>
      </c>
      <c r="DB72">
        <v>0</v>
      </c>
      <c r="DC72">
        <v>3.2487242857142902</v>
      </c>
      <c r="DD72">
        <v>-1.6316103896102999E-2</v>
      </c>
      <c r="DE72">
        <v>1.7285710350255299E-3</v>
      </c>
      <c r="DF72">
        <v>1</v>
      </c>
      <c r="DG72">
        <v>1</v>
      </c>
      <c r="DH72">
        <v>2</v>
      </c>
      <c r="DI72" t="s">
        <v>347</v>
      </c>
      <c r="DJ72">
        <v>3.1192199999999999</v>
      </c>
      <c r="DK72">
        <v>2.8010199999999998</v>
      </c>
      <c r="DL72">
        <v>0.114982</v>
      </c>
      <c r="DM72">
        <v>0.12364799999999999</v>
      </c>
      <c r="DN72">
        <v>8.6865600000000001E-2</v>
      </c>
      <c r="DO72">
        <v>7.3836299999999994E-2</v>
      </c>
      <c r="DP72">
        <v>24665.4</v>
      </c>
      <c r="DQ72">
        <v>22567.8</v>
      </c>
      <c r="DR72">
        <v>26665.3</v>
      </c>
      <c r="DS72">
        <v>24097.3</v>
      </c>
      <c r="DT72">
        <v>33652</v>
      </c>
      <c r="DU72">
        <v>32507.4</v>
      </c>
      <c r="DV72">
        <v>40317.9</v>
      </c>
      <c r="DW72">
        <v>38100.6</v>
      </c>
      <c r="DX72">
        <v>2.0093800000000002</v>
      </c>
      <c r="DY72">
        <v>2.2519200000000001</v>
      </c>
      <c r="DZ72">
        <v>0.118449</v>
      </c>
      <c r="EA72">
        <v>0</v>
      </c>
      <c r="EB72">
        <v>22.619299999999999</v>
      </c>
      <c r="EC72">
        <v>999.9</v>
      </c>
      <c r="ED72">
        <v>64.882000000000005</v>
      </c>
      <c r="EE72">
        <v>22.658000000000001</v>
      </c>
      <c r="EF72">
        <v>17.535299999999999</v>
      </c>
      <c r="EG72">
        <v>63.910299999999999</v>
      </c>
      <c r="EH72">
        <v>26.534500000000001</v>
      </c>
      <c r="EI72">
        <v>1</v>
      </c>
      <c r="EJ72">
        <v>-0.38128600000000001</v>
      </c>
      <c r="EK72">
        <v>-3.9401899999999999</v>
      </c>
      <c r="EL72">
        <v>20.2502</v>
      </c>
      <c r="EM72">
        <v>5.2623600000000001</v>
      </c>
      <c r="EN72">
        <v>12.004899999999999</v>
      </c>
      <c r="EO72">
        <v>4.9995000000000003</v>
      </c>
      <c r="EP72">
        <v>3.2868499999999998</v>
      </c>
      <c r="EQ72">
        <v>9999</v>
      </c>
      <c r="ER72">
        <v>9999</v>
      </c>
      <c r="ES72">
        <v>999.9</v>
      </c>
      <c r="ET72">
        <v>9999</v>
      </c>
      <c r="EU72">
        <v>1.8724099999999999</v>
      </c>
      <c r="EV72">
        <v>1.8732200000000001</v>
      </c>
      <c r="EW72">
        <v>1.86948</v>
      </c>
      <c r="EX72">
        <v>1.8751500000000001</v>
      </c>
      <c r="EY72">
        <v>1.8754599999999999</v>
      </c>
      <c r="EZ72">
        <v>1.8738699999999999</v>
      </c>
      <c r="FA72">
        <v>1.8724099999999999</v>
      </c>
      <c r="FB72">
        <v>1.8714900000000001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0.745</v>
      </c>
      <c r="FQ72">
        <v>5.9299999999999999E-2</v>
      </c>
      <c r="FR72">
        <v>0.34321388301456301</v>
      </c>
      <c r="FS72">
        <v>1.93526017593624E-3</v>
      </c>
      <c r="FT72">
        <v>-2.6352868309754201E-6</v>
      </c>
      <c r="FU72">
        <v>7.4988703689445403E-10</v>
      </c>
      <c r="FV72">
        <v>5.9295258707654903E-2</v>
      </c>
      <c r="FW72">
        <v>0</v>
      </c>
      <c r="FX72">
        <v>0</v>
      </c>
      <c r="FY72">
        <v>0</v>
      </c>
      <c r="FZ72">
        <v>1</v>
      </c>
      <c r="GA72">
        <v>1999</v>
      </c>
      <c r="GB72">
        <v>0</v>
      </c>
      <c r="GC72">
        <v>14</v>
      </c>
      <c r="GD72">
        <v>26.6</v>
      </c>
      <c r="GE72">
        <v>26.6</v>
      </c>
      <c r="GF72">
        <v>1.40747</v>
      </c>
      <c r="GG72">
        <v>2.49878</v>
      </c>
      <c r="GH72">
        <v>1.5979000000000001</v>
      </c>
      <c r="GI72">
        <v>2.35229</v>
      </c>
      <c r="GJ72">
        <v>1.64917</v>
      </c>
      <c r="GK72">
        <v>2.2961399999999998</v>
      </c>
      <c r="GL72">
        <v>27.0791</v>
      </c>
      <c r="GM72">
        <v>14.1408</v>
      </c>
      <c r="GN72">
        <v>19</v>
      </c>
      <c r="GO72">
        <v>454.274</v>
      </c>
      <c r="GP72">
        <v>634.80499999999995</v>
      </c>
      <c r="GQ72">
        <v>29.4696</v>
      </c>
      <c r="GR72">
        <v>22.381799999999998</v>
      </c>
      <c r="GS72">
        <v>30</v>
      </c>
      <c r="GT72">
        <v>22.3444</v>
      </c>
      <c r="GU72">
        <v>22.333600000000001</v>
      </c>
      <c r="GV72">
        <v>28.234400000000001</v>
      </c>
      <c r="GW72">
        <v>31.6114</v>
      </c>
      <c r="GX72">
        <v>100</v>
      </c>
      <c r="GY72">
        <v>29.479199999999999</v>
      </c>
      <c r="GZ72">
        <v>570.85799999999995</v>
      </c>
      <c r="HA72">
        <v>12.2751</v>
      </c>
      <c r="HB72">
        <v>101.259</v>
      </c>
      <c r="HC72">
        <v>101.235</v>
      </c>
    </row>
    <row r="73" spans="1:211" x14ac:dyDescent="0.2">
      <c r="A73">
        <v>57</v>
      </c>
      <c r="B73">
        <v>1736451192.0999999</v>
      </c>
      <c r="C73">
        <v>112</v>
      </c>
      <c r="D73" t="s">
        <v>461</v>
      </c>
      <c r="E73" t="s">
        <v>462</v>
      </c>
      <c r="F73">
        <v>2</v>
      </c>
      <c r="G73">
        <v>1736451190.0999999</v>
      </c>
      <c r="H73">
        <f t="shared" si="0"/>
        <v>2.7518768036983682E-3</v>
      </c>
      <c r="I73">
        <f t="shared" si="1"/>
        <v>2.7518768036983681</v>
      </c>
      <c r="J73">
        <f t="shared" si="2"/>
        <v>7.88589708557355</v>
      </c>
      <c r="K73">
        <f t="shared" si="3"/>
        <v>503.49599999999998</v>
      </c>
      <c r="L73">
        <f t="shared" si="4"/>
        <v>423.73433694103005</v>
      </c>
      <c r="M73">
        <f t="shared" si="5"/>
        <v>43.347857391489256</v>
      </c>
      <c r="N73">
        <f t="shared" si="6"/>
        <v>51.507444411385201</v>
      </c>
      <c r="O73">
        <f t="shared" si="7"/>
        <v>0.18843195165625373</v>
      </c>
      <c r="P73">
        <f t="shared" si="8"/>
        <v>3.5354483000433428</v>
      </c>
      <c r="Q73">
        <f t="shared" si="9"/>
        <v>0.18302512860096615</v>
      </c>
      <c r="R73">
        <f t="shared" si="10"/>
        <v>0.11486356430101986</v>
      </c>
      <c r="S73">
        <f t="shared" si="11"/>
        <v>31.739453078295238</v>
      </c>
      <c r="T73">
        <f t="shared" si="12"/>
        <v>24.541606151779138</v>
      </c>
      <c r="U73">
        <f t="shared" si="13"/>
        <v>24.541606151779138</v>
      </c>
      <c r="V73">
        <f t="shared" si="14"/>
        <v>3.0938107946645719</v>
      </c>
      <c r="W73">
        <f t="shared" si="15"/>
        <v>50.077462640743967</v>
      </c>
      <c r="X73">
        <f t="shared" si="16"/>
        <v>1.5909021541764301</v>
      </c>
      <c r="Y73">
        <f t="shared" si="17"/>
        <v>3.1768825141752335</v>
      </c>
      <c r="Z73">
        <f t="shared" si="18"/>
        <v>1.5029086404881418</v>
      </c>
      <c r="AA73">
        <f t="shared" si="19"/>
        <v>-121.35776704309804</v>
      </c>
      <c r="AB73">
        <f t="shared" si="20"/>
        <v>84.559887776691738</v>
      </c>
      <c r="AC73">
        <f t="shared" si="21"/>
        <v>5.047140832097873</v>
      </c>
      <c r="AD73">
        <f t="shared" si="22"/>
        <v>-1.1285356013189585E-2</v>
      </c>
      <c r="AE73">
        <f t="shared" si="23"/>
        <v>35.772245184234926</v>
      </c>
      <c r="AF73">
        <f t="shared" si="24"/>
        <v>2.7487820044218991</v>
      </c>
      <c r="AG73">
        <f t="shared" si="25"/>
        <v>7.88589708557355</v>
      </c>
      <c r="AH73">
        <v>547.74432877519803</v>
      </c>
      <c r="AI73">
        <v>514.80198787878805</v>
      </c>
      <c r="AJ73">
        <v>3.3533928082078699</v>
      </c>
      <c r="AK73">
        <v>84.5062676990527</v>
      </c>
      <c r="AL73">
        <f t="shared" si="26"/>
        <v>2.7518768036983681</v>
      </c>
      <c r="AM73">
        <v>12.3021052829657</v>
      </c>
      <c r="AN73">
        <v>15.552167132867099</v>
      </c>
      <c r="AO73">
        <v>1.37909931029244E-5</v>
      </c>
      <c r="AP73">
        <v>123.873733639405</v>
      </c>
      <c r="AQ73">
        <v>35</v>
      </c>
      <c r="AR73">
        <v>7</v>
      </c>
      <c r="AS73">
        <f t="shared" si="27"/>
        <v>1</v>
      </c>
      <c r="AT73">
        <f t="shared" si="28"/>
        <v>0</v>
      </c>
      <c r="AU73">
        <f t="shared" si="29"/>
        <v>54411.845339587853</v>
      </c>
      <c r="AV73">
        <f t="shared" si="30"/>
        <v>199.99799999999999</v>
      </c>
      <c r="AW73">
        <f t="shared" si="31"/>
        <v>168.598206601074</v>
      </c>
      <c r="AX73">
        <f t="shared" si="32"/>
        <v>0.84299946300000006</v>
      </c>
      <c r="AY73">
        <f t="shared" si="33"/>
        <v>0.15869885238000001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1736451190.0999999</v>
      </c>
      <c r="BF73">
        <v>503.49599999999998</v>
      </c>
      <c r="BG73">
        <v>548.07399999999996</v>
      </c>
      <c r="BH73">
        <v>15.551399999999999</v>
      </c>
      <c r="BI73">
        <v>12.30485</v>
      </c>
      <c r="BJ73">
        <v>502.75049999999999</v>
      </c>
      <c r="BK73">
        <v>15.492100000000001</v>
      </c>
      <c r="BL73">
        <v>500.10649999999998</v>
      </c>
      <c r="BM73">
        <v>102.1995</v>
      </c>
      <c r="BN73">
        <v>0.10010995</v>
      </c>
      <c r="BO73">
        <v>24.985250000000001</v>
      </c>
      <c r="BP73">
        <v>24.56955</v>
      </c>
      <c r="BQ73">
        <v>999.9</v>
      </c>
      <c r="BR73">
        <v>0</v>
      </c>
      <c r="BS73">
        <v>0</v>
      </c>
      <c r="BT73">
        <v>10001.200000000001</v>
      </c>
      <c r="BU73">
        <v>66.872699999999995</v>
      </c>
      <c r="BV73">
        <v>128.31399999999999</v>
      </c>
      <c r="BW73">
        <v>-44.578400000000002</v>
      </c>
      <c r="BX73">
        <v>511.4495</v>
      </c>
      <c r="BY73">
        <v>554.90250000000003</v>
      </c>
      <c r="BZ73">
        <v>3.2465549999999999</v>
      </c>
      <c r="CA73">
        <v>548.07399999999996</v>
      </c>
      <c r="CB73">
        <v>12.30485</v>
      </c>
      <c r="CC73">
        <v>1.589345</v>
      </c>
      <c r="CD73">
        <v>1.2575449999999999</v>
      </c>
      <c r="CE73">
        <v>13.8559</v>
      </c>
      <c r="CF73">
        <v>10.300850000000001</v>
      </c>
      <c r="CG73">
        <v>199.99799999999999</v>
      </c>
      <c r="CH73">
        <v>0.90001500000000001</v>
      </c>
      <c r="CI73">
        <v>9.9984900000000002E-2</v>
      </c>
      <c r="CJ73">
        <v>20</v>
      </c>
      <c r="CK73">
        <v>3909.27</v>
      </c>
      <c r="CL73">
        <v>1736449596</v>
      </c>
      <c r="CM73" t="s">
        <v>346</v>
      </c>
      <c r="CN73">
        <v>1736449594</v>
      </c>
      <c r="CO73">
        <v>1736449596</v>
      </c>
      <c r="CP73">
        <v>2</v>
      </c>
      <c r="CQ73">
        <v>0.52600000000000002</v>
      </c>
      <c r="CR73">
        <v>-1.4999999999999999E-2</v>
      </c>
      <c r="CS73">
        <v>0.63</v>
      </c>
      <c r="CT73">
        <v>3.9E-2</v>
      </c>
      <c r="CU73">
        <v>200</v>
      </c>
      <c r="CV73">
        <v>13</v>
      </c>
      <c r="CW73">
        <v>0.21</v>
      </c>
      <c r="CX73">
        <v>0.03</v>
      </c>
      <c r="CY73">
        <v>-43.516571428571403</v>
      </c>
      <c r="CZ73">
        <v>-7.8529480519479904</v>
      </c>
      <c r="DA73">
        <v>0.80658272279257404</v>
      </c>
      <c r="DB73">
        <v>0</v>
      </c>
      <c r="DC73">
        <v>3.2482271428571399</v>
      </c>
      <c r="DD73">
        <v>-1.46142857142853E-2</v>
      </c>
      <c r="DE73">
        <v>1.5705265809583301E-3</v>
      </c>
      <c r="DF73">
        <v>1</v>
      </c>
      <c r="DG73">
        <v>1</v>
      </c>
      <c r="DH73">
        <v>2</v>
      </c>
      <c r="DI73" t="s">
        <v>347</v>
      </c>
      <c r="DJ73">
        <v>3.1192899999999999</v>
      </c>
      <c r="DK73">
        <v>2.8012999999999999</v>
      </c>
      <c r="DL73">
        <v>0.116092</v>
      </c>
      <c r="DM73">
        <v>0.12474499999999999</v>
      </c>
      <c r="DN73">
        <v>8.6870100000000006E-2</v>
      </c>
      <c r="DO73">
        <v>7.3838799999999996E-2</v>
      </c>
      <c r="DP73">
        <v>24634.3</v>
      </c>
      <c r="DQ73">
        <v>22539.5</v>
      </c>
      <c r="DR73">
        <v>26665.1</v>
      </c>
      <c r="DS73">
        <v>24097.200000000001</v>
      </c>
      <c r="DT73">
        <v>33651.599999999999</v>
      </c>
      <c r="DU73">
        <v>32507.1</v>
      </c>
      <c r="DV73">
        <v>40317.5</v>
      </c>
      <c r="DW73">
        <v>38100.199999999997</v>
      </c>
      <c r="DX73">
        <v>2.0091999999999999</v>
      </c>
      <c r="DY73">
        <v>2.2519200000000001</v>
      </c>
      <c r="DZ73">
        <v>0.11909</v>
      </c>
      <c r="EA73">
        <v>0</v>
      </c>
      <c r="EB73">
        <v>22.619299999999999</v>
      </c>
      <c r="EC73">
        <v>999.9</v>
      </c>
      <c r="ED73">
        <v>64.882000000000005</v>
      </c>
      <c r="EE73">
        <v>22.667999999999999</v>
      </c>
      <c r="EF73">
        <v>17.5442</v>
      </c>
      <c r="EG73">
        <v>63.740299999999998</v>
      </c>
      <c r="EH73">
        <v>26.165900000000001</v>
      </c>
      <c r="EI73">
        <v>1</v>
      </c>
      <c r="EJ73">
        <v>-0.38127299999999997</v>
      </c>
      <c r="EK73">
        <v>-3.9502000000000002</v>
      </c>
      <c r="EL73">
        <v>20.2499</v>
      </c>
      <c r="EM73">
        <v>5.2622200000000001</v>
      </c>
      <c r="EN73">
        <v>12.0053</v>
      </c>
      <c r="EO73">
        <v>4.9995000000000003</v>
      </c>
      <c r="EP73">
        <v>3.2867799999999998</v>
      </c>
      <c r="EQ73">
        <v>9999</v>
      </c>
      <c r="ER73">
        <v>9999</v>
      </c>
      <c r="ES73">
        <v>999.9</v>
      </c>
      <c r="ET73">
        <v>9999</v>
      </c>
      <c r="EU73">
        <v>1.8724099999999999</v>
      </c>
      <c r="EV73">
        <v>1.8732</v>
      </c>
      <c r="EW73">
        <v>1.8694500000000001</v>
      </c>
      <c r="EX73">
        <v>1.8751500000000001</v>
      </c>
      <c r="EY73">
        <v>1.8754599999999999</v>
      </c>
      <c r="EZ73">
        <v>1.8738699999999999</v>
      </c>
      <c r="FA73">
        <v>1.8724099999999999</v>
      </c>
      <c r="FB73">
        <v>1.8714900000000001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0.74399999999999999</v>
      </c>
      <c r="FQ73">
        <v>5.9299999999999999E-2</v>
      </c>
      <c r="FR73">
        <v>0.34321388301456301</v>
      </c>
      <c r="FS73">
        <v>1.93526017593624E-3</v>
      </c>
      <c r="FT73">
        <v>-2.6352868309754201E-6</v>
      </c>
      <c r="FU73">
        <v>7.4988703689445403E-10</v>
      </c>
      <c r="FV73">
        <v>5.9295258707654903E-2</v>
      </c>
      <c r="FW73">
        <v>0</v>
      </c>
      <c r="FX73">
        <v>0</v>
      </c>
      <c r="FY73">
        <v>0</v>
      </c>
      <c r="FZ73">
        <v>1</v>
      </c>
      <c r="GA73">
        <v>1999</v>
      </c>
      <c r="GB73">
        <v>0</v>
      </c>
      <c r="GC73">
        <v>14</v>
      </c>
      <c r="GD73">
        <v>26.6</v>
      </c>
      <c r="GE73">
        <v>26.6</v>
      </c>
      <c r="GF73">
        <v>1.4209000000000001</v>
      </c>
      <c r="GG73">
        <v>2.50732</v>
      </c>
      <c r="GH73">
        <v>1.5979000000000001</v>
      </c>
      <c r="GI73">
        <v>2.35229</v>
      </c>
      <c r="GJ73">
        <v>1.64917</v>
      </c>
      <c r="GK73">
        <v>2.49634</v>
      </c>
      <c r="GL73">
        <v>27.0791</v>
      </c>
      <c r="GM73">
        <v>14.1495</v>
      </c>
      <c r="GN73">
        <v>19</v>
      </c>
      <c r="GO73">
        <v>454.17700000000002</v>
      </c>
      <c r="GP73">
        <v>634.80499999999995</v>
      </c>
      <c r="GQ73">
        <v>29.473299999999998</v>
      </c>
      <c r="GR73">
        <v>22.381799999999998</v>
      </c>
      <c r="GS73">
        <v>30.0001</v>
      </c>
      <c r="GT73">
        <v>22.3444</v>
      </c>
      <c r="GU73">
        <v>22.333600000000001</v>
      </c>
      <c r="GV73">
        <v>28.509799999999998</v>
      </c>
      <c r="GW73">
        <v>31.6114</v>
      </c>
      <c r="GX73">
        <v>100</v>
      </c>
      <c r="GY73">
        <v>29.479199999999999</v>
      </c>
      <c r="GZ73">
        <v>577.59199999999998</v>
      </c>
      <c r="HA73">
        <v>12.2751</v>
      </c>
      <c r="HB73">
        <v>101.258</v>
      </c>
      <c r="HC73">
        <v>101.23399999999999</v>
      </c>
    </row>
    <row r="74" spans="1:211" x14ac:dyDescent="0.2">
      <c r="A74">
        <v>58</v>
      </c>
      <c r="B74">
        <v>1736451194.0999999</v>
      </c>
      <c r="C74">
        <v>114</v>
      </c>
      <c r="D74" t="s">
        <v>463</v>
      </c>
      <c r="E74" t="s">
        <v>464</v>
      </c>
      <c r="F74">
        <v>2</v>
      </c>
      <c r="G74">
        <v>1736451193.0999999</v>
      </c>
      <c r="H74">
        <f t="shared" si="0"/>
        <v>2.7518098251769164E-3</v>
      </c>
      <c r="I74">
        <f t="shared" si="1"/>
        <v>2.7518098251769163</v>
      </c>
      <c r="J74">
        <f t="shared" si="2"/>
        <v>7.937593605498372</v>
      </c>
      <c r="K74">
        <f t="shared" si="3"/>
        <v>513.44000000000005</v>
      </c>
      <c r="L74">
        <f t="shared" si="4"/>
        <v>433.04181510309286</v>
      </c>
      <c r="M74">
        <f t="shared" si="5"/>
        <v>44.300772684500352</v>
      </c>
      <c r="N74">
        <f t="shared" si="6"/>
        <v>52.525617466560007</v>
      </c>
      <c r="O74">
        <f t="shared" si="7"/>
        <v>0.18852622386808901</v>
      </c>
      <c r="P74">
        <f t="shared" si="8"/>
        <v>3.5437622669367292</v>
      </c>
      <c r="Q74">
        <f t="shared" si="9"/>
        <v>0.18312637885003596</v>
      </c>
      <c r="R74">
        <f t="shared" si="10"/>
        <v>0.11492625855201118</v>
      </c>
      <c r="S74">
        <f t="shared" si="11"/>
        <v>31.739027932464303</v>
      </c>
      <c r="T74">
        <f t="shared" si="12"/>
        <v>24.537949682219793</v>
      </c>
      <c r="U74">
        <f t="shared" si="13"/>
        <v>24.537949682219793</v>
      </c>
      <c r="V74">
        <f t="shared" si="14"/>
        <v>3.0931340920874546</v>
      </c>
      <c r="W74">
        <f t="shared" si="15"/>
        <v>50.096400431514887</v>
      </c>
      <c r="X74">
        <f t="shared" si="16"/>
        <v>1.5910625794097999</v>
      </c>
      <c r="Y74">
        <f t="shared" si="17"/>
        <v>3.1760017999394754</v>
      </c>
      <c r="Z74">
        <f t="shared" si="18"/>
        <v>1.5020715126776547</v>
      </c>
      <c r="AA74">
        <f t="shared" si="19"/>
        <v>-121.35481329030202</v>
      </c>
      <c r="AB74">
        <f t="shared" si="20"/>
        <v>84.568923674803997</v>
      </c>
      <c r="AC74">
        <f t="shared" si="21"/>
        <v>5.0356271428531487</v>
      </c>
      <c r="AD74">
        <f t="shared" si="22"/>
        <v>-1.123454018056691E-2</v>
      </c>
      <c r="AE74">
        <f t="shared" si="23"/>
        <v>36.00432424102295</v>
      </c>
      <c r="AF74">
        <f t="shared" si="24"/>
        <v>2.7496232061719637</v>
      </c>
      <c r="AG74">
        <f t="shared" si="25"/>
        <v>7.937593605498372</v>
      </c>
      <c r="AH74">
        <v>554.62275607099605</v>
      </c>
      <c r="AI74">
        <v>521.55267878787902</v>
      </c>
      <c r="AJ74">
        <v>3.36427574067964</v>
      </c>
      <c r="AK74">
        <v>84.5062676990527</v>
      </c>
      <c r="AL74">
        <f t="shared" si="26"/>
        <v>2.7518098251769163</v>
      </c>
      <c r="AM74">
        <v>12.304146767444401</v>
      </c>
      <c r="AN74">
        <v>15.553008391608399</v>
      </c>
      <c r="AO74">
        <v>1.16593190698762E-5</v>
      </c>
      <c r="AP74">
        <v>123.873733639405</v>
      </c>
      <c r="AQ74">
        <v>34</v>
      </c>
      <c r="AR74">
        <v>7</v>
      </c>
      <c r="AS74">
        <f t="shared" si="27"/>
        <v>1</v>
      </c>
      <c r="AT74">
        <f t="shared" si="28"/>
        <v>0</v>
      </c>
      <c r="AU74">
        <f t="shared" si="29"/>
        <v>54596.035525207051</v>
      </c>
      <c r="AV74">
        <f t="shared" si="30"/>
        <v>199.995</v>
      </c>
      <c r="AW74">
        <f t="shared" si="31"/>
        <v>168.59566680295501</v>
      </c>
      <c r="AX74">
        <f t="shared" si="32"/>
        <v>0.84299940900000003</v>
      </c>
      <c r="AY74">
        <f t="shared" si="33"/>
        <v>0.15869910714000002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1736451193.0999999</v>
      </c>
      <c r="BF74">
        <v>513.44000000000005</v>
      </c>
      <c r="BG74">
        <v>558.31399999999996</v>
      </c>
      <c r="BH74">
        <v>15.5527</v>
      </c>
      <c r="BI74">
        <v>12.3063</v>
      </c>
      <c r="BJ74">
        <v>512.697</v>
      </c>
      <c r="BK74">
        <v>15.493399999999999</v>
      </c>
      <c r="BL74">
        <v>500.28199999999998</v>
      </c>
      <c r="BM74">
        <v>102.20099999999999</v>
      </c>
      <c r="BN74">
        <v>0.100374</v>
      </c>
      <c r="BO74">
        <v>24.980599999999999</v>
      </c>
      <c r="BP74">
        <v>24.572700000000001</v>
      </c>
      <c r="BQ74">
        <v>999.9</v>
      </c>
      <c r="BR74">
        <v>0</v>
      </c>
      <c r="BS74">
        <v>0</v>
      </c>
      <c r="BT74">
        <v>10036.200000000001</v>
      </c>
      <c r="BU74">
        <v>66.8292</v>
      </c>
      <c r="BV74">
        <v>128.52000000000001</v>
      </c>
      <c r="BW74">
        <v>-44.873399999999997</v>
      </c>
      <c r="BX74">
        <v>521.55200000000002</v>
      </c>
      <c r="BY74">
        <v>565.27</v>
      </c>
      <c r="BZ74">
        <v>3.2463700000000002</v>
      </c>
      <c r="CA74">
        <v>558.31399999999996</v>
      </c>
      <c r="CB74">
        <v>12.3063</v>
      </c>
      <c r="CC74">
        <v>1.5894999999999999</v>
      </c>
      <c r="CD74">
        <v>1.2577199999999999</v>
      </c>
      <c r="CE74">
        <v>13.8574</v>
      </c>
      <c r="CF74">
        <v>10.3028</v>
      </c>
      <c r="CG74">
        <v>199.995</v>
      </c>
      <c r="CH74">
        <v>0.90001100000000001</v>
      </c>
      <c r="CI74">
        <v>9.99887E-2</v>
      </c>
      <c r="CJ74">
        <v>20</v>
      </c>
      <c r="CK74">
        <v>3909.21</v>
      </c>
      <c r="CL74">
        <v>1736449596</v>
      </c>
      <c r="CM74" t="s">
        <v>346</v>
      </c>
      <c r="CN74">
        <v>1736449594</v>
      </c>
      <c r="CO74">
        <v>1736449596</v>
      </c>
      <c r="CP74">
        <v>2</v>
      </c>
      <c r="CQ74">
        <v>0.52600000000000002</v>
      </c>
      <c r="CR74">
        <v>-1.4999999999999999E-2</v>
      </c>
      <c r="CS74">
        <v>0.63</v>
      </c>
      <c r="CT74">
        <v>3.9E-2</v>
      </c>
      <c r="CU74">
        <v>200</v>
      </c>
      <c r="CV74">
        <v>13</v>
      </c>
      <c r="CW74">
        <v>0.21</v>
      </c>
      <c r="CX74">
        <v>0.03</v>
      </c>
      <c r="CY74">
        <v>-43.760523809523797</v>
      </c>
      <c r="CZ74">
        <v>-7.1315766233765796</v>
      </c>
      <c r="DA74">
        <v>0.73688549469388298</v>
      </c>
      <c r="DB74">
        <v>0</v>
      </c>
      <c r="DC74">
        <v>3.2477980952380898</v>
      </c>
      <c r="DD74">
        <v>-1.14662337662257E-2</v>
      </c>
      <c r="DE74">
        <v>1.26130551809514E-3</v>
      </c>
      <c r="DF74">
        <v>1</v>
      </c>
      <c r="DG74">
        <v>1</v>
      </c>
      <c r="DH74">
        <v>2</v>
      </c>
      <c r="DI74" t="s">
        <v>347</v>
      </c>
      <c r="DJ74">
        <v>3.11937</v>
      </c>
      <c r="DK74">
        <v>2.8008000000000002</v>
      </c>
      <c r="DL74">
        <v>0.11719</v>
      </c>
      <c r="DM74">
        <v>0.125837</v>
      </c>
      <c r="DN74">
        <v>8.6871699999999996E-2</v>
      </c>
      <c r="DO74">
        <v>7.3846700000000001E-2</v>
      </c>
      <c r="DP74">
        <v>24603.7</v>
      </c>
      <c r="DQ74">
        <v>22511</v>
      </c>
      <c r="DR74">
        <v>26665</v>
      </c>
      <c r="DS74">
        <v>24096.799999999999</v>
      </c>
      <c r="DT74">
        <v>33651.4</v>
      </c>
      <c r="DU74">
        <v>32506.6</v>
      </c>
      <c r="DV74">
        <v>40317.300000000003</v>
      </c>
      <c r="DW74">
        <v>38099.800000000003</v>
      </c>
      <c r="DX74">
        <v>2.0101</v>
      </c>
      <c r="DY74">
        <v>2.2517499999999999</v>
      </c>
      <c r="DZ74">
        <v>0.118501</v>
      </c>
      <c r="EA74">
        <v>0</v>
      </c>
      <c r="EB74">
        <v>22.62</v>
      </c>
      <c r="EC74">
        <v>999.9</v>
      </c>
      <c r="ED74">
        <v>64.882000000000005</v>
      </c>
      <c r="EE74">
        <v>22.687999999999999</v>
      </c>
      <c r="EF74">
        <v>17.565300000000001</v>
      </c>
      <c r="EG74">
        <v>63.690300000000001</v>
      </c>
      <c r="EH74">
        <v>26.602599999999999</v>
      </c>
      <c r="EI74">
        <v>1</v>
      </c>
      <c r="EJ74">
        <v>-0.38104700000000002</v>
      </c>
      <c r="EK74">
        <v>-3.94895</v>
      </c>
      <c r="EL74">
        <v>20.2501</v>
      </c>
      <c r="EM74">
        <v>5.2622200000000001</v>
      </c>
      <c r="EN74">
        <v>12.0052</v>
      </c>
      <c r="EO74">
        <v>4.9993999999999996</v>
      </c>
      <c r="EP74">
        <v>3.28668</v>
      </c>
      <c r="EQ74">
        <v>9999</v>
      </c>
      <c r="ER74">
        <v>9999</v>
      </c>
      <c r="ES74">
        <v>999.9</v>
      </c>
      <c r="ET74">
        <v>9999</v>
      </c>
      <c r="EU74">
        <v>1.8724099999999999</v>
      </c>
      <c r="EV74">
        <v>1.87321</v>
      </c>
      <c r="EW74">
        <v>1.8694500000000001</v>
      </c>
      <c r="EX74">
        <v>1.8751500000000001</v>
      </c>
      <c r="EY74">
        <v>1.8754599999999999</v>
      </c>
      <c r="EZ74">
        <v>1.8738699999999999</v>
      </c>
      <c r="FA74">
        <v>1.8724099999999999</v>
      </c>
      <c r="FB74">
        <v>1.8714900000000001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0.74299999999999999</v>
      </c>
      <c r="FQ74">
        <v>5.9299999999999999E-2</v>
      </c>
      <c r="FR74">
        <v>0.34321388301456301</v>
      </c>
      <c r="FS74">
        <v>1.93526017593624E-3</v>
      </c>
      <c r="FT74">
        <v>-2.6352868309754201E-6</v>
      </c>
      <c r="FU74">
        <v>7.4988703689445403E-10</v>
      </c>
      <c r="FV74">
        <v>5.9295258707654903E-2</v>
      </c>
      <c r="FW74">
        <v>0</v>
      </c>
      <c r="FX74">
        <v>0</v>
      </c>
      <c r="FY74">
        <v>0</v>
      </c>
      <c r="FZ74">
        <v>1</v>
      </c>
      <c r="GA74">
        <v>1999</v>
      </c>
      <c r="GB74">
        <v>0</v>
      </c>
      <c r="GC74">
        <v>14</v>
      </c>
      <c r="GD74">
        <v>26.7</v>
      </c>
      <c r="GE74">
        <v>26.6</v>
      </c>
      <c r="GF74">
        <v>1.4355500000000001</v>
      </c>
      <c r="GG74">
        <v>2.4877899999999999</v>
      </c>
      <c r="GH74">
        <v>1.5979000000000001</v>
      </c>
      <c r="GI74">
        <v>2.35229</v>
      </c>
      <c r="GJ74">
        <v>1.64917</v>
      </c>
      <c r="GK74">
        <v>2.3120099999999999</v>
      </c>
      <c r="GL74">
        <v>27.0791</v>
      </c>
      <c r="GM74">
        <v>14.132</v>
      </c>
      <c r="GN74">
        <v>19</v>
      </c>
      <c r="GO74">
        <v>454.70800000000003</v>
      </c>
      <c r="GP74">
        <v>634.66099999999994</v>
      </c>
      <c r="GQ74">
        <v>29.477599999999999</v>
      </c>
      <c r="GR74">
        <v>22.381799999999998</v>
      </c>
      <c r="GS74">
        <v>30.0001</v>
      </c>
      <c r="GT74">
        <v>22.3444</v>
      </c>
      <c r="GU74">
        <v>22.333600000000001</v>
      </c>
      <c r="GV74">
        <v>28.785399999999999</v>
      </c>
      <c r="GW74">
        <v>31.6114</v>
      </c>
      <c r="GX74">
        <v>100</v>
      </c>
      <c r="GY74">
        <v>29.491700000000002</v>
      </c>
      <c r="GZ74">
        <v>584.29300000000001</v>
      </c>
      <c r="HA74">
        <v>12.2751</v>
      </c>
      <c r="HB74">
        <v>101.25700000000001</v>
      </c>
      <c r="HC74">
        <v>101.233</v>
      </c>
    </row>
    <row r="75" spans="1:211" x14ac:dyDescent="0.2">
      <c r="A75">
        <v>59</v>
      </c>
      <c r="B75">
        <v>1736451196.0999999</v>
      </c>
      <c r="C75">
        <v>116</v>
      </c>
      <c r="D75" t="s">
        <v>465</v>
      </c>
      <c r="E75" t="s">
        <v>466</v>
      </c>
      <c r="F75">
        <v>2</v>
      </c>
      <c r="G75">
        <v>1736451194.0999999</v>
      </c>
      <c r="H75">
        <f t="shared" si="0"/>
        <v>2.7493801124473848E-3</v>
      </c>
      <c r="I75">
        <f t="shared" si="1"/>
        <v>2.7493801124473847</v>
      </c>
      <c r="J75">
        <f t="shared" si="2"/>
        <v>8.0777829048798218</v>
      </c>
      <c r="K75">
        <f t="shared" si="3"/>
        <v>516.73950000000002</v>
      </c>
      <c r="L75">
        <f t="shared" si="4"/>
        <v>435.01144061989493</v>
      </c>
      <c r="M75">
        <f t="shared" si="5"/>
        <v>44.502463836282942</v>
      </c>
      <c r="N75">
        <f t="shared" si="6"/>
        <v>52.863393382848002</v>
      </c>
      <c r="O75">
        <f t="shared" si="7"/>
        <v>0.18839507085466622</v>
      </c>
      <c r="P75">
        <f t="shared" si="8"/>
        <v>3.5409846122131716</v>
      </c>
      <c r="Q75">
        <f t="shared" si="9"/>
        <v>0.18299852107055664</v>
      </c>
      <c r="R75">
        <f t="shared" si="10"/>
        <v>0.11484605813650801</v>
      </c>
      <c r="S75">
        <f t="shared" si="11"/>
        <v>31.739271564321431</v>
      </c>
      <c r="T75">
        <f t="shared" si="12"/>
        <v>24.536152378057874</v>
      </c>
      <c r="U75">
        <f t="shared" si="13"/>
        <v>24.536152378057874</v>
      </c>
      <c r="V75">
        <f t="shared" si="14"/>
        <v>3.0928015125556101</v>
      </c>
      <c r="W75">
        <f t="shared" si="15"/>
        <v>50.100340465878347</v>
      </c>
      <c r="X75">
        <f t="shared" si="16"/>
        <v>1.5909979668479999</v>
      </c>
      <c r="Y75">
        <f t="shared" si="17"/>
        <v>3.1756230637426008</v>
      </c>
      <c r="Z75">
        <f t="shared" si="18"/>
        <v>1.5018035457076102</v>
      </c>
      <c r="AA75">
        <f t="shared" si="19"/>
        <v>-121.24766295892967</v>
      </c>
      <c r="AB75">
        <f t="shared" si="20"/>
        <v>84.46394231494979</v>
      </c>
      <c r="AC75">
        <f t="shared" si="21"/>
        <v>5.0332249716861917</v>
      </c>
      <c r="AD75">
        <f t="shared" si="22"/>
        <v>-1.1224107972253705E-2</v>
      </c>
      <c r="AE75">
        <f t="shared" si="23"/>
        <v>36.056770478252169</v>
      </c>
      <c r="AF75">
        <f t="shared" si="24"/>
        <v>2.7481500044949052</v>
      </c>
      <c r="AG75">
        <f t="shared" si="25"/>
        <v>8.0777829048798218</v>
      </c>
      <c r="AH75">
        <v>561.51482856436598</v>
      </c>
      <c r="AI75">
        <v>528.27072727272696</v>
      </c>
      <c r="AJ75">
        <v>3.3639013080723799</v>
      </c>
      <c r="AK75">
        <v>84.5062676990527</v>
      </c>
      <c r="AL75">
        <f t="shared" si="26"/>
        <v>2.7493801124473847</v>
      </c>
      <c r="AM75">
        <v>12.3053946710051</v>
      </c>
      <c r="AN75">
        <v>15.552027272727299</v>
      </c>
      <c r="AO75">
        <v>6.8476619159363701E-6</v>
      </c>
      <c r="AP75">
        <v>123.873733639405</v>
      </c>
      <c r="AQ75">
        <v>34</v>
      </c>
      <c r="AR75">
        <v>7</v>
      </c>
      <c r="AS75">
        <f t="shared" si="27"/>
        <v>1</v>
      </c>
      <c r="AT75">
        <f t="shared" si="28"/>
        <v>0</v>
      </c>
      <c r="AU75">
        <f t="shared" si="29"/>
        <v>54535.152368064737</v>
      </c>
      <c r="AV75">
        <f t="shared" si="30"/>
        <v>199.99549999999999</v>
      </c>
      <c r="AW75">
        <f t="shared" si="31"/>
        <v>168.59617740065474</v>
      </c>
      <c r="AX75">
        <f t="shared" si="32"/>
        <v>0.84299985450000003</v>
      </c>
      <c r="AY75">
        <f t="shared" si="33"/>
        <v>0.15869992856999998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1736451194.0999999</v>
      </c>
      <c r="BF75">
        <v>516.73950000000002</v>
      </c>
      <c r="BG75">
        <v>561.69449999999995</v>
      </c>
      <c r="BH75">
        <v>15.552</v>
      </c>
      <c r="BI75">
        <v>12.306749999999999</v>
      </c>
      <c r="BJ75">
        <v>515.99649999999997</v>
      </c>
      <c r="BK75">
        <v>15.492699999999999</v>
      </c>
      <c r="BL75">
        <v>500.19150000000002</v>
      </c>
      <c r="BM75">
        <v>102.202</v>
      </c>
      <c r="BN75">
        <v>9.9823999999999996E-2</v>
      </c>
      <c r="BO75">
        <v>24.9786</v>
      </c>
      <c r="BP75">
        <v>24.568750000000001</v>
      </c>
      <c r="BQ75">
        <v>999.9</v>
      </c>
      <c r="BR75">
        <v>0</v>
      </c>
      <c r="BS75">
        <v>0</v>
      </c>
      <c r="BT75">
        <v>10024.35</v>
      </c>
      <c r="BU75">
        <v>66.817999999999998</v>
      </c>
      <c r="BV75">
        <v>128.61150000000001</v>
      </c>
      <c r="BW75">
        <v>-44.95485</v>
      </c>
      <c r="BX75">
        <v>524.90300000000002</v>
      </c>
      <c r="BY75">
        <v>568.69299999999998</v>
      </c>
      <c r="BZ75">
        <v>3.2452399999999999</v>
      </c>
      <c r="CA75">
        <v>561.69449999999995</v>
      </c>
      <c r="CB75">
        <v>12.306749999999999</v>
      </c>
      <c r="CC75">
        <v>1.589445</v>
      </c>
      <c r="CD75">
        <v>1.2577750000000001</v>
      </c>
      <c r="CE75">
        <v>13.85685</v>
      </c>
      <c r="CF75">
        <v>10.3035</v>
      </c>
      <c r="CG75">
        <v>199.99549999999999</v>
      </c>
      <c r="CH75">
        <v>0.90000049999999998</v>
      </c>
      <c r="CI75">
        <v>9.9999350000000001E-2</v>
      </c>
      <c r="CJ75">
        <v>20</v>
      </c>
      <c r="CK75">
        <v>3909.21</v>
      </c>
      <c r="CL75">
        <v>1736449596</v>
      </c>
      <c r="CM75" t="s">
        <v>346</v>
      </c>
      <c r="CN75">
        <v>1736449594</v>
      </c>
      <c r="CO75">
        <v>1736449596</v>
      </c>
      <c r="CP75">
        <v>2</v>
      </c>
      <c r="CQ75">
        <v>0.52600000000000002</v>
      </c>
      <c r="CR75">
        <v>-1.4999999999999999E-2</v>
      </c>
      <c r="CS75">
        <v>0.63</v>
      </c>
      <c r="CT75">
        <v>3.9E-2</v>
      </c>
      <c r="CU75">
        <v>200</v>
      </c>
      <c r="CV75">
        <v>13</v>
      </c>
      <c r="CW75">
        <v>0.21</v>
      </c>
      <c r="CX75">
        <v>0.03</v>
      </c>
      <c r="CY75">
        <v>-43.998828571428596</v>
      </c>
      <c r="CZ75">
        <v>-6.3977064935064902</v>
      </c>
      <c r="DA75">
        <v>0.660404697816391</v>
      </c>
      <c r="DB75">
        <v>0</v>
      </c>
      <c r="DC75">
        <v>3.2474223809523801</v>
      </c>
      <c r="DD75">
        <v>-1.09114285714249E-2</v>
      </c>
      <c r="DE75">
        <v>1.21435424643208E-3</v>
      </c>
      <c r="DF75">
        <v>1</v>
      </c>
      <c r="DG75">
        <v>1</v>
      </c>
      <c r="DH75">
        <v>2</v>
      </c>
      <c r="DI75" t="s">
        <v>347</v>
      </c>
      <c r="DJ75">
        <v>3.1191</v>
      </c>
      <c r="DK75">
        <v>2.8002099999999999</v>
      </c>
      <c r="DL75">
        <v>0.118281</v>
      </c>
      <c r="DM75">
        <v>0.126913</v>
      </c>
      <c r="DN75">
        <v>8.6867799999999995E-2</v>
      </c>
      <c r="DO75">
        <v>7.3853799999999997E-2</v>
      </c>
      <c r="DP75">
        <v>24573.7</v>
      </c>
      <c r="DQ75">
        <v>22483.5</v>
      </c>
      <c r="DR75">
        <v>26665.4</v>
      </c>
      <c r="DS75">
        <v>24097</v>
      </c>
      <c r="DT75">
        <v>33651.9</v>
      </c>
      <c r="DU75">
        <v>32506.6</v>
      </c>
      <c r="DV75">
        <v>40317.599999999999</v>
      </c>
      <c r="DW75">
        <v>38100</v>
      </c>
      <c r="DX75">
        <v>2.0098199999999999</v>
      </c>
      <c r="DY75">
        <v>2.2521499999999999</v>
      </c>
      <c r="DZ75">
        <v>0.117756</v>
      </c>
      <c r="EA75">
        <v>0</v>
      </c>
      <c r="EB75">
        <v>22.620999999999999</v>
      </c>
      <c r="EC75">
        <v>999.9</v>
      </c>
      <c r="ED75">
        <v>64.882000000000005</v>
      </c>
      <c r="EE75">
        <v>22.667999999999999</v>
      </c>
      <c r="EF75">
        <v>17.543199999999999</v>
      </c>
      <c r="EG75">
        <v>64.060299999999998</v>
      </c>
      <c r="EH75">
        <v>26.1739</v>
      </c>
      <c r="EI75">
        <v>1</v>
      </c>
      <c r="EJ75">
        <v>-0.38119700000000001</v>
      </c>
      <c r="EK75">
        <v>-3.96305</v>
      </c>
      <c r="EL75">
        <v>20.249600000000001</v>
      </c>
      <c r="EM75">
        <v>5.2620699999999996</v>
      </c>
      <c r="EN75">
        <v>12.0044</v>
      </c>
      <c r="EO75">
        <v>4.9993999999999996</v>
      </c>
      <c r="EP75">
        <v>3.28668</v>
      </c>
      <c r="EQ75">
        <v>9999</v>
      </c>
      <c r="ER75">
        <v>9999</v>
      </c>
      <c r="ES75">
        <v>999.9</v>
      </c>
      <c r="ET75">
        <v>9999</v>
      </c>
      <c r="EU75">
        <v>1.8724099999999999</v>
      </c>
      <c r="EV75">
        <v>1.87324</v>
      </c>
      <c r="EW75">
        <v>1.86948</v>
      </c>
      <c r="EX75">
        <v>1.8751500000000001</v>
      </c>
      <c r="EY75">
        <v>1.8754599999999999</v>
      </c>
      <c r="EZ75">
        <v>1.87388</v>
      </c>
      <c r="FA75">
        <v>1.8724099999999999</v>
      </c>
      <c r="FB75">
        <v>1.8714900000000001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0.74099999999999999</v>
      </c>
      <c r="FQ75">
        <v>5.9299999999999999E-2</v>
      </c>
      <c r="FR75">
        <v>0.34321388301456301</v>
      </c>
      <c r="FS75">
        <v>1.93526017593624E-3</v>
      </c>
      <c r="FT75">
        <v>-2.6352868309754201E-6</v>
      </c>
      <c r="FU75">
        <v>7.4988703689445403E-10</v>
      </c>
      <c r="FV75">
        <v>5.9295258707654903E-2</v>
      </c>
      <c r="FW75">
        <v>0</v>
      </c>
      <c r="FX75">
        <v>0</v>
      </c>
      <c r="FY75">
        <v>0</v>
      </c>
      <c r="FZ75">
        <v>1</v>
      </c>
      <c r="GA75">
        <v>1999</v>
      </c>
      <c r="GB75">
        <v>0</v>
      </c>
      <c r="GC75">
        <v>14</v>
      </c>
      <c r="GD75">
        <v>26.7</v>
      </c>
      <c r="GE75">
        <v>26.7</v>
      </c>
      <c r="GF75">
        <v>1.4489700000000001</v>
      </c>
      <c r="GG75">
        <v>2.49634</v>
      </c>
      <c r="GH75">
        <v>1.5979000000000001</v>
      </c>
      <c r="GI75">
        <v>2.35229</v>
      </c>
      <c r="GJ75">
        <v>1.64917</v>
      </c>
      <c r="GK75">
        <v>2.50122</v>
      </c>
      <c r="GL75">
        <v>27.099900000000002</v>
      </c>
      <c r="GM75">
        <v>14.1495</v>
      </c>
      <c r="GN75">
        <v>19</v>
      </c>
      <c r="GO75">
        <v>454.54199999999997</v>
      </c>
      <c r="GP75">
        <v>634.98900000000003</v>
      </c>
      <c r="GQ75">
        <v>29.4817</v>
      </c>
      <c r="GR75">
        <v>22.381799999999998</v>
      </c>
      <c r="GS75">
        <v>30</v>
      </c>
      <c r="GT75">
        <v>22.3444</v>
      </c>
      <c r="GU75">
        <v>22.333600000000001</v>
      </c>
      <c r="GV75">
        <v>29.0596</v>
      </c>
      <c r="GW75">
        <v>31.6114</v>
      </c>
      <c r="GX75">
        <v>100</v>
      </c>
      <c r="GY75">
        <v>29.491700000000002</v>
      </c>
      <c r="GZ75">
        <v>591.01300000000003</v>
      </c>
      <c r="HA75">
        <v>12.2751</v>
      </c>
      <c r="HB75">
        <v>101.258</v>
      </c>
      <c r="HC75">
        <v>101.233</v>
      </c>
    </row>
    <row r="76" spans="1:211" x14ac:dyDescent="0.2">
      <c r="A76">
        <v>60</v>
      </c>
      <c r="B76">
        <v>1736451198.0999999</v>
      </c>
      <c r="C76">
        <v>118</v>
      </c>
      <c r="D76" t="s">
        <v>467</v>
      </c>
      <c r="E76" t="s">
        <v>468</v>
      </c>
      <c r="F76">
        <v>2</v>
      </c>
      <c r="G76">
        <v>1736451197.0999999</v>
      </c>
      <c r="H76">
        <f t="shared" si="0"/>
        <v>2.7450763071574444E-3</v>
      </c>
      <c r="I76">
        <f t="shared" si="1"/>
        <v>2.7450763071574444</v>
      </c>
      <c r="J76">
        <f t="shared" si="2"/>
        <v>8.2142341124076736</v>
      </c>
      <c r="K76">
        <f t="shared" si="3"/>
        <v>526.678</v>
      </c>
      <c r="L76">
        <f t="shared" si="4"/>
        <v>443.51216994926551</v>
      </c>
      <c r="M76">
        <f t="shared" si="5"/>
        <v>45.373019095019323</v>
      </c>
      <c r="N76">
        <f t="shared" si="6"/>
        <v>53.8812068080572</v>
      </c>
      <c r="O76">
        <f t="shared" si="7"/>
        <v>0.18831134197684582</v>
      </c>
      <c r="P76">
        <f t="shared" si="8"/>
        <v>3.5219191108909209</v>
      </c>
      <c r="Q76">
        <f t="shared" si="9"/>
        <v>0.18289123052904849</v>
      </c>
      <c r="R76">
        <f t="shared" si="10"/>
        <v>0.11478099997398832</v>
      </c>
      <c r="S76">
        <f t="shared" si="11"/>
        <v>31.741012201800004</v>
      </c>
      <c r="T76">
        <f t="shared" si="12"/>
        <v>24.527342639862344</v>
      </c>
      <c r="U76">
        <f t="shared" si="13"/>
        <v>24.527342639862344</v>
      </c>
      <c r="V76">
        <f t="shared" si="14"/>
        <v>3.0911717794361571</v>
      </c>
      <c r="W76">
        <f t="shared" si="15"/>
        <v>50.116349851513867</v>
      </c>
      <c r="X76">
        <f t="shared" si="16"/>
        <v>1.5907947579037798</v>
      </c>
      <c r="Y76">
        <f t="shared" si="17"/>
        <v>3.1742031544935561</v>
      </c>
      <c r="Z76">
        <f t="shared" si="18"/>
        <v>1.5003770215323773</v>
      </c>
      <c r="AA76">
        <f t="shared" si="19"/>
        <v>-121.05786514564329</v>
      </c>
      <c r="AB76">
        <f t="shared" si="20"/>
        <v>84.257853250035581</v>
      </c>
      <c r="AC76">
        <f t="shared" si="21"/>
        <v>5.0477096377588646</v>
      </c>
      <c r="AD76">
        <f t="shared" si="22"/>
        <v>-1.1290056048849806E-2</v>
      </c>
      <c r="AE76">
        <f t="shared" si="23"/>
        <v>36.164518448937578</v>
      </c>
      <c r="AF76">
        <f t="shared" si="24"/>
        <v>2.7427461074808286</v>
      </c>
      <c r="AG76">
        <f t="shared" si="25"/>
        <v>8.2142341124076736</v>
      </c>
      <c r="AH76">
        <v>568.39598421702101</v>
      </c>
      <c r="AI76">
        <v>534.98807272727299</v>
      </c>
      <c r="AJ76">
        <v>3.36077489439193</v>
      </c>
      <c r="AK76">
        <v>84.5062676990527</v>
      </c>
      <c r="AL76">
        <f t="shared" si="26"/>
        <v>2.7450763071574444</v>
      </c>
      <c r="AM76">
        <v>12.306302355214401</v>
      </c>
      <c r="AN76">
        <v>15.549748951049001</v>
      </c>
      <c r="AO76">
        <v>6.3589717389611505E-7</v>
      </c>
      <c r="AP76">
        <v>123.873733639405</v>
      </c>
      <c r="AQ76">
        <v>34</v>
      </c>
      <c r="AR76">
        <v>7</v>
      </c>
      <c r="AS76">
        <f t="shared" si="27"/>
        <v>1</v>
      </c>
      <c r="AT76">
        <f t="shared" si="28"/>
        <v>0</v>
      </c>
      <c r="AU76">
        <f t="shared" si="29"/>
        <v>54116.77176195677</v>
      </c>
      <c r="AV76">
        <f t="shared" si="30"/>
        <v>200.006</v>
      </c>
      <c r="AW76">
        <f t="shared" si="31"/>
        <v>168.60508200072002</v>
      </c>
      <c r="AX76">
        <f t="shared" si="32"/>
        <v>0.84300012000000002</v>
      </c>
      <c r="AY76">
        <f t="shared" si="33"/>
        <v>0.15870030000000002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1736451197.0999999</v>
      </c>
      <c r="BF76">
        <v>526.678</v>
      </c>
      <c r="BG76">
        <v>571.81700000000001</v>
      </c>
      <c r="BH76">
        <v>15.5497</v>
      </c>
      <c r="BI76">
        <v>12.308999999999999</v>
      </c>
      <c r="BJ76">
        <v>525.93700000000001</v>
      </c>
      <c r="BK76">
        <v>15.490399999999999</v>
      </c>
      <c r="BL76">
        <v>499.91</v>
      </c>
      <c r="BM76">
        <v>102.20399999999999</v>
      </c>
      <c r="BN76">
        <v>9.9887400000000001E-2</v>
      </c>
      <c r="BO76">
        <v>24.9711</v>
      </c>
      <c r="BP76">
        <v>24.560400000000001</v>
      </c>
      <c r="BQ76">
        <v>999.9</v>
      </c>
      <c r="BR76">
        <v>0</v>
      </c>
      <c r="BS76">
        <v>0</v>
      </c>
      <c r="BT76">
        <v>9943.75</v>
      </c>
      <c r="BU76">
        <v>66.824200000000005</v>
      </c>
      <c r="BV76">
        <v>128.75299999999999</v>
      </c>
      <c r="BW76">
        <v>-45.139000000000003</v>
      </c>
      <c r="BX76">
        <v>534.99699999999996</v>
      </c>
      <c r="BY76">
        <v>578.94299999999998</v>
      </c>
      <c r="BZ76">
        <v>3.2407400000000002</v>
      </c>
      <c r="CA76">
        <v>571.81700000000001</v>
      </c>
      <c r="CB76">
        <v>12.308999999999999</v>
      </c>
      <c r="CC76">
        <v>1.58924</v>
      </c>
      <c r="CD76">
        <v>1.2580199999999999</v>
      </c>
      <c r="CE76">
        <v>13.854799999999999</v>
      </c>
      <c r="CF76">
        <v>10.3065</v>
      </c>
      <c r="CG76">
        <v>200.006</v>
      </c>
      <c r="CH76">
        <v>0.89999600000000002</v>
      </c>
      <c r="CI76">
        <v>0.100004</v>
      </c>
      <c r="CJ76">
        <v>20</v>
      </c>
      <c r="CK76">
        <v>3909.42</v>
      </c>
      <c r="CL76">
        <v>1736449596</v>
      </c>
      <c r="CM76" t="s">
        <v>346</v>
      </c>
      <c r="CN76">
        <v>1736449594</v>
      </c>
      <c r="CO76">
        <v>1736449596</v>
      </c>
      <c r="CP76">
        <v>2</v>
      </c>
      <c r="CQ76">
        <v>0.52600000000000002</v>
      </c>
      <c r="CR76">
        <v>-1.4999999999999999E-2</v>
      </c>
      <c r="CS76">
        <v>0.63</v>
      </c>
      <c r="CT76">
        <v>3.9E-2</v>
      </c>
      <c r="CU76">
        <v>200</v>
      </c>
      <c r="CV76">
        <v>13</v>
      </c>
      <c r="CW76">
        <v>0.21</v>
      </c>
      <c r="CX76">
        <v>0.03</v>
      </c>
      <c r="CY76">
        <v>-44.216371428571399</v>
      </c>
      <c r="CZ76">
        <v>-5.7508909090909102</v>
      </c>
      <c r="DA76">
        <v>0.59179829506413395</v>
      </c>
      <c r="DB76">
        <v>0</v>
      </c>
      <c r="DC76">
        <v>3.2468847619047598</v>
      </c>
      <c r="DD76">
        <v>-1.40010389610404E-2</v>
      </c>
      <c r="DE76">
        <v>1.58666352254874E-3</v>
      </c>
      <c r="DF76">
        <v>1</v>
      </c>
      <c r="DG76">
        <v>1</v>
      </c>
      <c r="DH76">
        <v>2</v>
      </c>
      <c r="DI76" t="s">
        <v>347</v>
      </c>
      <c r="DJ76">
        <v>3.1189399999999998</v>
      </c>
      <c r="DK76">
        <v>2.8002500000000001</v>
      </c>
      <c r="DL76">
        <v>0.119367</v>
      </c>
      <c r="DM76">
        <v>0.12799199999999999</v>
      </c>
      <c r="DN76">
        <v>8.6864499999999997E-2</v>
      </c>
      <c r="DO76">
        <v>7.3859300000000003E-2</v>
      </c>
      <c r="DP76">
        <v>24543.8</v>
      </c>
      <c r="DQ76">
        <v>22456.2</v>
      </c>
      <c r="DR76">
        <v>26665.8</v>
      </c>
      <c r="DS76">
        <v>24097.5</v>
      </c>
      <c r="DT76">
        <v>33652.6</v>
      </c>
      <c r="DU76">
        <v>32506.9</v>
      </c>
      <c r="DV76">
        <v>40318.199999999997</v>
      </c>
      <c r="DW76">
        <v>38100.5</v>
      </c>
      <c r="DX76">
        <v>2.0093999999999999</v>
      </c>
      <c r="DY76">
        <v>2.2525499999999998</v>
      </c>
      <c r="DZ76">
        <v>0.118047</v>
      </c>
      <c r="EA76">
        <v>0</v>
      </c>
      <c r="EB76">
        <v>22.621200000000002</v>
      </c>
      <c r="EC76">
        <v>999.9</v>
      </c>
      <c r="ED76">
        <v>64.882000000000005</v>
      </c>
      <c r="EE76">
        <v>22.667999999999999</v>
      </c>
      <c r="EF76">
        <v>17.544</v>
      </c>
      <c r="EG76">
        <v>64.220299999999995</v>
      </c>
      <c r="EH76">
        <v>26.650600000000001</v>
      </c>
      <c r="EI76">
        <v>1</v>
      </c>
      <c r="EJ76">
        <v>-0.381214</v>
      </c>
      <c r="EK76">
        <v>-3.9735800000000001</v>
      </c>
      <c r="EL76">
        <v>20.249400000000001</v>
      </c>
      <c r="EM76">
        <v>5.2623600000000001</v>
      </c>
      <c r="EN76">
        <v>12.004899999999999</v>
      </c>
      <c r="EO76">
        <v>4.9995500000000002</v>
      </c>
      <c r="EP76">
        <v>3.2867999999999999</v>
      </c>
      <c r="EQ76">
        <v>9999</v>
      </c>
      <c r="ER76">
        <v>9999</v>
      </c>
      <c r="ES76">
        <v>999.9</v>
      </c>
      <c r="ET76">
        <v>9999</v>
      </c>
      <c r="EU76">
        <v>1.8724099999999999</v>
      </c>
      <c r="EV76">
        <v>1.87323</v>
      </c>
      <c r="EW76">
        <v>1.86948</v>
      </c>
      <c r="EX76">
        <v>1.8751500000000001</v>
      </c>
      <c r="EY76">
        <v>1.8754599999999999</v>
      </c>
      <c r="EZ76">
        <v>1.87388</v>
      </c>
      <c r="FA76">
        <v>1.8724099999999999</v>
      </c>
      <c r="FB76">
        <v>1.8714900000000001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0.74099999999999999</v>
      </c>
      <c r="FQ76">
        <v>5.9299999999999999E-2</v>
      </c>
      <c r="FR76">
        <v>0.34321388301456301</v>
      </c>
      <c r="FS76">
        <v>1.93526017593624E-3</v>
      </c>
      <c r="FT76">
        <v>-2.6352868309754201E-6</v>
      </c>
      <c r="FU76">
        <v>7.4988703689445403E-10</v>
      </c>
      <c r="FV76">
        <v>5.9295258707654903E-2</v>
      </c>
      <c r="FW76">
        <v>0</v>
      </c>
      <c r="FX76">
        <v>0</v>
      </c>
      <c r="FY76">
        <v>0</v>
      </c>
      <c r="FZ76">
        <v>1</v>
      </c>
      <c r="GA76">
        <v>1999</v>
      </c>
      <c r="GB76">
        <v>0</v>
      </c>
      <c r="GC76">
        <v>14</v>
      </c>
      <c r="GD76">
        <v>26.7</v>
      </c>
      <c r="GE76">
        <v>26.7</v>
      </c>
      <c r="GF76">
        <v>1.4623999999999999</v>
      </c>
      <c r="GG76">
        <v>2.49634</v>
      </c>
      <c r="GH76">
        <v>1.5979000000000001</v>
      </c>
      <c r="GI76">
        <v>2.35229</v>
      </c>
      <c r="GJ76">
        <v>1.64917</v>
      </c>
      <c r="GK76">
        <v>2.3034699999999999</v>
      </c>
      <c r="GL76">
        <v>27.099900000000002</v>
      </c>
      <c r="GM76">
        <v>14.132</v>
      </c>
      <c r="GN76">
        <v>19</v>
      </c>
      <c r="GO76">
        <v>454.29199999999997</v>
      </c>
      <c r="GP76">
        <v>635.31600000000003</v>
      </c>
      <c r="GQ76">
        <v>29.487200000000001</v>
      </c>
      <c r="GR76">
        <v>22.381799999999998</v>
      </c>
      <c r="GS76">
        <v>30.0001</v>
      </c>
      <c r="GT76">
        <v>22.3444</v>
      </c>
      <c r="GU76">
        <v>22.333600000000001</v>
      </c>
      <c r="GV76">
        <v>29.331299999999999</v>
      </c>
      <c r="GW76">
        <v>31.6114</v>
      </c>
      <c r="GX76">
        <v>100</v>
      </c>
      <c r="GY76">
        <v>29.491700000000002</v>
      </c>
      <c r="GZ76">
        <v>597.75900000000001</v>
      </c>
      <c r="HA76">
        <v>12.2751</v>
      </c>
      <c r="HB76">
        <v>101.26</v>
      </c>
      <c r="HC76">
        <v>101.235</v>
      </c>
    </row>
    <row r="77" spans="1:211" x14ac:dyDescent="0.2">
      <c r="A77">
        <v>61</v>
      </c>
      <c r="B77">
        <v>1736451200.0999999</v>
      </c>
      <c r="C77">
        <v>120</v>
      </c>
      <c r="D77" t="s">
        <v>469</v>
      </c>
      <c r="E77" t="s">
        <v>470</v>
      </c>
      <c r="F77">
        <v>2</v>
      </c>
      <c r="G77">
        <v>1736451198.0999999</v>
      </c>
      <c r="H77">
        <f t="shared" si="0"/>
        <v>2.7439341207180384E-3</v>
      </c>
      <c r="I77">
        <f t="shared" si="1"/>
        <v>2.7439341207180385</v>
      </c>
      <c r="J77">
        <f t="shared" si="2"/>
        <v>8.2965840422903749</v>
      </c>
      <c r="K77">
        <f t="shared" si="3"/>
        <v>529.98950000000002</v>
      </c>
      <c r="L77">
        <f t="shared" si="4"/>
        <v>446.03105118430472</v>
      </c>
      <c r="M77">
        <f t="shared" si="5"/>
        <v>45.630507649245324</v>
      </c>
      <c r="N77">
        <f t="shared" si="6"/>
        <v>54.219745171456125</v>
      </c>
      <c r="O77">
        <f t="shared" si="7"/>
        <v>0.18828746167278729</v>
      </c>
      <c r="P77">
        <f t="shared" si="8"/>
        <v>3.5220561541655888</v>
      </c>
      <c r="Q77">
        <f t="shared" si="9"/>
        <v>0.18286890783344623</v>
      </c>
      <c r="R77">
        <f t="shared" si="10"/>
        <v>0.11476691416608692</v>
      </c>
      <c r="S77">
        <f t="shared" si="11"/>
        <v>31.740217811848218</v>
      </c>
      <c r="T77">
        <f t="shared" si="12"/>
        <v>24.525254636216324</v>
      </c>
      <c r="U77">
        <f t="shared" si="13"/>
        <v>24.525254636216324</v>
      </c>
      <c r="V77">
        <f t="shared" si="14"/>
        <v>3.0907856250427823</v>
      </c>
      <c r="W77">
        <f t="shared" si="15"/>
        <v>50.125245942668393</v>
      </c>
      <c r="X77">
        <f t="shared" si="16"/>
        <v>1.5908541854639624</v>
      </c>
      <c r="Y77">
        <f t="shared" si="17"/>
        <v>3.1737583637664923</v>
      </c>
      <c r="Z77">
        <f t="shared" si="18"/>
        <v>1.4999314395788199</v>
      </c>
      <c r="AA77">
        <f t="shared" si="19"/>
        <v>-121.00749472366549</v>
      </c>
      <c r="AB77">
        <f t="shared" si="20"/>
        <v>84.211383698711344</v>
      </c>
      <c r="AC77">
        <f t="shared" si="21"/>
        <v>5.0446166558695147</v>
      </c>
      <c r="AD77">
        <f t="shared" si="22"/>
        <v>-1.1276557236413964E-2</v>
      </c>
      <c r="AE77">
        <f t="shared" si="23"/>
        <v>36.229790907245679</v>
      </c>
      <c r="AF77">
        <f t="shared" si="24"/>
        <v>2.7425300364523473</v>
      </c>
      <c r="AG77">
        <f t="shared" si="25"/>
        <v>8.2965840422903749</v>
      </c>
      <c r="AH77">
        <v>575.26037557078905</v>
      </c>
      <c r="AI77">
        <v>541.72492121212099</v>
      </c>
      <c r="AJ77">
        <v>3.3643972416210701</v>
      </c>
      <c r="AK77">
        <v>84.5062676990527</v>
      </c>
      <c r="AL77">
        <f t="shared" si="26"/>
        <v>2.7439341207180385</v>
      </c>
      <c r="AM77">
        <v>12.307369289964599</v>
      </c>
      <c r="AN77">
        <v>15.5497111888112</v>
      </c>
      <c r="AO77">
        <v>-3.0033914681913001E-6</v>
      </c>
      <c r="AP77">
        <v>123.873733639405</v>
      </c>
      <c r="AQ77">
        <v>35</v>
      </c>
      <c r="AR77">
        <v>7</v>
      </c>
      <c r="AS77">
        <f t="shared" si="27"/>
        <v>1</v>
      </c>
      <c r="AT77">
        <f t="shared" si="28"/>
        <v>0</v>
      </c>
      <c r="AU77">
        <f t="shared" si="29"/>
        <v>54120.200823797182</v>
      </c>
      <c r="AV77">
        <f t="shared" si="30"/>
        <v>200.00149999999999</v>
      </c>
      <c r="AW77">
        <f t="shared" si="31"/>
        <v>168.60126419999776</v>
      </c>
      <c r="AX77">
        <f t="shared" si="32"/>
        <v>0.84299999850000007</v>
      </c>
      <c r="AY77">
        <f t="shared" si="33"/>
        <v>0.15869989881000002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1736451198.0999999</v>
      </c>
      <c r="BF77">
        <v>529.98950000000002</v>
      </c>
      <c r="BG77">
        <v>575.22050000000002</v>
      </c>
      <c r="BH77">
        <v>15.55035</v>
      </c>
      <c r="BI77">
        <v>12.309699999999999</v>
      </c>
      <c r="BJ77">
        <v>529.24950000000001</v>
      </c>
      <c r="BK77">
        <v>15.49105</v>
      </c>
      <c r="BL77">
        <v>499.87799999999999</v>
      </c>
      <c r="BM77">
        <v>102.20350000000001</v>
      </c>
      <c r="BN77">
        <v>9.9932750000000001E-2</v>
      </c>
      <c r="BO77">
        <v>24.96875</v>
      </c>
      <c r="BP77">
        <v>24.561199999999999</v>
      </c>
      <c r="BQ77">
        <v>999.9</v>
      </c>
      <c r="BR77">
        <v>0</v>
      </c>
      <c r="BS77">
        <v>0</v>
      </c>
      <c r="BT77">
        <v>9944.375</v>
      </c>
      <c r="BU77">
        <v>66.827950000000001</v>
      </c>
      <c r="BV77">
        <v>128.7175</v>
      </c>
      <c r="BW77">
        <v>-45.231099999999998</v>
      </c>
      <c r="BX77">
        <v>538.36149999999998</v>
      </c>
      <c r="BY77">
        <v>582.3895</v>
      </c>
      <c r="BZ77">
        <v>3.2406450000000002</v>
      </c>
      <c r="CA77">
        <v>575.22050000000002</v>
      </c>
      <c r="CB77">
        <v>12.309699999999999</v>
      </c>
      <c r="CC77">
        <v>1.5892999999999999</v>
      </c>
      <c r="CD77">
        <v>1.2580899999999999</v>
      </c>
      <c r="CE77">
        <v>13.855399999999999</v>
      </c>
      <c r="CF77">
        <v>10.30735</v>
      </c>
      <c r="CG77">
        <v>200.00149999999999</v>
      </c>
      <c r="CH77">
        <v>0.90000150000000001</v>
      </c>
      <c r="CI77">
        <v>9.9998550000000005E-2</v>
      </c>
      <c r="CJ77">
        <v>20</v>
      </c>
      <c r="CK77">
        <v>3909.335</v>
      </c>
      <c r="CL77">
        <v>1736449596</v>
      </c>
      <c r="CM77" t="s">
        <v>346</v>
      </c>
      <c r="CN77">
        <v>1736449594</v>
      </c>
      <c r="CO77">
        <v>1736449596</v>
      </c>
      <c r="CP77">
        <v>2</v>
      </c>
      <c r="CQ77">
        <v>0.52600000000000002</v>
      </c>
      <c r="CR77">
        <v>-1.4999999999999999E-2</v>
      </c>
      <c r="CS77">
        <v>0.63</v>
      </c>
      <c r="CT77">
        <v>3.9E-2</v>
      </c>
      <c r="CU77">
        <v>200</v>
      </c>
      <c r="CV77">
        <v>13</v>
      </c>
      <c r="CW77">
        <v>0.21</v>
      </c>
      <c r="CX77">
        <v>0.03</v>
      </c>
      <c r="CY77">
        <v>-44.416142857142901</v>
      </c>
      <c r="CZ77">
        <v>-5.19148051948057</v>
      </c>
      <c r="DA77">
        <v>0.53077650535743903</v>
      </c>
      <c r="DB77">
        <v>0</v>
      </c>
      <c r="DC77">
        <v>3.2460742857142901</v>
      </c>
      <c r="DD77">
        <v>-1.90044155844118E-2</v>
      </c>
      <c r="DE77">
        <v>2.2352725868257698E-3</v>
      </c>
      <c r="DF77">
        <v>1</v>
      </c>
      <c r="DG77">
        <v>1</v>
      </c>
      <c r="DH77">
        <v>2</v>
      </c>
      <c r="DI77" t="s">
        <v>347</v>
      </c>
      <c r="DJ77">
        <v>3.1189800000000001</v>
      </c>
      <c r="DK77">
        <v>2.80057</v>
      </c>
      <c r="DL77">
        <v>0.120446</v>
      </c>
      <c r="DM77">
        <v>0.12906200000000001</v>
      </c>
      <c r="DN77">
        <v>8.6868500000000001E-2</v>
      </c>
      <c r="DO77">
        <v>7.3866799999999996E-2</v>
      </c>
      <c r="DP77">
        <v>24513.599999999999</v>
      </c>
      <c r="DQ77">
        <v>22428.7</v>
      </c>
      <c r="DR77">
        <v>26665.7</v>
      </c>
      <c r="DS77">
        <v>24097.5</v>
      </c>
      <c r="DT77">
        <v>33652.5</v>
      </c>
      <c r="DU77">
        <v>32506.799999999999</v>
      </c>
      <c r="DV77">
        <v>40318.1</v>
      </c>
      <c r="DW77">
        <v>38100.5</v>
      </c>
      <c r="DX77">
        <v>2.0088499999999998</v>
      </c>
      <c r="DY77">
        <v>2.25238</v>
      </c>
      <c r="DZ77">
        <v>0.11783100000000001</v>
      </c>
      <c r="EA77">
        <v>0</v>
      </c>
      <c r="EB77">
        <v>22.621200000000002</v>
      </c>
      <c r="EC77">
        <v>999.9</v>
      </c>
      <c r="ED77">
        <v>64.882000000000005</v>
      </c>
      <c r="EE77">
        <v>22.687999999999999</v>
      </c>
      <c r="EF77">
        <v>17.5654</v>
      </c>
      <c r="EG77">
        <v>63.8703</v>
      </c>
      <c r="EH77">
        <v>26.238</v>
      </c>
      <c r="EI77">
        <v>1</v>
      </c>
      <c r="EJ77">
        <v>-0.380996</v>
      </c>
      <c r="EK77">
        <v>-3.9764300000000001</v>
      </c>
      <c r="EL77">
        <v>20.249199999999998</v>
      </c>
      <c r="EM77">
        <v>5.2625099999999998</v>
      </c>
      <c r="EN77">
        <v>12.005599999999999</v>
      </c>
      <c r="EO77">
        <v>4.9996499999999999</v>
      </c>
      <c r="EP77">
        <v>3.2867799999999998</v>
      </c>
      <c r="EQ77">
        <v>9999</v>
      </c>
      <c r="ER77">
        <v>9999</v>
      </c>
      <c r="ES77">
        <v>999.9</v>
      </c>
      <c r="ET77">
        <v>9999</v>
      </c>
      <c r="EU77">
        <v>1.8724099999999999</v>
      </c>
      <c r="EV77">
        <v>1.8732</v>
      </c>
      <c r="EW77">
        <v>1.86948</v>
      </c>
      <c r="EX77">
        <v>1.8751500000000001</v>
      </c>
      <c r="EY77">
        <v>1.8754599999999999</v>
      </c>
      <c r="EZ77">
        <v>1.8738999999999999</v>
      </c>
      <c r="FA77">
        <v>1.8724099999999999</v>
      </c>
      <c r="FB77">
        <v>1.8714900000000001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0.73899999999999999</v>
      </c>
      <c r="FQ77">
        <v>5.9299999999999999E-2</v>
      </c>
      <c r="FR77">
        <v>0.34321388301456301</v>
      </c>
      <c r="FS77">
        <v>1.93526017593624E-3</v>
      </c>
      <c r="FT77">
        <v>-2.6352868309754201E-6</v>
      </c>
      <c r="FU77">
        <v>7.4988703689445403E-10</v>
      </c>
      <c r="FV77">
        <v>5.9295258707654903E-2</v>
      </c>
      <c r="FW77">
        <v>0</v>
      </c>
      <c r="FX77">
        <v>0</v>
      </c>
      <c r="FY77">
        <v>0</v>
      </c>
      <c r="FZ77">
        <v>1</v>
      </c>
      <c r="GA77">
        <v>1999</v>
      </c>
      <c r="GB77">
        <v>0</v>
      </c>
      <c r="GC77">
        <v>14</v>
      </c>
      <c r="GD77">
        <v>26.8</v>
      </c>
      <c r="GE77">
        <v>26.7</v>
      </c>
      <c r="GF77">
        <v>1.47583</v>
      </c>
      <c r="GG77">
        <v>2.4853499999999999</v>
      </c>
      <c r="GH77">
        <v>1.5979000000000001</v>
      </c>
      <c r="GI77">
        <v>2.35229</v>
      </c>
      <c r="GJ77">
        <v>1.64917</v>
      </c>
      <c r="GK77">
        <v>2.47803</v>
      </c>
      <c r="GL77">
        <v>27.0791</v>
      </c>
      <c r="GM77">
        <v>14.1495</v>
      </c>
      <c r="GN77">
        <v>19</v>
      </c>
      <c r="GO77">
        <v>453.97399999999999</v>
      </c>
      <c r="GP77">
        <v>635.173</v>
      </c>
      <c r="GQ77">
        <v>29.492599999999999</v>
      </c>
      <c r="GR77">
        <v>22.381799999999998</v>
      </c>
      <c r="GS77">
        <v>30.0002</v>
      </c>
      <c r="GT77">
        <v>22.3444</v>
      </c>
      <c r="GU77">
        <v>22.333600000000001</v>
      </c>
      <c r="GV77">
        <v>29.6069</v>
      </c>
      <c r="GW77">
        <v>31.6114</v>
      </c>
      <c r="GX77">
        <v>100</v>
      </c>
      <c r="GY77">
        <v>29.511900000000001</v>
      </c>
      <c r="GZ77">
        <v>604.52599999999995</v>
      </c>
      <c r="HA77">
        <v>12.2751</v>
      </c>
      <c r="HB77">
        <v>101.259</v>
      </c>
      <c r="HC77">
        <v>101.235</v>
      </c>
    </row>
    <row r="78" spans="1:211" x14ac:dyDescent="0.2">
      <c r="A78">
        <v>62</v>
      </c>
      <c r="B78">
        <v>1736451202.0999999</v>
      </c>
      <c r="C78">
        <v>122</v>
      </c>
      <c r="D78" t="s">
        <v>471</v>
      </c>
      <c r="E78" t="s">
        <v>472</v>
      </c>
      <c r="F78">
        <v>2</v>
      </c>
      <c r="G78">
        <v>1736451201.0999999</v>
      </c>
      <c r="H78">
        <f t="shared" si="0"/>
        <v>2.7447045837426004E-3</v>
      </c>
      <c r="I78">
        <f t="shared" si="1"/>
        <v>2.7447045837426005</v>
      </c>
      <c r="J78">
        <f t="shared" si="2"/>
        <v>8.294413672442527</v>
      </c>
      <c r="K78">
        <f t="shared" si="3"/>
        <v>539.96900000000005</v>
      </c>
      <c r="L78">
        <f t="shared" si="4"/>
        <v>455.8705573940893</v>
      </c>
      <c r="M78">
        <f t="shared" si="5"/>
        <v>46.635871250075319</v>
      </c>
      <c r="N78">
        <f t="shared" si="6"/>
        <v>55.2391997126999</v>
      </c>
      <c r="O78">
        <f t="shared" si="7"/>
        <v>0.18845488303914287</v>
      </c>
      <c r="P78">
        <f t="shared" si="8"/>
        <v>3.5363829236923783</v>
      </c>
      <c r="Q78">
        <f t="shared" si="9"/>
        <v>0.18304814941083269</v>
      </c>
      <c r="R78">
        <f t="shared" si="10"/>
        <v>0.11487794627351862</v>
      </c>
      <c r="S78">
        <f t="shared" si="11"/>
        <v>31.73915279685</v>
      </c>
      <c r="T78">
        <f t="shared" si="12"/>
        <v>24.520624998614178</v>
      </c>
      <c r="U78">
        <f t="shared" si="13"/>
        <v>24.520624998614178</v>
      </c>
      <c r="V78">
        <f t="shared" si="14"/>
        <v>3.0899295724744049</v>
      </c>
      <c r="W78">
        <f t="shared" si="15"/>
        <v>50.150832038257242</v>
      </c>
      <c r="X78">
        <f t="shared" si="16"/>
        <v>1.5910825864663001</v>
      </c>
      <c r="Y78">
        <f t="shared" si="17"/>
        <v>3.1725945947468084</v>
      </c>
      <c r="Z78">
        <f t="shared" si="18"/>
        <v>1.4988469860081048</v>
      </c>
      <c r="AA78">
        <f t="shared" si="19"/>
        <v>-121.04147214304868</v>
      </c>
      <c r="AB78">
        <f t="shared" si="20"/>
        <v>84.264070399796708</v>
      </c>
      <c r="AC78">
        <f t="shared" si="21"/>
        <v>5.0270499962095805</v>
      </c>
      <c r="AD78">
        <f t="shared" si="22"/>
        <v>-1.1198950192394364E-2</v>
      </c>
      <c r="AE78">
        <f t="shared" si="23"/>
        <v>36.379694270175669</v>
      </c>
      <c r="AF78">
        <f t="shared" si="24"/>
        <v>2.7428703156865399</v>
      </c>
      <c r="AG78">
        <f t="shared" si="25"/>
        <v>8.294413672442527</v>
      </c>
      <c r="AH78">
        <v>582.11225625056898</v>
      </c>
      <c r="AI78">
        <v>548.49521818181802</v>
      </c>
      <c r="AJ78">
        <v>3.3759585607874598</v>
      </c>
      <c r="AK78">
        <v>84.5062676990527</v>
      </c>
      <c r="AL78">
        <f t="shared" si="26"/>
        <v>2.7447045837426005</v>
      </c>
      <c r="AM78">
        <v>12.3085381982499</v>
      </c>
      <c r="AN78">
        <v>15.5521195804196</v>
      </c>
      <c r="AO78">
        <v>-1.05938915348603E-6</v>
      </c>
      <c r="AP78">
        <v>123.873733639405</v>
      </c>
      <c r="AQ78">
        <v>35</v>
      </c>
      <c r="AR78">
        <v>7</v>
      </c>
      <c r="AS78">
        <f t="shared" si="27"/>
        <v>1</v>
      </c>
      <c r="AT78">
        <f t="shared" si="28"/>
        <v>0</v>
      </c>
      <c r="AU78">
        <f t="shared" si="29"/>
        <v>54436.60931522178</v>
      </c>
      <c r="AV78">
        <f t="shared" si="30"/>
        <v>199.994</v>
      </c>
      <c r="AW78">
        <f t="shared" si="31"/>
        <v>168.59498399873999</v>
      </c>
      <c r="AX78">
        <f t="shared" si="32"/>
        <v>0.84300021000000003</v>
      </c>
      <c r="AY78">
        <f t="shared" si="33"/>
        <v>0.15870052500000001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1736451201.0999999</v>
      </c>
      <c r="BF78">
        <v>539.96900000000005</v>
      </c>
      <c r="BG78">
        <v>585.41800000000001</v>
      </c>
      <c r="BH78">
        <v>15.553000000000001</v>
      </c>
      <c r="BI78">
        <v>12.3116</v>
      </c>
      <c r="BJ78">
        <v>539.23099999999999</v>
      </c>
      <c r="BK78">
        <v>15.4937</v>
      </c>
      <c r="BL78">
        <v>499.82299999999998</v>
      </c>
      <c r="BM78">
        <v>102.20099999999999</v>
      </c>
      <c r="BN78">
        <v>9.9687100000000001E-2</v>
      </c>
      <c r="BO78">
        <v>24.962599999999998</v>
      </c>
      <c r="BP78">
        <v>24.558</v>
      </c>
      <c r="BQ78">
        <v>999.9</v>
      </c>
      <c r="BR78">
        <v>0</v>
      </c>
      <c r="BS78">
        <v>0</v>
      </c>
      <c r="BT78">
        <v>10005</v>
      </c>
      <c r="BU78">
        <v>66.866500000000002</v>
      </c>
      <c r="BV78">
        <v>128.58000000000001</v>
      </c>
      <c r="BW78">
        <v>-45.448599999999999</v>
      </c>
      <c r="BX78">
        <v>548.5</v>
      </c>
      <c r="BY78">
        <v>592.71500000000003</v>
      </c>
      <c r="BZ78">
        <v>3.2413699999999999</v>
      </c>
      <c r="CA78">
        <v>585.41800000000001</v>
      </c>
      <c r="CB78">
        <v>12.3116</v>
      </c>
      <c r="CC78">
        <v>1.58954</v>
      </c>
      <c r="CD78">
        <v>1.2582599999999999</v>
      </c>
      <c r="CE78">
        <v>13.857699999999999</v>
      </c>
      <c r="CF78">
        <v>10.3094</v>
      </c>
      <c r="CG78">
        <v>199.994</v>
      </c>
      <c r="CH78">
        <v>0.89999300000000004</v>
      </c>
      <c r="CI78">
        <v>0.100007</v>
      </c>
      <c r="CJ78">
        <v>20</v>
      </c>
      <c r="CK78">
        <v>3909.17</v>
      </c>
      <c r="CL78">
        <v>1736449596</v>
      </c>
      <c r="CM78" t="s">
        <v>346</v>
      </c>
      <c r="CN78">
        <v>1736449594</v>
      </c>
      <c r="CO78">
        <v>1736449596</v>
      </c>
      <c r="CP78">
        <v>2</v>
      </c>
      <c r="CQ78">
        <v>0.52600000000000002</v>
      </c>
      <c r="CR78">
        <v>-1.4999999999999999E-2</v>
      </c>
      <c r="CS78">
        <v>0.63</v>
      </c>
      <c r="CT78">
        <v>3.9E-2</v>
      </c>
      <c r="CU78">
        <v>200</v>
      </c>
      <c r="CV78">
        <v>13</v>
      </c>
      <c r="CW78">
        <v>0.21</v>
      </c>
      <c r="CX78">
        <v>0.03</v>
      </c>
      <c r="CY78">
        <v>-44.601685714285701</v>
      </c>
      <c r="CZ78">
        <v>-4.8144935064934904</v>
      </c>
      <c r="DA78">
        <v>0.488641802088503</v>
      </c>
      <c r="DB78">
        <v>0</v>
      </c>
      <c r="DC78">
        <v>3.2452642857142902</v>
      </c>
      <c r="DD78">
        <v>-2.2733766233759899E-2</v>
      </c>
      <c r="DE78">
        <v>2.61539684948039E-3</v>
      </c>
      <c r="DF78">
        <v>1</v>
      </c>
      <c r="DG78">
        <v>1</v>
      </c>
      <c r="DH78">
        <v>2</v>
      </c>
      <c r="DI78" t="s">
        <v>347</v>
      </c>
      <c r="DJ78">
        <v>3.11904</v>
      </c>
      <c r="DK78">
        <v>2.8005300000000002</v>
      </c>
      <c r="DL78">
        <v>0.121526</v>
      </c>
      <c r="DM78">
        <v>0.13012000000000001</v>
      </c>
      <c r="DN78">
        <v>8.6874400000000004E-2</v>
      </c>
      <c r="DO78">
        <v>7.3872199999999999E-2</v>
      </c>
      <c r="DP78">
        <v>24483.4</v>
      </c>
      <c r="DQ78">
        <v>22401.5</v>
      </c>
      <c r="DR78">
        <v>26665.5</v>
      </c>
      <c r="DS78">
        <v>24097.5</v>
      </c>
      <c r="DT78">
        <v>33652.199999999997</v>
      </c>
      <c r="DU78">
        <v>32506.7</v>
      </c>
      <c r="DV78">
        <v>40317.800000000003</v>
      </c>
      <c r="DW78">
        <v>38100.5</v>
      </c>
      <c r="DX78">
        <v>2.0088200000000001</v>
      </c>
      <c r="DY78">
        <v>2.2521499999999999</v>
      </c>
      <c r="DZ78">
        <v>0.117756</v>
      </c>
      <c r="EA78">
        <v>0</v>
      </c>
      <c r="EB78">
        <v>22.621200000000002</v>
      </c>
      <c r="EC78">
        <v>999.9</v>
      </c>
      <c r="ED78">
        <v>64.882000000000005</v>
      </c>
      <c r="EE78">
        <v>22.687999999999999</v>
      </c>
      <c r="EF78">
        <v>17.566199999999998</v>
      </c>
      <c r="EG78">
        <v>63.910299999999999</v>
      </c>
      <c r="EH78">
        <v>26.762799999999999</v>
      </c>
      <c r="EI78">
        <v>1</v>
      </c>
      <c r="EJ78">
        <v>-0.38098799999999999</v>
      </c>
      <c r="EK78">
        <v>-4.00474</v>
      </c>
      <c r="EL78">
        <v>20.2484</v>
      </c>
      <c r="EM78">
        <v>5.2626600000000003</v>
      </c>
      <c r="EN78">
        <v>12.0061</v>
      </c>
      <c r="EO78">
        <v>4.9996499999999999</v>
      </c>
      <c r="EP78">
        <v>3.2867799999999998</v>
      </c>
      <c r="EQ78">
        <v>9999</v>
      </c>
      <c r="ER78">
        <v>9999</v>
      </c>
      <c r="ES78">
        <v>999.9</v>
      </c>
      <c r="ET78">
        <v>9999</v>
      </c>
      <c r="EU78">
        <v>1.8724099999999999</v>
      </c>
      <c r="EV78">
        <v>1.8731800000000001</v>
      </c>
      <c r="EW78">
        <v>1.86947</v>
      </c>
      <c r="EX78">
        <v>1.8751500000000001</v>
      </c>
      <c r="EY78">
        <v>1.8754599999999999</v>
      </c>
      <c r="EZ78">
        <v>1.8738999999999999</v>
      </c>
      <c r="FA78">
        <v>1.8724099999999999</v>
      </c>
      <c r="FB78">
        <v>1.8714900000000001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0.73799999999999999</v>
      </c>
      <c r="FQ78">
        <v>5.9299999999999999E-2</v>
      </c>
      <c r="FR78">
        <v>0.34321388301456301</v>
      </c>
      <c r="FS78">
        <v>1.93526017593624E-3</v>
      </c>
      <c r="FT78">
        <v>-2.6352868309754201E-6</v>
      </c>
      <c r="FU78">
        <v>7.4988703689445403E-10</v>
      </c>
      <c r="FV78">
        <v>5.9295258707654903E-2</v>
      </c>
      <c r="FW78">
        <v>0</v>
      </c>
      <c r="FX78">
        <v>0</v>
      </c>
      <c r="FY78">
        <v>0</v>
      </c>
      <c r="FZ78">
        <v>1</v>
      </c>
      <c r="GA78">
        <v>1999</v>
      </c>
      <c r="GB78">
        <v>0</v>
      </c>
      <c r="GC78">
        <v>14</v>
      </c>
      <c r="GD78">
        <v>26.8</v>
      </c>
      <c r="GE78">
        <v>26.8</v>
      </c>
      <c r="GF78">
        <v>1.48926</v>
      </c>
      <c r="GG78">
        <v>2.50122</v>
      </c>
      <c r="GH78">
        <v>1.5979000000000001</v>
      </c>
      <c r="GI78">
        <v>2.35229</v>
      </c>
      <c r="GJ78">
        <v>1.64917</v>
      </c>
      <c r="GK78">
        <v>2.36084</v>
      </c>
      <c r="GL78">
        <v>27.099900000000002</v>
      </c>
      <c r="GM78">
        <v>14.132</v>
      </c>
      <c r="GN78">
        <v>19</v>
      </c>
      <c r="GO78">
        <v>453.95499999999998</v>
      </c>
      <c r="GP78">
        <v>634.98900000000003</v>
      </c>
      <c r="GQ78">
        <v>29.498999999999999</v>
      </c>
      <c r="GR78">
        <v>22.381799999999998</v>
      </c>
      <c r="GS78">
        <v>30</v>
      </c>
      <c r="GT78">
        <v>22.3444</v>
      </c>
      <c r="GU78">
        <v>22.333600000000001</v>
      </c>
      <c r="GV78">
        <v>29.874700000000001</v>
      </c>
      <c r="GW78">
        <v>31.6114</v>
      </c>
      <c r="GX78">
        <v>100</v>
      </c>
      <c r="GY78">
        <v>29.511900000000001</v>
      </c>
      <c r="GZ78">
        <v>611.26</v>
      </c>
      <c r="HA78">
        <v>12.2751</v>
      </c>
      <c r="HB78">
        <v>101.259</v>
      </c>
      <c r="HC78">
        <v>101.235</v>
      </c>
    </row>
    <row r="79" spans="1:211" x14ac:dyDescent="0.2">
      <c r="A79">
        <v>63</v>
      </c>
      <c r="B79">
        <v>1736451204.0999999</v>
      </c>
      <c r="C79">
        <v>124</v>
      </c>
      <c r="D79" t="s">
        <v>473</v>
      </c>
      <c r="E79" t="s">
        <v>474</v>
      </c>
      <c r="F79">
        <v>2</v>
      </c>
      <c r="G79">
        <v>1736451202.0999999</v>
      </c>
      <c r="H79">
        <f t="shared" si="0"/>
        <v>2.7457213645827464E-3</v>
      </c>
      <c r="I79">
        <f t="shared" si="1"/>
        <v>2.7457213645827463</v>
      </c>
      <c r="J79">
        <f t="shared" si="2"/>
        <v>8.3233567442249825</v>
      </c>
      <c r="K79">
        <f t="shared" si="3"/>
        <v>543.30200000000002</v>
      </c>
      <c r="L79">
        <f t="shared" si="4"/>
        <v>458.91301715439465</v>
      </c>
      <c r="M79">
        <f t="shared" si="5"/>
        <v>46.947302994420163</v>
      </c>
      <c r="N79">
        <f t="shared" si="6"/>
        <v>55.580388130269903</v>
      </c>
      <c r="O79">
        <f t="shared" si="7"/>
        <v>0.18854705719467701</v>
      </c>
      <c r="P79">
        <f t="shared" si="8"/>
        <v>3.5393529058360205</v>
      </c>
      <c r="Q79">
        <f t="shared" si="9"/>
        <v>0.18313951621815183</v>
      </c>
      <c r="R79">
        <f t="shared" si="10"/>
        <v>0.11493512552726928</v>
      </c>
      <c r="S79">
        <f t="shared" si="11"/>
        <v>31.739757599249995</v>
      </c>
      <c r="T79">
        <f t="shared" si="12"/>
        <v>24.519956010021055</v>
      </c>
      <c r="U79">
        <f t="shared" si="13"/>
        <v>24.519956010021055</v>
      </c>
      <c r="V79">
        <f t="shared" si="14"/>
        <v>3.0898058889155262</v>
      </c>
      <c r="W79">
        <f t="shared" si="15"/>
        <v>50.155197030199851</v>
      </c>
      <c r="X79">
        <f t="shared" si="16"/>
        <v>1.5911451564756973</v>
      </c>
      <c r="Y79">
        <f t="shared" si="17"/>
        <v>3.1724432375724181</v>
      </c>
      <c r="Z79">
        <f t="shared" si="18"/>
        <v>1.4986607324398289</v>
      </c>
      <c r="AA79">
        <f t="shared" si="19"/>
        <v>-121.08631217809912</v>
      </c>
      <c r="AB79">
        <f t="shared" si="20"/>
        <v>84.30983965307324</v>
      </c>
      <c r="AC79">
        <f t="shared" si="21"/>
        <v>5.0255226706925651</v>
      </c>
      <c r="AD79">
        <f t="shared" si="22"/>
        <v>-1.1192255083315672E-2</v>
      </c>
      <c r="AE79">
        <f t="shared" si="23"/>
        <v>36.432277320894023</v>
      </c>
      <c r="AF79">
        <f t="shared" si="24"/>
        <v>2.7430153869720382</v>
      </c>
      <c r="AG79">
        <f t="shared" si="25"/>
        <v>8.3233567442249825</v>
      </c>
      <c r="AH79">
        <v>588.99505356069096</v>
      </c>
      <c r="AI79">
        <v>555.279757575757</v>
      </c>
      <c r="AJ79">
        <v>3.3855314686534501</v>
      </c>
      <c r="AK79">
        <v>84.5062676990527</v>
      </c>
      <c r="AL79">
        <f t="shared" si="26"/>
        <v>2.7457213645827463</v>
      </c>
      <c r="AM79">
        <v>12.310039301095101</v>
      </c>
      <c r="AN79">
        <v>15.554394405594399</v>
      </c>
      <c r="AO79">
        <v>3.8702928455627003E-6</v>
      </c>
      <c r="AP79">
        <v>123.873733639405</v>
      </c>
      <c r="AQ79">
        <v>35</v>
      </c>
      <c r="AR79">
        <v>7</v>
      </c>
      <c r="AS79">
        <f t="shared" si="27"/>
        <v>1</v>
      </c>
      <c r="AT79">
        <f t="shared" si="28"/>
        <v>0</v>
      </c>
      <c r="AU79">
        <f t="shared" si="29"/>
        <v>54502.234136953077</v>
      </c>
      <c r="AV79">
        <f t="shared" si="30"/>
        <v>199.99799999999999</v>
      </c>
      <c r="AW79">
        <f t="shared" si="31"/>
        <v>168.59834399969998</v>
      </c>
      <c r="AX79">
        <f t="shared" si="32"/>
        <v>0.84300014999999995</v>
      </c>
      <c r="AY79">
        <f t="shared" si="33"/>
        <v>0.15870037499999998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1736451202.0999999</v>
      </c>
      <c r="BF79">
        <v>543.30200000000002</v>
      </c>
      <c r="BG79">
        <v>588.82000000000005</v>
      </c>
      <c r="BH79">
        <v>15.55355</v>
      </c>
      <c r="BI79">
        <v>12.31235</v>
      </c>
      <c r="BJ79">
        <v>542.56500000000005</v>
      </c>
      <c r="BK79">
        <v>15.494300000000001</v>
      </c>
      <c r="BL79">
        <v>499.88</v>
      </c>
      <c r="BM79">
        <v>102.2015</v>
      </c>
      <c r="BN79">
        <v>9.9592449999999999E-2</v>
      </c>
      <c r="BO79">
        <v>24.9618</v>
      </c>
      <c r="BP79">
        <v>24.558499999999999</v>
      </c>
      <c r="BQ79">
        <v>999.9</v>
      </c>
      <c r="BR79">
        <v>0</v>
      </c>
      <c r="BS79">
        <v>0</v>
      </c>
      <c r="BT79">
        <v>10017.5</v>
      </c>
      <c r="BU79">
        <v>66.864000000000004</v>
      </c>
      <c r="BV79">
        <v>128.495</v>
      </c>
      <c r="BW79">
        <v>-45.517749999999999</v>
      </c>
      <c r="BX79">
        <v>551.88599999999997</v>
      </c>
      <c r="BY79">
        <v>596.16</v>
      </c>
      <c r="BZ79">
        <v>3.2411949999999998</v>
      </c>
      <c r="CA79">
        <v>588.82000000000005</v>
      </c>
      <c r="CB79">
        <v>12.31235</v>
      </c>
      <c r="CC79">
        <v>1.5896049999999999</v>
      </c>
      <c r="CD79">
        <v>1.258345</v>
      </c>
      <c r="CE79">
        <v>13.85835</v>
      </c>
      <c r="CF79">
        <v>10.31035</v>
      </c>
      <c r="CG79">
        <v>199.99799999999999</v>
      </c>
      <c r="CH79">
        <v>0.89999499999999999</v>
      </c>
      <c r="CI79">
        <v>0.100005</v>
      </c>
      <c r="CJ79">
        <v>20</v>
      </c>
      <c r="CK79">
        <v>3909.25</v>
      </c>
      <c r="CL79">
        <v>1736449596</v>
      </c>
      <c r="CM79" t="s">
        <v>346</v>
      </c>
      <c r="CN79">
        <v>1736449594</v>
      </c>
      <c r="CO79">
        <v>1736449596</v>
      </c>
      <c r="CP79">
        <v>2</v>
      </c>
      <c r="CQ79">
        <v>0.52600000000000002</v>
      </c>
      <c r="CR79">
        <v>-1.4999999999999999E-2</v>
      </c>
      <c r="CS79">
        <v>0.63</v>
      </c>
      <c r="CT79">
        <v>3.9E-2</v>
      </c>
      <c r="CU79">
        <v>200</v>
      </c>
      <c r="CV79">
        <v>13</v>
      </c>
      <c r="CW79">
        <v>0.21</v>
      </c>
      <c r="CX79">
        <v>0.03</v>
      </c>
      <c r="CY79">
        <v>-44.763328571428602</v>
      </c>
      <c r="CZ79">
        <v>-4.6270597402596803</v>
      </c>
      <c r="DA79">
        <v>0.46915073133001001</v>
      </c>
      <c r="DB79">
        <v>0</v>
      </c>
      <c r="DC79">
        <v>3.24462952380952</v>
      </c>
      <c r="DD79">
        <v>-2.52919480519447E-2</v>
      </c>
      <c r="DE79">
        <v>2.8009564288113699E-3</v>
      </c>
      <c r="DF79">
        <v>1</v>
      </c>
      <c r="DG79">
        <v>1</v>
      </c>
      <c r="DH79">
        <v>2</v>
      </c>
      <c r="DI79" t="s">
        <v>347</v>
      </c>
      <c r="DJ79">
        <v>3.1189800000000001</v>
      </c>
      <c r="DK79">
        <v>2.80044</v>
      </c>
      <c r="DL79">
        <v>0.122599</v>
      </c>
      <c r="DM79">
        <v>0.13117699999999999</v>
      </c>
      <c r="DN79">
        <v>8.6881600000000003E-2</v>
      </c>
      <c r="DO79">
        <v>7.3877600000000002E-2</v>
      </c>
      <c r="DP79">
        <v>24453.9</v>
      </c>
      <c r="DQ79">
        <v>22374.7</v>
      </c>
      <c r="DR79">
        <v>26665.9</v>
      </c>
      <c r="DS79">
        <v>24098</v>
      </c>
      <c r="DT79">
        <v>33652.699999999997</v>
      </c>
      <c r="DU79">
        <v>32506.9</v>
      </c>
      <c r="DV79">
        <v>40318.6</v>
      </c>
      <c r="DW79">
        <v>38100.9</v>
      </c>
      <c r="DX79">
        <v>2.0086300000000001</v>
      </c>
      <c r="DY79">
        <v>2.25217</v>
      </c>
      <c r="DZ79">
        <v>0.11795799999999999</v>
      </c>
      <c r="EA79">
        <v>0</v>
      </c>
      <c r="EB79">
        <v>22.621200000000002</v>
      </c>
      <c r="EC79">
        <v>999.9</v>
      </c>
      <c r="ED79">
        <v>64.882000000000005</v>
      </c>
      <c r="EE79">
        <v>22.667999999999999</v>
      </c>
      <c r="EF79">
        <v>17.545300000000001</v>
      </c>
      <c r="EG79">
        <v>64.280299999999997</v>
      </c>
      <c r="EH79">
        <v>26.310099999999998</v>
      </c>
      <c r="EI79">
        <v>1</v>
      </c>
      <c r="EJ79">
        <v>-0.380996</v>
      </c>
      <c r="EK79">
        <v>-3.9958999999999998</v>
      </c>
      <c r="EL79">
        <v>20.248699999999999</v>
      </c>
      <c r="EM79">
        <v>5.2620699999999996</v>
      </c>
      <c r="EN79">
        <v>12.0062</v>
      </c>
      <c r="EO79">
        <v>4.9993499999999997</v>
      </c>
      <c r="EP79">
        <v>3.2867799999999998</v>
      </c>
      <c r="EQ79">
        <v>9999</v>
      </c>
      <c r="ER79">
        <v>9999</v>
      </c>
      <c r="ES79">
        <v>999.9</v>
      </c>
      <c r="ET79">
        <v>9999</v>
      </c>
      <c r="EU79">
        <v>1.8724099999999999</v>
      </c>
      <c r="EV79">
        <v>1.8732</v>
      </c>
      <c r="EW79">
        <v>1.8694599999999999</v>
      </c>
      <c r="EX79">
        <v>1.8751500000000001</v>
      </c>
      <c r="EY79">
        <v>1.8754599999999999</v>
      </c>
      <c r="EZ79">
        <v>1.8738900000000001</v>
      </c>
      <c r="FA79">
        <v>1.8724099999999999</v>
      </c>
      <c r="FB79">
        <v>1.8714900000000001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0.73499999999999999</v>
      </c>
      <c r="FQ79">
        <v>5.9200000000000003E-2</v>
      </c>
      <c r="FR79">
        <v>0.34321388301456301</v>
      </c>
      <c r="FS79">
        <v>1.93526017593624E-3</v>
      </c>
      <c r="FT79">
        <v>-2.6352868309754201E-6</v>
      </c>
      <c r="FU79">
        <v>7.4988703689445403E-10</v>
      </c>
      <c r="FV79">
        <v>5.9295258707654903E-2</v>
      </c>
      <c r="FW79">
        <v>0</v>
      </c>
      <c r="FX79">
        <v>0</v>
      </c>
      <c r="FY79">
        <v>0</v>
      </c>
      <c r="FZ79">
        <v>1</v>
      </c>
      <c r="GA79">
        <v>1999</v>
      </c>
      <c r="GB79">
        <v>0</v>
      </c>
      <c r="GC79">
        <v>14</v>
      </c>
      <c r="GD79">
        <v>26.8</v>
      </c>
      <c r="GE79">
        <v>26.8</v>
      </c>
      <c r="GF79">
        <v>1.5039100000000001</v>
      </c>
      <c r="GG79">
        <v>2.47803</v>
      </c>
      <c r="GH79">
        <v>1.5979000000000001</v>
      </c>
      <c r="GI79">
        <v>2.35107</v>
      </c>
      <c r="GJ79">
        <v>1.64917</v>
      </c>
      <c r="GK79">
        <v>2.4438499999999999</v>
      </c>
      <c r="GL79">
        <v>27.099900000000002</v>
      </c>
      <c r="GM79">
        <v>14.1495</v>
      </c>
      <c r="GN79">
        <v>19</v>
      </c>
      <c r="GO79">
        <v>453.83300000000003</v>
      </c>
      <c r="GP79">
        <v>635.00900000000001</v>
      </c>
      <c r="GQ79">
        <v>29.508800000000001</v>
      </c>
      <c r="GR79">
        <v>22.381799999999998</v>
      </c>
      <c r="GS79">
        <v>30</v>
      </c>
      <c r="GT79">
        <v>22.3444</v>
      </c>
      <c r="GU79">
        <v>22.333600000000001</v>
      </c>
      <c r="GV79">
        <v>30.150099999999998</v>
      </c>
      <c r="GW79">
        <v>31.6114</v>
      </c>
      <c r="GX79">
        <v>100</v>
      </c>
      <c r="GY79">
        <v>29.538499999999999</v>
      </c>
      <c r="GZ79">
        <v>618.00099999999998</v>
      </c>
      <c r="HA79">
        <v>12.2751</v>
      </c>
      <c r="HB79">
        <v>101.261</v>
      </c>
      <c r="HC79">
        <v>101.236</v>
      </c>
    </row>
    <row r="80" spans="1:211" x14ac:dyDescent="0.2">
      <c r="A80">
        <v>64</v>
      </c>
      <c r="B80">
        <v>1736451206.0999999</v>
      </c>
      <c r="C80">
        <v>126</v>
      </c>
      <c r="D80" t="s">
        <v>475</v>
      </c>
      <c r="E80" t="s">
        <v>476</v>
      </c>
      <c r="F80">
        <v>2</v>
      </c>
      <c r="G80">
        <v>1736451205.0999999</v>
      </c>
      <c r="H80">
        <f t="shared" si="0"/>
        <v>2.7457821882629148E-3</v>
      </c>
      <c r="I80">
        <f t="shared" si="1"/>
        <v>2.7457821882629148</v>
      </c>
      <c r="J80">
        <f t="shared" si="2"/>
        <v>8.3941298279483014</v>
      </c>
      <c r="K80">
        <f t="shared" si="3"/>
        <v>553.30700000000002</v>
      </c>
      <c r="L80">
        <f t="shared" si="4"/>
        <v>468.08457287649594</v>
      </c>
      <c r="M80">
        <f t="shared" si="5"/>
        <v>47.887211547484782</v>
      </c>
      <c r="N80">
        <f t="shared" si="6"/>
        <v>56.605859058497998</v>
      </c>
      <c r="O80">
        <f t="shared" si="7"/>
        <v>0.18857419749125831</v>
      </c>
      <c r="P80">
        <f t="shared" si="8"/>
        <v>3.5388193973010504</v>
      </c>
      <c r="Q80">
        <f t="shared" si="9"/>
        <v>0.18316433339763299</v>
      </c>
      <c r="R80">
        <f t="shared" si="10"/>
        <v>0.11495083574391121</v>
      </c>
      <c r="S80">
        <f t="shared" si="11"/>
        <v>31.740317049614276</v>
      </c>
      <c r="T80">
        <f t="shared" si="12"/>
        <v>24.520082704205816</v>
      </c>
      <c r="U80">
        <f t="shared" si="13"/>
        <v>24.520082704205816</v>
      </c>
      <c r="V80">
        <f t="shared" si="14"/>
        <v>3.0898293119837219</v>
      </c>
      <c r="W80">
        <f t="shared" si="15"/>
        <v>50.159066350375767</v>
      </c>
      <c r="X80">
        <f t="shared" si="16"/>
        <v>1.5912868880015996</v>
      </c>
      <c r="Y80">
        <f t="shared" si="17"/>
        <v>3.1724810762744156</v>
      </c>
      <c r="Z80">
        <f t="shared" si="18"/>
        <v>1.4985424239821223</v>
      </c>
      <c r="AA80">
        <f t="shared" si="19"/>
        <v>-121.08899450239454</v>
      </c>
      <c r="AB80">
        <f t="shared" si="20"/>
        <v>84.311116747545725</v>
      </c>
      <c r="AC80">
        <f t="shared" si="21"/>
        <v>5.0263647228552761</v>
      </c>
      <c r="AD80">
        <f t="shared" si="22"/>
        <v>-1.1195982379263114E-2</v>
      </c>
      <c r="AE80">
        <f t="shared" si="23"/>
        <v>36.488887321293412</v>
      </c>
      <c r="AF80">
        <f t="shared" si="24"/>
        <v>2.7421384669029281</v>
      </c>
      <c r="AG80">
        <f t="shared" si="25"/>
        <v>8.3941298279483014</v>
      </c>
      <c r="AH80">
        <v>595.88253496461198</v>
      </c>
      <c r="AI80">
        <v>562.05976969696997</v>
      </c>
      <c r="AJ80">
        <v>3.3895159083253801</v>
      </c>
      <c r="AK80">
        <v>84.5062676990527</v>
      </c>
      <c r="AL80">
        <f t="shared" si="26"/>
        <v>2.7457821882629148</v>
      </c>
      <c r="AM80">
        <v>12.3114976196035</v>
      </c>
      <c r="AN80">
        <v>15.5552195804196</v>
      </c>
      <c r="AO80">
        <v>7.8253735885126599E-6</v>
      </c>
      <c r="AP80">
        <v>123.873733639405</v>
      </c>
      <c r="AQ80">
        <v>35</v>
      </c>
      <c r="AR80">
        <v>7</v>
      </c>
      <c r="AS80">
        <f t="shared" si="27"/>
        <v>1</v>
      </c>
      <c r="AT80">
        <f t="shared" si="28"/>
        <v>0</v>
      </c>
      <c r="AU80">
        <f t="shared" si="29"/>
        <v>54490.48988253998</v>
      </c>
      <c r="AV80">
        <f t="shared" si="30"/>
        <v>200.00299999999999</v>
      </c>
      <c r="AW80">
        <f t="shared" si="31"/>
        <v>168.60243419857798</v>
      </c>
      <c r="AX80">
        <f t="shared" si="32"/>
        <v>0.84299952599999994</v>
      </c>
      <c r="AY80">
        <f t="shared" si="33"/>
        <v>0.15869920475999999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1736451205.0999999</v>
      </c>
      <c r="BF80">
        <v>553.30700000000002</v>
      </c>
      <c r="BG80">
        <v>598.91600000000005</v>
      </c>
      <c r="BH80">
        <v>15.554399999999999</v>
      </c>
      <c r="BI80">
        <v>12.3149</v>
      </c>
      <c r="BJ80">
        <v>552.57299999999998</v>
      </c>
      <c r="BK80">
        <v>15.495100000000001</v>
      </c>
      <c r="BL80">
        <v>499.98200000000003</v>
      </c>
      <c r="BM80">
        <v>102.20399999999999</v>
      </c>
      <c r="BN80">
        <v>0.100614</v>
      </c>
      <c r="BO80">
        <v>24.962</v>
      </c>
      <c r="BP80">
        <v>24.5627</v>
      </c>
      <c r="BQ80">
        <v>999.9</v>
      </c>
      <c r="BR80">
        <v>0</v>
      </c>
      <c r="BS80">
        <v>0</v>
      </c>
      <c r="BT80">
        <v>10015</v>
      </c>
      <c r="BU80">
        <v>66.824200000000005</v>
      </c>
      <c r="BV80">
        <v>127.995</v>
      </c>
      <c r="BW80">
        <v>-45.608499999999999</v>
      </c>
      <c r="BX80">
        <v>562.04899999999998</v>
      </c>
      <c r="BY80">
        <v>606.38300000000004</v>
      </c>
      <c r="BZ80">
        <v>3.2394599999999998</v>
      </c>
      <c r="CA80">
        <v>598.91600000000005</v>
      </c>
      <c r="CB80">
        <v>12.3149</v>
      </c>
      <c r="CC80">
        <v>1.5897300000000001</v>
      </c>
      <c r="CD80">
        <v>1.25864</v>
      </c>
      <c r="CE80">
        <v>13.8596</v>
      </c>
      <c r="CF80">
        <v>10.313800000000001</v>
      </c>
      <c r="CG80">
        <v>200.00299999999999</v>
      </c>
      <c r="CH80">
        <v>0.90000999999999998</v>
      </c>
      <c r="CI80">
        <v>9.9989800000000004E-2</v>
      </c>
      <c r="CJ80">
        <v>20</v>
      </c>
      <c r="CK80">
        <v>3909.38</v>
      </c>
      <c r="CL80">
        <v>1736449596</v>
      </c>
      <c r="CM80" t="s">
        <v>346</v>
      </c>
      <c r="CN80">
        <v>1736449594</v>
      </c>
      <c r="CO80">
        <v>1736449596</v>
      </c>
      <c r="CP80">
        <v>2</v>
      </c>
      <c r="CQ80">
        <v>0.52600000000000002</v>
      </c>
      <c r="CR80">
        <v>-1.4999999999999999E-2</v>
      </c>
      <c r="CS80">
        <v>0.63</v>
      </c>
      <c r="CT80">
        <v>3.9E-2</v>
      </c>
      <c r="CU80">
        <v>200</v>
      </c>
      <c r="CV80">
        <v>13</v>
      </c>
      <c r="CW80">
        <v>0.21</v>
      </c>
      <c r="CX80">
        <v>0.03</v>
      </c>
      <c r="CY80">
        <v>-44.905633333333299</v>
      </c>
      <c r="CZ80">
        <v>-4.6914779220779304</v>
      </c>
      <c r="DA80">
        <v>0.47503498952165801</v>
      </c>
      <c r="DB80">
        <v>0</v>
      </c>
      <c r="DC80">
        <v>3.2439980952381</v>
      </c>
      <c r="DD80">
        <v>-2.5595844155839299E-2</v>
      </c>
      <c r="DE80">
        <v>2.82104948226827E-3</v>
      </c>
      <c r="DF80">
        <v>1</v>
      </c>
      <c r="DG80">
        <v>1</v>
      </c>
      <c r="DH80">
        <v>2</v>
      </c>
      <c r="DI80" t="s">
        <v>347</v>
      </c>
      <c r="DJ80">
        <v>3.11944</v>
      </c>
      <c r="DK80">
        <v>2.8015400000000001</v>
      </c>
      <c r="DL80">
        <v>0.123663</v>
      </c>
      <c r="DM80">
        <v>0.13220199999999999</v>
      </c>
      <c r="DN80">
        <v>8.6890400000000007E-2</v>
      </c>
      <c r="DO80">
        <v>7.3882699999999996E-2</v>
      </c>
      <c r="DP80">
        <v>24424.400000000001</v>
      </c>
      <c r="DQ80">
        <v>22348.400000000001</v>
      </c>
      <c r="DR80">
        <v>26666.1</v>
      </c>
      <c r="DS80">
        <v>24098</v>
      </c>
      <c r="DT80">
        <v>33652.800000000003</v>
      </c>
      <c r="DU80">
        <v>32506.7</v>
      </c>
      <c r="DV80">
        <v>40319.1</v>
      </c>
      <c r="DW80">
        <v>38100.800000000003</v>
      </c>
      <c r="DX80">
        <v>2.0089199999999998</v>
      </c>
      <c r="DY80">
        <v>2.2518500000000001</v>
      </c>
      <c r="DZ80">
        <v>0.118032</v>
      </c>
      <c r="EA80">
        <v>0</v>
      </c>
      <c r="EB80">
        <v>22.621200000000002</v>
      </c>
      <c r="EC80">
        <v>999.9</v>
      </c>
      <c r="ED80">
        <v>64.882000000000005</v>
      </c>
      <c r="EE80">
        <v>22.667999999999999</v>
      </c>
      <c r="EF80">
        <v>17.5444</v>
      </c>
      <c r="EG80">
        <v>63.990299999999998</v>
      </c>
      <c r="EH80">
        <v>26.586500000000001</v>
      </c>
      <c r="EI80">
        <v>1</v>
      </c>
      <c r="EJ80">
        <v>-0.38123000000000001</v>
      </c>
      <c r="EK80">
        <v>-4.02949</v>
      </c>
      <c r="EL80">
        <v>20.247299999999999</v>
      </c>
      <c r="EM80">
        <v>5.2617700000000003</v>
      </c>
      <c r="EN80">
        <v>12.006500000000001</v>
      </c>
      <c r="EO80">
        <v>4.9991500000000002</v>
      </c>
      <c r="EP80">
        <v>3.2867299999999999</v>
      </c>
      <c r="EQ80">
        <v>9999</v>
      </c>
      <c r="ER80">
        <v>9999</v>
      </c>
      <c r="ES80">
        <v>999.9</v>
      </c>
      <c r="ET80">
        <v>9999</v>
      </c>
      <c r="EU80">
        <v>1.8724099999999999</v>
      </c>
      <c r="EV80">
        <v>1.87321</v>
      </c>
      <c r="EW80">
        <v>1.86948</v>
      </c>
      <c r="EX80">
        <v>1.8751500000000001</v>
      </c>
      <c r="EY80">
        <v>1.8754599999999999</v>
      </c>
      <c r="EZ80">
        <v>1.87388</v>
      </c>
      <c r="FA80">
        <v>1.8724099999999999</v>
      </c>
      <c r="FB80">
        <v>1.8714900000000001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0.73299999999999998</v>
      </c>
      <c r="FQ80">
        <v>5.9299999999999999E-2</v>
      </c>
      <c r="FR80">
        <v>0.34321388301456301</v>
      </c>
      <c r="FS80">
        <v>1.93526017593624E-3</v>
      </c>
      <c r="FT80">
        <v>-2.6352868309754201E-6</v>
      </c>
      <c r="FU80">
        <v>7.4988703689445403E-10</v>
      </c>
      <c r="FV80">
        <v>5.9295258707654903E-2</v>
      </c>
      <c r="FW80">
        <v>0</v>
      </c>
      <c r="FX80">
        <v>0</v>
      </c>
      <c r="FY80">
        <v>0</v>
      </c>
      <c r="FZ80">
        <v>1</v>
      </c>
      <c r="GA80">
        <v>1999</v>
      </c>
      <c r="GB80">
        <v>0</v>
      </c>
      <c r="GC80">
        <v>14</v>
      </c>
      <c r="GD80">
        <v>26.9</v>
      </c>
      <c r="GE80">
        <v>26.8</v>
      </c>
      <c r="GF80">
        <v>1.5173300000000001</v>
      </c>
      <c r="GG80">
        <v>2.49512</v>
      </c>
      <c r="GH80">
        <v>1.5979000000000001</v>
      </c>
      <c r="GI80">
        <v>2.35229</v>
      </c>
      <c r="GJ80">
        <v>1.64917</v>
      </c>
      <c r="GK80">
        <v>2.4377399999999998</v>
      </c>
      <c r="GL80">
        <v>27.099900000000002</v>
      </c>
      <c r="GM80">
        <v>14.132</v>
      </c>
      <c r="GN80">
        <v>19</v>
      </c>
      <c r="GO80">
        <v>454.01100000000002</v>
      </c>
      <c r="GP80">
        <v>634.74400000000003</v>
      </c>
      <c r="GQ80">
        <v>29.5168</v>
      </c>
      <c r="GR80">
        <v>22.381799999999998</v>
      </c>
      <c r="GS80">
        <v>30</v>
      </c>
      <c r="GT80">
        <v>22.3444</v>
      </c>
      <c r="GU80">
        <v>22.333600000000001</v>
      </c>
      <c r="GV80">
        <v>30.426600000000001</v>
      </c>
      <c r="GW80">
        <v>31.6114</v>
      </c>
      <c r="GX80">
        <v>100</v>
      </c>
      <c r="GY80">
        <v>29.538499999999999</v>
      </c>
      <c r="GZ80">
        <v>624.726</v>
      </c>
      <c r="HA80">
        <v>12.2751</v>
      </c>
      <c r="HB80">
        <v>101.262</v>
      </c>
      <c r="HC80">
        <v>101.236</v>
      </c>
    </row>
    <row r="81" spans="1:211" x14ac:dyDescent="0.2">
      <c r="A81">
        <v>65</v>
      </c>
      <c r="B81">
        <v>1736451208.0999999</v>
      </c>
      <c r="C81">
        <v>128</v>
      </c>
      <c r="D81" t="s">
        <v>477</v>
      </c>
      <c r="E81" t="s">
        <v>478</v>
      </c>
      <c r="F81">
        <v>2</v>
      </c>
      <c r="G81">
        <v>1736451206.0999999</v>
      </c>
      <c r="H81">
        <f t="shared" ref="H81:H144" si="34">(I81)/1000</f>
        <v>2.7470219920272322E-3</v>
      </c>
      <c r="I81">
        <f t="shared" ref="I81:I144" si="35">IF(BD81, AL81, AF81)</f>
        <v>2.7470219920272321</v>
      </c>
      <c r="J81">
        <f t="shared" ref="J81:J144" si="36">IF(BD81, AG81, AE81)</f>
        <v>8.5330457404857274</v>
      </c>
      <c r="K81">
        <f t="shared" ref="K81:K144" si="37">BF81 - IF(AS81&gt;1, J81*AZ81*100/(AU81), 0)</f>
        <v>556.62800000000004</v>
      </c>
      <c r="L81">
        <f t="shared" ref="L81:L144" si="38">((R81-H81/2)*K81-J81)/(R81+H81/2)</f>
        <v>470.16553805310275</v>
      </c>
      <c r="M81">
        <f t="shared" ref="M81:M144" si="39">L81*(BM81+BN81)/1000</f>
        <v>48.100244466120863</v>
      </c>
      <c r="N81">
        <f t="shared" ref="N81:N144" si="40">(BF81 - IF(AS81&gt;1, J81*AZ81*100/(AU81), 0))*(BM81+BN81)/1000</f>
        <v>56.945779113364004</v>
      </c>
      <c r="O81">
        <f t="shared" ref="O81:O144" si="41">2/((1/Q81-1/P81)+SIGN(Q81)*SQRT((1/Q81-1/P81)*(1/Q81-1/P81) + 4*BA81/((BA81+1)*(BA81+1))*(2*1/Q81*1/P81-1/P81*1/P81)))</f>
        <v>0.18866547471853162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3.5349722898493767</v>
      </c>
      <c r="Q81">
        <f t="shared" ref="Q81:Q144" si="43">H81*(1000-(1000*0.61365*EXP(17.502*U81/(240.97+U81))/(BM81+BN81)+BH81)/2)/(1000*0.61365*EXP(17.502*U81/(240.97+U81))/(BM81+BN81)-BH81)</f>
        <v>0.18324474229487298</v>
      </c>
      <c r="R81">
        <f t="shared" ref="R81:R144" si="44">1/((BA81+1)/(O81/1.6)+1/(P81/1.37)) + BA81/((BA81+1)/(O81/1.6) + BA81/(P81/1.37))</f>
        <v>0.11500202205373597</v>
      </c>
      <c r="S81">
        <f t="shared" ref="S81:S144" si="45">(AV81*AY81)</f>
        <v>31.740442058145234</v>
      </c>
      <c r="T81">
        <f t="shared" ref="T81:T144" si="46">(BO81+(S81+2*0.95*0.0000000567*(((BO81+$B$7)+273)^4-(BO81+273)^4)-44100*H81)/(1.84*29.3*P81+8*0.95*0.0000000567*(BO81+273)^3))</f>
        <v>24.52085920460112</v>
      </c>
      <c r="U81">
        <f t="shared" ref="U81:U144" si="47">($C$7*BP81+$D$7*BQ81+$E$7*T81)</f>
        <v>24.52085920460112</v>
      </c>
      <c r="V81">
        <f t="shared" ref="V81:V144" si="48">0.61365*EXP(17.502*U81/(240.97+U81))</f>
        <v>3.0899728738318077</v>
      </c>
      <c r="W81">
        <f t="shared" ref="W81:W144" si="49">(X81/Y81*100)</f>
        <v>50.158434364131757</v>
      </c>
      <c r="X81">
        <f t="shared" ref="X81:X144" si="50">BH81*(BM81+BN81)/1000</f>
        <v>1.59140918941715</v>
      </c>
      <c r="Y81">
        <f t="shared" ref="Y81:Y144" si="51">0.61365*EXP(17.502*BO81/(240.97+BO81))</f>
        <v>3.1727648791110696</v>
      </c>
      <c r="Z81">
        <f t="shared" ref="Z81:Z144" si="52">(V81-BH81*(BM81+BN81)/1000)</f>
        <v>1.4985636844146577</v>
      </c>
      <c r="AA81">
        <f t="shared" ref="AA81:AA144" si="53">(-H81*44100)</f>
        <v>-121.14366984840093</v>
      </c>
      <c r="AB81">
        <f t="shared" ref="AB81:AB144" si="54">2*29.3*P81*0.92*(BO81-U81)</f>
        <v>84.357343469708042</v>
      </c>
      <c r="AC81">
        <f t="shared" ref="AC81:AC144" si="55">2*0.95*0.0000000567*(((BO81+$B$7)+273)^4-(U81+273)^4)</f>
        <v>5.0346515534457685</v>
      </c>
      <c r="AD81">
        <f t="shared" ref="AD81:AD144" si="56">S81+AC81+AA81+AB81</f>
        <v>-1.1232767101887475E-2</v>
      </c>
      <c r="AE81">
        <f t="shared" ref="AE81:AE144" si="57">BL81*AS81*(BG81-BF81*(1000-AS81*BI81)/(1000-AS81*BH81))/(100*AZ81)</f>
        <v>36.532225311524229</v>
      </c>
      <c r="AF81">
        <f t="shared" ref="AF81:AF144" si="58">1000*BL81*AS81*(BH81-BI81)/(100*AZ81*(1000-AS81*BH81))</f>
        <v>2.7439257879152046</v>
      </c>
      <c r="AG81">
        <f t="shared" ref="AG81:AG144" si="59">(AH81 - AI81 - BM81*1000/(8.314*(BO81+273.15)) * AK81/BL81 * AJ81) * BL81/(100*AZ81) * (1000 - BI81)/1000</f>
        <v>8.5330457404857274</v>
      </c>
      <c r="AH81">
        <v>602.71707169038598</v>
      </c>
      <c r="AI81">
        <v>568.80246666666596</v>
      </c>
      <c r="AJ81">
        <v>3.3805314511123199</v>
      </c>
      <c r="AK81">
        <v>84.5062676990527</v>
      </c>
      <c r="AL81">
        <f t="shared" ref="AL81:AL144" si="60">(AN81 - AM81 + BM81*1000/(8.314*(BO81+273.15)) * AP81/BL81 * AO81) * BL81/(100*AZ81) * 1000/(1000 - AN81)</f>
        <v>2.7470219920272321</v>
      </c>
      <c r="AM81">
        <v>12.312886478404</v>
      </c>
      <c r="AN81">
        <v>15.5566755244755</v>
      </c>
      <c r="AO81">
        <v>1.1113568502983499E-5</v>
      </c>
      <c r="AP81">
        <v>123.873733639405</v>
      </c>
      <c r="AQ81">
        <v>34</v>
      </c>
      <c r="AR81">
        <v>7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54405.42710592127</v>
      </c>
      <c r="AV81">
        <f t="shared" ref="AV81:AV144" si="64">$B$11*BU81+$C$11*BV81+$D$11*CG81</f>
        <v>200.00399999999999</v>
      </c>
      <c r="AW81">
        <f t="shared" ref="AW81:AW144" si="65">AV81*AX81</f>
        <v>168.60330269861399</v>
      </c>
      <c r="AX81">
        <f t="shared" ref="AX81:AX144" si="66">($B$11*$D$9+$C$11*$D$9+$D$11*(CH81*$E$9+CI81*$G$9))/($B$11+$C$11+$D$11)</f>
        <v>0.84299965349999995</v>
      </c>
      <c r="AY81">
        <f t="shared" ref="AY81:AY144" si="67">($B$11*$K$9+$C$11*$K$9+$D$11*(CH81*$L$9+CI81*$N$9))/($B$11+$C$11+$D$11)</f>
        <v>0.15869903630999999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1736451206.0999999</v>
      </c>
      <c r="BF81">
        <v>556.62800000000004</v>
      </c>
      <c r="BG81">
        <v>602.28200000000004</v>
      </c>
      <c r="BH81">
        <v>15.55555</v>
      </c>
      <c r="BI81">
        <v>12.315300000000001</v>
      </c>
      <c r="BJ81">
        <v>555.89499999999998</v>
      </c>
      <c r="BK81">
        <v>15.49625</v>
      </c>
      <c r="BL81">
        <v>500.19150000000002</v>
      </c>
      <c r="BM81">
        <v>102.20399999999999</v>
      </c>
      <c r="BN81">
        <v>0.100913</v>
      </c>
      <c r="BO81">
        <v>24.9635</v>
      </c>
      <c r="BP81">
        <v>24.562000000000001</v>
      </c>
      <c r="BQ81">
        <v>999.9</v>
      </c>
      <c r="BR81">
        <v>0</v>
      </c>
      <c r="BS81">
        <v>0</v>
      </c>
      <c r="BT81">
        <v>9998.75</v>
      </c>
      <c r="BU81">
        <v>66.816749999999999</v>
      </c>
      <c r="BV81">
        <v>127.52200000000001</v>
      </c>
      <c r="BW81">
        <v>-45.653849999999998</v>
      </c>
      <c r="BX81">
        <v>565.42349999999999</v>
      </c>
      <c r="BY81">
        <v>609.79150000000004</v>
      </c>
      <c r="BZ81">
        <v>3.2402449999999998</v>
      </c>
      <c r="CA81">
        <v>602.28200000000004</v>
      </c>
      <c r="CB81">
        <v>12.315300000000001</v>
      </c>
      <c r="CC81">
        <v>1.5898399999999999</v>
      </c>
      <c r="CD81">
        <v>1.25867</v>
      </c>
      <c r="CE81">
        <v>13.86065</v>
      </c>
      <c r="CF81">
        <v>10.3142</v>
      </c>
      <c r="CG81">
        <v>200.00399999999999</v>
      </c>
      <c r="CH81">
        <v>0.90001299999999995</v>
      </c>
      <c r="CI81">
        <v>9.9987049999999994E-2</v>
      </c>
      <c r="CJ81">
        <v>20</v>
      </c>
      <c r="CK81">
        <v>3909.4</v>
      </c>
      <c r="CL81">
        <v>1736449596</v>
      </c>
      <c r="CM81" t="s">
        <v>346</v>
      </c>
      <c r="CN81">
        <v>1736449594</v>
      </c>
      <c r="CO81">
        <v>1736449596</v>
      </c>
      <c r="CP81">
        <v>2</v>
      </c>
      <c r="CQ81">
        <v>0.52600000000000002</v>
      </c>
      <c r="CR81">
        <v>-1.4999999999999999E-2</v>
      </c>
      <c r="CS81">
        <v>0.63</v>
      </c>
      <c r="CT81">
        <v>3.9E-2</v>
      </c>
      <c r="CU81">
        <v>200</v>
      </c>
      <c r="CV81">
        <v>13</v>
      </c>
      <c r="CW81">
        <v>0.21</v>
      </c>
      <c r="CX81">
        <v>0.03</v>
      </c>
      <c r="CY81">
        <v>-45.039571428571399</v>
      </c>
      <c r="CZ81">
        <v>-4.4346389610389396</v>
      </c>
      <c r="DA81">
        <v>0.452525438530264</v>
      </c>
      <c r="DB81">
        <v>0</v>
      </c>
      <c r="DC81">
        <v>3.24332333333333</v>
      </c>
      <c r="DD81">
        <v>-2.3885454545457201E-2</v>
      </c>
      <c r="DE81">
        <v>2.7228492313215299E-3</v>
      </c>
      <c r="DF81">
        <v>1</v>
      </c>
      <c r="DG81">
        <v>1</v>
      </c>
      <c r="DH81">
        <v>2</v>
      </c>
      <c r="DI81" t="s">
        <v>347</v>
      </c>
      <c r="DJ81">
        <v>3.1196600000000001</v>
      </c>
      <c r="DK81">
        <v>2.8012100000000002</v>
      </c>
      <c r="DL81">
        <v>0.12471400000000001</v>
      </c>
      <c r="DM81">
        <v>0.13325300000000001</v>
      </c>
      <c r="DN81">
        <v>8.6891800000000005E-2</v>
      </c>
      <c r="DO81">
        <v>7.3888300000000004E-2</v>
      </c>
      <c r="DP81">
        <v>24394.799999999999</v>
      </c>
      <c r="DQ81">
        <v>22321</v>
      </c>
      <c r="DR81">
        <v>26665.7</v>
      </c>
      <c r="DS81">
        <v>24097.599999999999</v>
      </c>
      <c r="DT81">
        <v>33652.699999999997</v>
      </c>
      <c r="DU81">
        <v>32506.3</v>
      </c>
      <c r="DV81">
        <v>40318.800000000003</v>
      </c>
      <c r="DW81">
        <v>38100.400000000001</v>
      </c>
      <c r="DX81">
        <v>2.0103</v>
      </c>
      <c r="DY81">
        <v>2.2518199999999999</v>
      </c>
      <c r="DZ81">
        <v>0.118122</v>
      </c>
      <c r="EA81">
        <v>0</v>
      </c>
      <c r="EB81">
        <v>22.621200000000002</v>
      </c>
      <c r="EC81">
        <v>999.9</v>
      </c>
      <c r="ED81">
        <v>64.858000000000004</v>
      </c>
      <c r="EE81">
        <v>22.687999999999999</v>
      </c>
      <c r="EF81">
        <v>17.558599999999998</v>
      </c>
      <c r="EG81">
        <v>63.940300000000001</v>
      </c>
      <c r="EH81">
        <v>26.370200000000001</v>
      </c>
      <c r="EI81">
        <v>1</v>
      </c>
      <c r="EJ81">
        <v>-0.381245</v>
      </c>
      <c r="EK81">
        <v>-4.0571999999999999</v>
      </c>
      <c r="EL81">
        <v>20.246400000000001</v>
      </c>
      <c r="EM81">
        <v>5.2619199999999999</v>
      </c>
      <c r="EN81">
        <v>12.006399999999999</v>
      </c>
      <c r="EO81">
        <v>4.9991500000000002</v>
      </c>
      <c r="EP81">
        <v>3.2867799999999998</v>
      </c>
      <c r="EQ81">
        <v>9999</v>
      </c>
      <c r="ER81">
        <v>9999</v>
      </c>
      <c r="ES81">
        <v>999.9</v>
      </c>
      <c r="ET81">
        <v>9999</v>
      </c>
      <c r="EU81">
        <v>1.8724099999999999</v>
      </c>
      <c r="EV81">
        <v>1.8731899999999999</v>
      </c>
      <c r="EW81">
        <v>1.86947</v>
      </c>
      <c r="EX81">
        <v>1.8751500000000001</v>
      </c>
      <c r="EY81">
        <v>1.8754599999999999</v>
      </c>
      <c r="EZ81">
        <v>1.87384</v>
      </c>
      <c r="FA81">
        <v>1.8724099999999999</v>
      </c>
      <c r="FB81">
        <v>1.87148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0.73199999999999998</v>
      </c>
      <c r="FQ81">
        <v>5.9299999999999999E-2</v>
      </c>
      <c r="FR81">
        <v>0.34321388301456301</v>
      </c>
      <c r="FS81">
        <v>1.93526017593624E-3</v>
      </c>
      <c r="FT81">
        <v>-2.6352868309754201E-6</v>
      </c>
      <c r="FU81">
        <v>7.4988703689445403E-10</v>
      </c>
      <c r="FV81">
        <v>5.9295258707654903E-2</v>
      </c>
      <c r="FW81">
        <v>0</v>
      </c>
      <c r="FX81">
        <v>0</v>
      </c>
      <c r="FY81">
        <v>0</v>
      </c>
      <c r="FZ81">
        <v>1</v>
      </c>
      <c r="GA81">
        <v>1999</v>
      </c>
      <c r="GB81">
        <v>0</v>
      </c>
      <c r="GC81">
        <v>14</v>
      </c>
      <c r="GD81">
        <v>26.9</v>
      </c>
      <c r="GE81">
        <v>26.9</v>
      </c>
      <c r="GF81">
        <v>1.5307599999999999</v>
      </c>
      <c r="GG81">
        <v>2.4853499999999999</v>
      </c>
      <c r="GH81">
        <v>1.5979000000000001</v>
      </c>
      <c r="GI81">
        <v>2.35229</v>
      </c>
      <c r="GJ81">
        <v>1.64917</v>
      </c>
      <c r="GK81">
        <v>2.4084500000000002</v>
      </c>
      <c r="GL81">
        <v>27.099900000000002</v>
      </c>
      <c r="GM81">
        <v>14.1408</v>
      </c>
      <c r="GN81">
        <v>19</v>
      </c>
      <c r="GO81">
        <v>454.81700000000001</v>
      </c>
      <c r="GP81">
        <v>634.72400000000005</v>
      </c>
      <c r="GQ81">
        <v>29.527899999999999</v>
      </c>
      <c r="GR81">
        <v>22.381799999999998</v>
      </c>
      <c r="GS81">
        <v>30.0002</v>
      </c>
      <c r="GT81">
        <v>22.3444</v>
      </c>
      <c r="GU81">
        <v>22.333600000000001</v>
      </c>
      <c r="GV81">
        <v>30.692499999999999</v>
      </c>
      <c r="GW81">
        <v>31.6114</v>
      </c>
      <c r="GX81">
        <v>100</v>
      </c>
      <c r="GY81">
        <v>29.538499999999999</v>
      </c>
      <c r="GZ81">
        <v>631.48</v>
      </c>
      <c r="HA81">
        <v>12.2751</v>
      </c>
      <c r="HB81">
        <v>101.261</v>
      </c>
      <c r="HC81">
        <v>101.235</v>
      </c>
    </row>
    <row r="82" spans="1:211" x14ac:dyDescent="0.2">
      <c r="A82">
        <v>66</v>
      </c>
      <c r="B82">
        <v>1736451210.0999999</v>
      </c>
      <c r="C82">
        <v>130</v>
      </c>
      <c r="D82" t="s">
        <v>479</v>
      </c>
      <c r="E82" t="s">
        <v>480</v>
      </c>
      <c r="F82">
        <v>2</v>
      </c>
      <c r="G82">
        <v>1736451209.0999999</v>
      </c>
      <c r="H82">
        <f t="shared" si="34"/>
        <v>2.7463169866096945E-3</v>
      </c>
      <c r="I82">
        <f t="shared" si="35"/>
        <v>2.7463169866096946</v>
      </c>
      <c r="J82">
        <f t="shared" si="36"/>
        <v>8.6167864106558039</v>
      </c>
      <c r="K82">
        <f t="shared" si="37"/>
        <v>566.60699999999997</v>
      </c>
      <c r="L82">
        <f t="shared" si="38"/>
        <v>479.12240695255252</v>
      </c>
      <c r="M82">
        <f t="shared" si="39"/>
        <v>49.014469506320346</v>
      </c>
      <c r="N82">
        <f t="shared" si="40"/>
        <v>57.9641885258727</v>
      </c>
      <c r="O82">
        <f t="shared" si="41"/>
        <v>0.18850796837302719</v>
      </c>
      <c r="P82">
        <f t="shared" si="42"/>
        <v>3.5353409600647625</v>
      </c>
      <c r="Q82">
        <f t="shared" si="43"/>
        <v>0.18309669025161115</v>
      </c>
      <c r="R82">
        <f t="shared" si="44"/>
        <v>0.1149086745143709</v>
      </c>
      <c r="S82">
        <f t="shared" si="45"/>
        <v>31.741115069819042</v>
      </c>
      <c r="T82">
        <f t="shared" si="46"/>
        <v>24.524660912644958</v>
      </c>
      <c r="U82">
        <f t="shared" si="47"/>
        <v>24.524660912644958</v>
      </c>
      <c r="V82">
        <f t="shared" si="48"/>
        <v>3.0906758297899364</v>
      </c>
      <c r="W82">
        <f t="shared" si="49"/>
        <v>50.145995549787123</v>
      </c>
      <c r="X82">
        <f t="shared" si="50"/>
        <v>1.5913561382967698</v>
      </c>
      <c r="Y82">
        <f t="shared" si="51"/>
        <v>3.173446096442142</v>
      </c>
      <c r="Z82">
        <f t="shared" si="52"/>
        <v>1.4993196914931666</v>
      </c>
      <c r="AA82">
        <f t="shared" si="53"/>
        <v>-121.11257910948753</v>
      </c>
      <c r="AB82">
        <f t="shared" si="54"/>
        <v>84.327696277985481</v>
      </c>
      <c r="AC82">
        <f t="shared" si="55"/>
        <v>5.0325449532380055</v>
      </c>
      <c r="AD82">
        <f t="shared" si="56"/>
        <v>-1.1222808444998122E-2</v>
      </c>
      <c r="AE82">
        <f t="shared" si="57"/>
        <v>36.735753187206804</v>
      </c>
      <c r="AF82">
        <f t="shared" si="58"/>
        <v>2.7434705762428617</v>
      </c>
      <c r="AG82">
        <f t="shared" si="59"/>
        <v>8.6167864106558039</v>
      </c>
      <c r="AH82">
        <v>609.52283921848903</v>
      </c>
      <c r="AI82">
        <v>575.54798787878804</v>
      </c>
      <c r="AJ82">
        <v>3.3756400268350202</v>
      </c>
      <c r="AK82">
        <v>84.5062676990527</v>
      </c>
      <c r="AL82">
        <f t="shared" si="60"/>
        <v>2.7463169866096946</v>
      </c>
      <c r="AM82">
        <v>12.314170951248199</v>
      </c>
      <c r="AN82">
        <v>15.5565412587413</v>
      </c>
      <c r="AO82">
        <v>8.5758727938430597E-6</v>
      </c>
      <c r="AP82">
        <v>123.873733639405</v>
      </c>
      <c r="AQ82">
        <v>34</v>
      </c>
      <c r="AR82">
        <v>7</v>
      </c>
      <c r="AS82">
        <f t="shared" si="61"/>
        <v>1</v>
      </c>
      <c r="AT82">
        <f t="shared" si="62"/>
        <v>0</v>
      </c>
      <c r="AU82">
        <f t="shared" si="63"/>
        <v>54412.827309218468</v>
      </c>
      <c r="AV82">
        <f t="shared" si="64"/>
        <v>200.00800000000001</v>
      </c>
      <c r="AW82">
        <f t="shared" si="65"/>
        <v>168.60666659690401</v>
      </c>
      <c r="AX82">
        <f t="shared" si="66"/>
        <v>0.84299961299999993</v>
      </c>
      <c r="AY82">
        <f t="shared" si="67"/>
        <v>0.15869922738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1736451209.0999999</v>
      </c>
      <c r="BF82">
        <v>566.60699999999997</v>
      </c>
      <c r="BG82">
        <v>612.529</v>
      </c>
      <c r="BH82">
        <v>15.5557</v>
      </c>
      <c r="BI82">
        <v>12.316599999999999</v>
      </c>
      <c r="BJ82">
        <v>565.87599999999998</v>
      </c>
      <c r="BK82">
        <v>15.4964</v>
      </c>
      <c r="BL82">
        <v>500.286</v>
      </c>
      <c r="BM82">
        <v>102.20099999999999</v>
      </c>
      <c r="BN82">
        <v>9.9516099999999996E-2</v>
      </c>
      <c r="BO82">
        <v>24.967099999999999</v>
      </c>
      <c r="BP82">
        <v>24.5625</v>
      </c>
      <c r="BQ82">
        <v>999.9</v>
      </c>
      <c r="BR82">
        <v>0</v>
      </c>
      <c r="BS82">
        <v>0</v>
      </c>
      <c r="BT82">
        <v>10000.6</v>
      </c>
      <c r="BU82">
        <v>66.834199999999996</v>
      </c>
      <c r="BV82">
        <v>125.24299999999999</v>
      </c>
      <c r="BW82">
        <v>-45.9221</v>
      </c>
      <c r="BX82">
        <v>575.55999999999995</v>
      </c>
      <c r="BY82">
        <v>620.16700000000003</v>
      </c>
      <c r="BZ82">
        <v>3.2391000000000001</v>
      </c>
      <c r="CA82">
        <v>612.529</v>
      </c>
      <c r="CB82">
        <v>12.316599999999999</v>
      </c>
      <c r="CC82">
        <v>1.58982</v>
      </c>
      <c r="CD82">
        <v>1.25878</v>
      </c>
      <c r="CE82">
        <v>13.8605</v>
      </c>
      <c r="CF82">
        <v>10.3155</v>
      </c>
      <c r="CG82">
        <v>200.00800000000001</v>
      </c>
      <c r="CH82">
        <v>0.90000999999999998</v>
      </c>
      <c r="CI82">
        <v>9.9989900000000007E-2</v>
      </c>
      <c r="CJ82">
        <v>20</v>
      </c>
      <c r="CK82">
        <v>3909.46</v>
      </c>
      <c r="CL82">
        <v>1736449596</v>
      </c>
      <c r="CM82" t="s">
        <v>346</v>
      </c>
      <c r="CN82">
        <v>1736449594</v>
      </c>
      <c r="CO82">
        <v>1736449596</v>
      </c>
      <c r="CP82">
        <v>2</v>
      </c>
      <c r="CQ82">
        <v>0.52600000000000002</v>
      </c>
      <c r="CR82">
        <v>-1.4999999999999999E-2</v>
      </c>
      <c r="CS82">
        <v>0.63</v>
      </c>
      <c r="CT82">
        <v>3.9E-2</v>
      </c>
      <c r="CU82">
        <v>200</v>
      </c>
      <c r="CV82">
        <v>13</v>
      </c>
      <c r="CW82">
        <v>0.21</v>
      </c>
      <c r="CX82">
        <v>0.03</v>
      </c>
      <c r="CY82">
        <v>-45.183342857142897</v>
      </c>
      <c r="CZ82">
        <v>-4.0649688311688301</v>
      </c>
      <c r="DA82">
        <v>0.41512561446183199</v>
      </c>
      <c r="DB82">
        <v>0</v>
      </c>
      <c r="DC82">
        <v>3.24280428571429</v>
      </c>
      <c r="DD82">
        <v>-2.1758961038961799E-2</v>
      </c>
      <c r="DE82">
        <v>2.59163410745789E-3</v>
      </c>
      <c r="DF82">
        <v>1</v>
      </c>
      <c r="DG82">
        <v>1</v>
      </c>
      <c r="DH82">
        <v>2</v>
      </c>
      <c r="DI82" t="s">
        <v>347</v>
      </c>
      <c r="DJ82">
        <v>3.1191300000000002</v>
      </c>
      <c r="DK82">
        <v>2.7998500000000002</v>
      </c>
      <c r="DL82">
        <v>0.12576699999999999</v>
      </c>
      <c r="DM82">
        <v>0.13431000000000001</v>
      </c>
      <c r="DN82">
        <v>8.6881700000000006E-2</v>
      </c>
      <c r="DO82">
        <v>7.3896900000000001E-2</v>
      </c>
      <c r="DP82">
        <v>24365.5</v>
      </c>
      <c r="DQ82">
        <v>22293.599999999999</v>
      </c>
      <c r="DR82">
        <v>26665.8</v>
      </c>
      <c r="DS82">
        <v>24097.4</v>
      </c>
      <c r="DT82">
        <v>33653</v>
      </c>
      <c r="DU82">
        <v>32506.1</v>
      </c>
      <c r="DV82">
        <v>40318.699999999997</v>
      </c>
      <c r="DW82">
        <v>38100.400000000001</v>
      </c>
      <c r="DX82">
        <v>2.00942</v>
      </c>
      <c r="DY82">
        <v>2.25265</v>
      </c>
      <c r="DZ82">
        <v>0.11798699999999999</v>
      </c>
      <c r="EA82">
        <v>0</v>
      </c>
      <c r="EB82">
        <v>22.621200000000002</v>
      </c>
      <c r="EC82">
        <v>999.9</v>
      </c>
      <c r="ED82">
        <v>64.882000000000005</v>
      </c>
      <c r="EE82">
        <v>22.687999999999999</v>
      </c>
      <c r="EF82">
        <v>17.565899999999999</v>
      </c>
      <c r="EG82">
        <v>64.310299999999998</v>
      </c>
      <c r="EH82">
        <v>26.334099999999999</v>
      </c>
      <c r="EI82">
        <v>1</v>
      </c>
      <c r="EJ82">
        <v>-0.38097799999999998</v>
      </c>
      <c r="EK82">
        <v>-4.0346399999999996</v>
      </c>
      <c r="EL82">
        <v>20.247399999999999</v>
      </c>
      <c r="EM82">
        <v>5.2617700000000003</v>
      </c>
      <c r="EN82">
        <v>12.0061</v>
      </c>
      <c r="EO82">
        <v>4.9992999999999999</v>
      </c>
      <c r="EP82">
        <v>3.2868300000000001</v>
      </c>
      <c r="EQ82">
        <v>9999</v>
      </c>
      <c r="ER82">
        <v>9999</v>
      </c>
      <c r="ES82">
        <v>999.9</v>
      </c>
      <c r="ET82">
        <v>9999</v>
      </c>
      <c r="EU82">
        <v>1.8724099999999999</v>
      </c>
      <c r="EV82">
        <v>1.87321</v>
      </c>
      <c r="EW82">
        <v>1.86947</v>
      </c>
      <c r="EX82">
        <v>1.8751500000000001</v>
      </c>
      <c r="EY82">
        <v>1.8754599999999999</v>
      </c>
      <c r="EZ82">
        <v>1.8738600000000001</v>
      </c>
      <c r="FA82">
        <v>1.8724099999999999</v>
      </c>
      <c r="FB82">
        <v>1.8714900000000001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0.72899999999999998</v>
      </c>
      <c r="FQ82">
        <v>5.9299999999999999E-2</v>
      </c>
      <c r="FR82">
        <v>0.34321388301456301</v>
      </c>
      <c r="FS82">
        <v>1.93526017593624E-3</v>
      </c>
      <c r="FT82">
        <v>-2.6352868309754201E-6</v>
      </c>
      <c r="FU82">
        <v>7.4988703689445403E-10</v>
      </c>
      <c r="FV82">
        <v>5.9295258707654903E-2</v>
      </c>
      <c r="FW82">
        <v>0</v>
      </c>
      <c r="FX82">
        <v>0</v>
      </c>
      <c r="FY82">
        <v>0</v>
      </c>
      <c r="FZ82">
        <v>1</v>
      </c>
      <c r="GA82">
        <v>1999</v>
      </c>
      <c r="GB82">
        <v>0</v>
      </c>
      <c r="GC82">
        <v>14</v>
      </c>
      <c r="GD82">
        <v>26.9</v>
      </c>
      <c r="GE82">
        <v>26.9</v>
      </c>
      <c r="GF82">
        <v>1.54419</v>
      </c>
      <c r="GG82">
        <v>2.4853499999999999</v>
      </c>
      <c r="GH82">
        <v>1.5979000000000001</v>
      </c>
      <c r="GI82">
        <v>2.3535200000000001</v>
      </c>
      <c r="GJ82">
        <v>1.64917</v>
      </c>
      <c r="GK82">
        <v>2.47925</v>
      </c>
      <c r="GL82">
        <v>27.099900000000002</v>
      </c>
      <c r="GM82">
        <v>14.1408</v>
      </c>
      <c r="GN82">
        <v>19</v>
      </c>
      <c r="GO82">
        <v>454.30200000000002</v>
      </c>
      <c r="GP82">
        <v>635.39800000000002</v>
      </c>
      <c r="GQ82">
        <v>29.5397</v>
      </c>
      <c r="GR82">
        <v>22.381799999999998</v>
      </c>
      <c r="GS82">
        <v>30.0002</v>
      </c>
      <c r="GT82">
        <v>22.3444</v>
      </c>
      <c r="GU82">
        <v>22.333600000000001</v>
      </c>
      <c r="GV82">
        <v>30.963999999999999</v>
      </c>
      <c r="GW82">
        <v>31.6114</v>
      </c>
      <c r="GX82">
        <v>100</v>
      </c>
      <c r="GY82">
        <v>29.563199999999998</v>
      </c>
      <c r="GZ82">
        <v>638.22400000000005</v>
      </c>
      <c r="HA82">
        <v>12.2751</v>
      </c>
      <c r="HB82">
        <v>101.261</v>
      </c>
      <c r="HC82">
        <v>101.23399999999999</v>
      </c>
    </row>
    <row r="83" spans="1:211" x14ac:dyDescent="0.2">
      <c r="A83">
        <v>67</v>
      </c>
      <c r="B83">
        <v>1736451212.0999999</v>
      </c>
      <c r="C83">
        <v>132</v>
      </c>
      <c r="D83" t="s">
        <v>481</v>
      </c>
      <c r="E83" t="s">
        <v>482</v>
      </c>
      <c r="F83">
        <v>2</v>
      </c>
      <c r="G83">
        <v>1736451210.0999999</v>
      </c>
      <c r="H83">
        <f t="shared" si="34"/>
        <v>2.7421465704424949E-3</v>
      </c>
      <c r="I83">
        <f t="shared" si="35"/>
        <v>2.742146570442495</v>
      </c>
      <c r="J83">
        <f t="shared" si="36"/>
        <v>8.5682468370604479</v>
      </c>
      <c r="K83">
        <f t="shared" si="37"/>
        <v>569.95950000000005</v>
      </c>
      <c r="L83">
        <f t="shared" si="38"/>
        <v>482.69912172777634</v>
      </c>
      <c r="M83">
        <f t="shared" si="39"/>
        <v>49.380279346921867</v>
      </c>
      <c r="N83">
        <f t="shared" si="40"/>
        <v>58.307044822643107</v>
      </c>
      <c r="O83">
        <f t="shared" si="41"/>
        <v>0.18821026951753525</v>
      </c>
      <c r="P83">
        <f t="shared" si="42"/>
        <v>3.5351964809062597</v>
      </c>
      <c r="Q83">
        <f t="shared" si="43"/>
        <v>0.18281559232106459</v>
      </c>
      <c r="R83">
        <f t="shared" si="44"/>
        <v>0.11473155571863994</v>
      </c>
      <c r="S83">
        <f t="shared" si="45"/>
        <v>31.740591171233042</v>
      </c>
      <c r="T83">
        <f t="shared" si="46"/>
        <v>24.524601538864655</v>
      </c>
      <c r="U83">
        <f t="shared" si="47"/>
        <v>24.524601538864655</v>
      </c>
      <c r="V83">
        <f t="shared" si="48"/>
        <v>3.0906648501889871</v>
      </c>
      <c r="W83">
        <f t="shared" si="49"/>
        <v>50.147778047232258</v>
      </c>
      <c r="X83">
        <f t="shared" si="50"/>
        <v>1.5913225501709201</v>
      </c>
      <c r="Y83">
        <f t="shared" si="51"/>
        <v>3.1732663183443832</v>
      </c>
      <c r="Z83">
        <f t="shared" si="52"/>
        <v>1.499342300018067</v>
      </c>
      <c r="AA83">
        <f t="shared" si="53"/>
        <v>-120.92866375651403</v>
      </c>
      <c r="AB83">
        <f t="shared" si="54"/>
        <v>84.154506031779064</v>
      </c>
      <c r="AC83">
        <f t="shared" si="55"/>
        <v>5.0223889314517409</v>
      </c>
      <c r="AD83">
        <f t="shared" si="56"/>
        <v>-1.1177622050169589E-2</v>
      </c>
      <c r="AE83">
        <f t="shared" si="57"/>
        <v>36.739648590530336</v>
      </c>
      <c r="AF83">
        <f t="shared" si="58"/>
        <v>2.7409147482753227</v>
      </c>
      <c r="AG83">
        <f t="shared" si="59"/>
        <v>8.5682468370604479</v>
      </c>
      <c r="AH83">
        <v>616.37980222390604</v>
      </c>
      <c r="AI83">
        <v>582.35192121212106</v>
      </c>
      <c r="AJ83">
        <v>3.3885108343877501</v>
      </c>
      <c r="AK83">
        <v>84.5062676990527</v>
      </c>
      <c r="AL83">
        <f t="shared" si="60"/>
        <v>2.742146570442495</v>
      </c>
      <c r="AM83">
        <v>12.3154041218848</v>
      </c>
      <c r="AN83">
        <v>15.555027972028</v>
      </c>
      <c r="AO83">
        <v>3.1993462832499102E-6</v>
      </c>
      <c r="AP83">
        <v>123.873733639405</v>
      </c>
      <c r="AQ83">
        <v>35</v>
      </c>
      <c r="AR83">
        <v>7</v>
      </c>
      <c r="AS83">
        <f t="shared" si="61"/>
        <v>1</v>
      </c>
      <c r="AT83">
        <f t="shared" si="62"/>
        <v>0</v>
      </c>
      <c r="AU83">
        <f t="shared" si="63"/>
        <v>54409.817474636067</v>
      </c>
      <c r="AV83">
        <f t="shared" si="64"/>
        <v>200.00450000000001</v>
      </c>
      <c r="AW83">
        <f t="shared" si="65"/>
        <v>168.60375989924398</v>
      </c>
      <c r="AX83">
        <f t="shared" si="66"/>
        <v>0.84299983199999995</v>
      </c>
      <c r="AY83">
        <f t="shared" si="67"/>
        <v>0.15869938512000001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1736451210.0999999</v>
      </c>
      <c r="BF83">
        <v>569.95950000000005</v>
      </c>
      <c r="BG83">
        <v>615.92550000000006</v>
      </c>
      <c r="BH83">
        <v>15.555400000000001</v>
      </c>
      <c r="BI83">
        <v>12.3172</v>
      </c>
      <c r="BJ83">
        <v>569.23</v>
      </c>
      <c r="BK83">
        <v>15.4961</v>
      </c>
      <c r="BL83">
        <v>499.959</v>
      </c>
      <c r="BM83">
        <v>102.20099999999999</v>
      </c>
      <c r="BN83">
        <v>9.9329799999999996E-2</v>
      </c>
      <c r="BO83">
        <v>24.966149999999999</v>
      </c>
      <c r="BP83">
        <v>24.564350000000001</v>
      </c>
      <c r="BQ83">
        <v>999.9</v>
      </c>
      <c r="BR83">
        <v>0</v>
      </c>
      <c r="BS83">
        <v>0</v>
      </c>
      <c r="BT83">
        <v>9999.99</v>
      </c>
      <c r="BU83">
        <v>66.840400000000002</v>
      </c>
      <c r="BV83">
        <v>124.73950000000001</v>
      </c>
      <c r="BW83">
        <v>-45.966099999999997</v>
      </c>
      <c r="BX83">
        <v>578.96550000000002</v>
      </c>
      <c r="BY83">
        <v>623.60649999999998</v>
      </c>
      <c r="BZ83">
        <v>3.2381950000000002</v>
      </c>
      <c r="CA83">
        <v>615.92550000000006</v>
      </c>
      <c r="CB83">
        <v>12.3172</v>
      </c>
      <c r="CC83">
        <v>1.58978</v>
      </c>
      <c r="CD83">
        <v>1.2588349999999999</v>
      </c>
      <c r="CE83">
        <v>13.860099999999999</v>
      </c>
      <c r="CF83">
        <v>10.31615</v>
      </c>
      <c r="CG83">
        <v>200.00450000000001</v>
      </c>
      <c r="CH83">
        <v>0.90000849999999999</v>
      </c>
      <c r="CI83">
        <v>9.99916E-2</v>
      </c>
      <c r="CJ83">
        <v>20</v>
      </c>
      <c r="CK83">
        <v>3909.395</v>
      </c>
      <c r="CL83">
        <v>1736449596</v>
      </c>
      <c r="CM83" t="s">
        <v>346</v>
      </c>
      <c r="CN83">
        <v>1736449594</v>
      </c>
      <c r="CO83">
        <v>1736449596</v>
      </c>
      <c r="CP83">
        <v>2</v>
      </c>
      <c r="CQ83">
        <v>0.52600000000000002</v>
      </c>
      <c r="CR83">
        <v>-1.4999999999999999E-2</v>
      </c>
      <c r="CS83">
        <v>0.63</v>
      </c>
      <c r="CT83">
        <v>3.9E-2</v>
      </c>
      <c r="CU83">
        <v>200</v>
      </c>
      <c r="CV83">
        <v>13</v>
      </c>
      <c r="CW83">
        <v>0.21</v>
      </c>
      <c r="CX83">
        <v>0.03</v>
      </c>
      <c r="CY83">
        <v>-45.327399999999997</v>
      </c>
      <c r="CZ83">
        <v>-3.9801116883116698</v>
      </c>
      <c r="DA83">
        <v>0.406113360904025</v>
      </c>
      <c r="DB83">
        <v>0</v>
      </c>
      <c r="DC83">
        <v>3.2420219047618999</v>
      </c>
      <c r="DD83">
        <v>-2.3345454545452001E-2</v>
      </c>
      <c r="DE83">
        <v>2.7467498006044501E-3</v>
      </c>
      <c r="DF83">
        <v>1</v>
      </c>
      <c r="DG83">
        <v>1</v>
      </c>
      <c r="DH83">
        <v>2</v>
      </c>
      <c r="DI83" t="s">
        <v>347</v>
      </c>
      <c r="DJ83">
        <v>3.1187200000000002</v>
      </c>
      <c r="DK83">
        <v>2.80063</v>
      </c>
      <c r="DL83">
        <v>0.12682199999999999</v>
      </c>
      <c r="DM83">
        <v>0.135321</v>
      </c>
      <c r="DN83">
        <v>8.68868E-2</v>
      </c>
      <c r="DO83">
        <v>7.3897099999999993E-2</v>
      </c>
      <c r="DP83">
        <v>24336.5</v>
      </c>
      <c r="DQ83">
        <v>22267.5</v>
      </c>
      <c r="DR83">
        <v>26666.1</v>
      </c>
      <c r="DS83">
        <v>24097.3</v>
      </c>
      <c r="DT83">
        <v>33653.300000000003</v>
      </c>
      <c r="DU83">
        <v>32506.2</v>
      </c>
      <c r="DV83">
        <v>40319.1</v>
      </c>
      <c r="DW83">
        <v>38100.5</v>
      </c>
      <c r="DX83">
        <v>2.008</v>
      </c>
      <c r="DY83">
        <v>2.2527499999999998</v>
      </c>
      <c r="DZ83">
        <v>0.11855400000000001</v>
      </c>
      <c r="EA83">
        <v>0</v>
      </c>
      <c r="EB83">
        <v>22.621200000000002</v>
      </c>
      <c r="EC83">
        <v>999.9</v>
      </c>
      <c r="ED83">
        <v>64.882000000000005</v>
      </c>
      <c r="EE83">
        <v>22.687999999999999</v>
      </c>
      <c r="EF83">
        <v>17.5641</v>
      </c>
      <c r="EG83">
        <v>64.020300000000006</v>
      </c>
      <c r="EH83">
        <v>26.578499999999998</v>
      </c>
      <c r="EI83">
        <v>1</v>
      </c>
      <c r="EJ83">
        <v>-0.38099100000000002</v>
      </c>
      <c r="EK83">
        <v>-4.06027</v>
      </c>
      <c r="EL83">
        <v>20.246300000000002</v>
      </c>
      <c r="EM83">
        <v>5.2613200000000004</v>
      </c>
      <c r="EN83">
        <v>12.0062</v>
      </c>
      <c r="EO83">
        <v>4.9982499999999996</v>
      </c>
      <c r="EP83">
        <v>3.2867799999999998</v>
      </c>
      <c r="EQ83">
        <v>9999</v>
      </c>
      <c r="ER83">
        <v>9999</v>
      </c>
      <c r="ES83">
        <v>999.9</v>
      </c>
      <c r="ET83">
        <v>9999</v>
      </c>
      <c r="EU83">
        <v>1.8724099999999999</v>
      </c>
      <c r="EV83">
        <v>1.8732599999999999</v>
      </c>
      <c r="EW83">
        <v>1.86947</v>
      </c>
      <c r="EX83">
        <v>1.8751500000000001</v>
      </c>
      <c r="EY83">
        <v>1.8754599999999999</v>
      </c>
      <c r="EZ83">
        <v>1.8738900000000001</v>
      </c>
      <c r="FA83">
        <v>1.8724099999999999</v>
      </c>
      <c r="FB83">
        <v>1.8714900000000001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0.72599999999999998</v>
      </c>
      <c r="FQ83">
        <v>5.9299999999999999E-2</v>
      </c>
      <c r="FR83">
        <v>0.34321388301456301</v>
      </c>
      <c r="FS83">
        <v>1.93526017593624E-3</v>
      </c>
      <c r="FT83">
        <v>-2.6352868309754201E-6</v>
      </c>
      <c r="FU83">
        <v>7.4988703689445403E-10</v>
      </c>
      <c r="FV83">
        <v>5.9295258707654903E-2</v>
      </c>
      <c r="FW83">
        <v>0</v>
      </c>
      <c r="FX83">
        <v>0</v>
      </c>
      <c r="FY83">
        <v>0</v>
      </c>
      <c r="FZ83">
        <v>1</v>
      </c>
      <c r="GA83">
        <v>1999</v>
      </c>
      <c r="GB83">
        <v>0</v>
      </c>
      <c r="GC83">
        <v>14</v>
      </c>
      <c r="GD83">
        <v>27</v>
      </c>
      <c r="GE83">
        <v>26.9</v>
      </c>
      <c r="GF83">
        <v>1.55884</v>
      </c>
      <c r="GG83">
        <v>2.50122</v>
      </c>
      <c r="GH83">
        <v>1.5979000000000001</v>
      </c>
      <c r="GI83">
        <v>2.3535200000000001</v>
      </c>
      <c r="GJ83">
        <v>1.64917</v>
      </c>
      <c r="GK83">
        <v>2.2924799999999999</v>
      </c>
      <c r="GL83">
        <v>27.099900000000002</v>
      </c>
      <c r="GM83">
        <v>14.132</v>
      </c>
      <c r="GN83">
        <v>19</v>
      </c>
      <c r="GO83">
        <v>453.47699999999998</v>
      </c>
      <c r="GP83">
        <v>635.47900000000004</v>
      </c>
      <c r="GQ83">
        <v>29.548500000000001</v>
      </c>
      <c r="GR83">
        <v>22.381799999999998</v>
      </c>
      <c r="GS83">
        <v>30</v>
      </c>
      <c r="GT83">
        <v>22.345199999999998</v>
      </c>
      <c r="GU83">
        <v>22.333600000000001</v>
      </c>
      <c r="GV83">
        <v>31.237400000000001</v>
      </c>
      <c r="GW83">
        <v>31.6114</v>
      </c>
      <c r="GX83">
        <v>100</v>
      </c>
      <c r="GY83">
        <v>29.563199999999998</v>
      </c>
      <c r="GZ83">
        <v>644.95899999999995</v>
      </c>
      <c r="HA83">
        <v>12.2751</v>
      </c>
      <c r="HB83">
        <v>101.262</v>
      </c>
      <c r="HC83">
        <v>101.23399999999999</v>
      </c>
    </row>
    <row r="84" spans="1:211" x14ac:dyDescent="0.2">
      <c r="A84">
        <v>68</v>
      </c>
      <c r="B84">
        <v>1736451214.0999999</v>
      </c>
      <c r="C84">
        <v>134</v>
      </c>
      <c r="D84" t="s">
        <v>483</v>
      </c>
      <c r="E84" t="s">
        <v>484</v>
      </c>
      <c r="F84">
        <v>2</v>
      </c>
      <c r="G84">
        <v>1736451213.0999999</v>
      </c>
      <c r="H84">
        <f t="shared" si="34"/>
        <v>2.7404338548090439E-3</v>
      </c>
      <c r="I84">
        <f t="shared" si="35"/>
        <v>2.7404338548090439</v>
      </c>
      <c r="J84">
        <f t="shared" si="36"/>
        <v>8.5457444868329873</v>
      </c>
      <c r="K84">
        <f t="shared" si="37"/>
        <v>579.995</v>
      </c>
      <c r="L84">
        <f t="shared" si="38"/>
        <v>492.71278673396114</v>
      </c>
      <c r="M84">
        <f t="shared" si="39"/>
        <v>50.404527444427181</v>
      </c>
      <c r="N84">
        <f t="shared" si="40"/>
        <v>59.333499519905004</v>
      </c>
      <c r="O84">
        <f t="shared" si="41"/>
        <v>0.18824200139771821</v>
      </c>
      <c r="P84">
        <f t="shared" si="42"/>
        <v>3.5339911923943137</v>
      </c>
      <c r="Q84">
        <f t="shared" si="43"/>
        <v>0.18284374939391448</v>
      </c>
      <c r="R84">
        <f t="shared" si="44"/>
        <v>0.1147494601660328</v>
      </c>
      <c r="S84">
        <f t="shared" si="45"/>
        <v>31.739051979863103</v>
      </c>
      <c r="T84">
        <f t="shared" si="46"/>
        <v>24.519974663514777</v>
      </c>
      <c r="U84">
        <f t="shared" si="47"/>
        <v>24.519974663514777</v>
      </c>
      <c r="V84">
        <f t="shared" si="48"/>
        <v>3.0898093375412214</v>
      </c>
      <c r="W84">
        <f t="shared" si="49"/>
        <v>50.172128758700254</v>
      </c>
      <c r="X84">
        <f t="shared" si="50"/>
        <v>1.5916348456115001</v>
      </c>
      <c r="Y84">
        <f t="shared" si="51"/>
        <v>3.1723486425428935</v>
      </c>
      <c r="Z84">
        <f t="shared" si="52"/>
        <v>1.4981744919297213</v>
      </c>
      <c r="AA84">
        <f t="shared" si="53"/>
        <v>-120.85313299707883</v>
      </c>
      <c r="AB84">
        <f t="shared" si="54"/>
        <v>84.083303707452487</v>
      </c>
      <c r="AC84">
        <f t="shared" si="55"/>
        <v>5.0196113395908091</v>
      </c>
      <c r="AD84">
        <f t="shared" si="56"/>
        <v>-1.1165970172427819E-2</v>
      </c>
      <c r="AE84">
        <f t="shared" si="57"/>
        <v>36.676936379317858</v>
      </c>
      <c r="AF84">
        <f t="shared" si="58"/>
        <v>2.7401321459934391</v>
      </c>
      <c r="AG84">
        <f t="shared" si="59"/>
        <v>8.5457444868329873</v>
      </c>
      <c r="AH84">
        <v>623.30688490607304</v>
      </c>
      <c r="AI84">
        <v>589.177454545454</v>
      </c>
      <c r="AJ84">
        <v>3.4028466146083098</v>
      </c>
      <c r="AK84">
        <v>84.5062676990527</v>
      </c>
      <c r="AL84">
        <f t="shared" si="60"/>
        <v>2.7404338548090439</v>
      </c>
      <c r="AM84">
        <v>12.3166478069609</v>
      </c>
      <c r="AN84">
        <v>15.5569706293706</v>
      </c>
      <c r="AO84">
        <v>3.8101343169722101E-6</v>
      </c>
      <c r="AP84">
        <v>123.873733639405</v>
      </c>
      <c r="AQ84">
        <v>35</v>
      </c>
      <c r="AR84">
        <v>7</v>
      </c>
      <c r="AS84">
        <f t="shared" si="61"/>
        <v>1</v>
      </c>
      <c r="AT84">
        <f t="shared" si="62"/>
        <v>0</v>
      </c>
      <c r="AU84">
        <f t="shared" si="63"/>
        <v>54384.127846789575</v>
      </c>
      <c r="AV84">
        <f t="shared" si="64"/>
        <v>199.995</v>
      </c>
      <c r="AW84">
        <f t="shared" si="65"/>
        <v>168.59570760193498</v>
      </c>
      <c r="AX84">
        <f t="shared" si="66"/>
        <v>0.84299961299999993</v>
      </c>
      <c r="AY84">
        <f t="shared" si="67"/>
        <v>0.15869922738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1736451213.0999999</v>
      </c>
      <c r="BF84">
        <v>579.995</v>
      </c>
      <c r="BG84">
        <v>625.95699999999999</v>
      </c>
      <c r="BH84">
        <v>15.5585</v>
      </c>
      <c r="BI84">
        <v>12.3185</v>
      </c>
      <c r="BJ84">
        <v>579.27</v>
      </c>
      <c r="BK84">
        <v>15.4992</v>
      </c>
      <c r="BL84">
        <v>499.53699999999998</v>
      </c>
      <c r="BM84">
        <v>102.2</v>
      </c>
      <c r="BN84">
        <v>0.100019</v>
      </c>
      <c r="BO84">
        <v>24.961300000000001</v>
      </c>
      <c r="BP84">
        <v>24.571200000000001</v>
      </c>
      <c r="BQ84">
        <v>999.9</v>
      </c>
      <c r="BR84">
        <v>0</v>
      </c>
      <c r="BS84">
        <v>0</v>
      </c>
      <c r="BT84">
        <v>9995</v>
      </c>
      <c r="BU84">
        <v>66.805599999999998</v>
      </c>
      <c r="BV84">
        <v>123.988</v>
      </c>
      <c r="BW84">
        <v>-45.961199999999998</v>
      </c>
      <c r="BX84">
        <v>589.16200000000003</v>
      </c>
      <c r="BY84">
        <v>633.76400000000001</v>
      </c>
      <c r="BZ84">
        <v>3.23997</v>
      </c>
      <c r="CA84">
        <v>625.95699999999999</v>
      </c>
      <c r="CB84">
        <v>12.3185</v>
      </c>
      <c r="CC84">
        <v>1.5900799999999999</v>
      </c>
      <c r="CD84">
        <v>1.25895</v>
      </c>
      <c r="CE84">
        <v>13.863</v>
      </c>
      <c r="CF84">
        <v>10.317600000000001</v>
      </c>
      <c r="CG84">
        <v>199.995</v>
      </c>
      <c r="CH84">
        <v>0.90000999999999998</v>
      </c>
      <c r="CI84">
        <v>9.9989900000000007E-2</v>
      </c>
      <c r="CJ84">
        <v>20</v>
      </c>
      <c r="CK84">
        <v>3909.21</v>
      </c>
      <c r="CL84">
        <v>1736449596</v>
      </c>
      <c r="CM84" t="s">
        <v>346</v>
      </c>
      <c r="CN84">
        <v>1736449594</v>
      </c>
      <c r="CO84">
        <v>1736449596</v>
      </c>
      <c r="CP84">
        <v>2</v>
      </c>
      <c r="CQ84">
        <v>0.52600000000000002</v>
      </c>
      <c r="CR84">
        <v>-1.4999999999999999E-2</v>
      </c>
      <c r="CS84">
        <v>0.63</v>
      </c>
      <c r="CT84">
        <v>3.9E-2</v>
      </c>
      <c r="CU84">
        <v>200</v>
      </c>
      <c r="CV84">
        <v>13</v>
      </c>
      <c r="CW84">
        <v>0.21</v>
      </c>
      <c r="CX84">
        <v>0.03</v>
      </c>
      <c r="CY84">
        <v>-45.457933333333301</v>
      </c>
      <c r="CZ84">
        <v>-3.7019454545454802</v>
      </c>
      <c r="DA84">
        <v>0.37809594440380301</v>
      </c>
      <c r="DB84">
        <v>0</v>
      </c>
      <c r="DC84">
        <v>3.2411790476190498</v>
      </c>
      <c r="DD84">
        <v>-2.1928831168824301E-2</v>
      </c>
      <c r="DE84">
        <v>2.6128745432349499E-3</v>
      </c>
      <c r="DF84">
        <v>1</v>
      </c>
      <c r="DG84">
        <v>1</v>
      </c>
      <c r="DH84">
        <v>2</v>
      </c>
      <c r="DI84" t="s">
        <v>347</v>
      </c>
      <c r="DJ84">
        <v>3.1190600000000002</v>
      </c>
      <c r="DK84">
        <v>2.8017300000000001</v>
      </c>
      <c r="DL84">
        <v>0.12786700000000001</v>
      </c>
      <c r="DM84">
        <v>0.13633999999999999</v>
      </c>
      <c r="DN84">
        <v>8.6898799999999998E-2</v>
      </c>
      <c r="DO84">
        <v>7.3898599999999995E-2</v>
      </c>
      <c r="DP84">
        <v>24307.3</v>
      </c>
      <c r="DQ84">
        <v>22241.200000000001</v>
      </c>
      <c r="DR84">
        <v>26666.1</v>
      </c>
      <c r="DS84">
        <v>24097.200000000001</v>
      </c>
      <c r="DT84">
        <v>33653</v>
      </c>
      <c r="DU84">
        <v>32505.8</v>
      </c>
      <c r="DV84">
        <v>40319.199999999997</v>
      </c>
      <c r="DW84">
        <v>38100</v>
      </c>
      <c r="DX84">
        <v>2.0083500000000001</v>
      </c>
      <c r="DY84">
        <v>2.2524500000000001</v>
      </c>
      <c r="DZ84">
        <v>0.118427</v>
      </c>
      <c r="EA84">
        <v>0</v>
      </c>
      <c r="EB84">
        <v>22.621200000000002</v>
      </c>
      <c r="EC84">
        <v>999.9</v>
      </c>
      <c r="ED84">
        <v>64.882000000000005</v>
      </c>
      <c r="EE84">
        <v>22.687999999999999</v>
      </c>
      <c r="EF84">
        <v>17.566700000000001</v>
      </c>
      <c r="EG84">
        <v>64.210300000000004</v>
      </c>
      <c r="EH84">
        <v>26.354199999999999</v>
      </c>
      <c r="EI84">
        <v>1</v>
      </c>
      <c r="EJ84">
        <v>-0.38095800000000002</v>
      </c>
      <c r="EK84">
        <v>-4.0540900000000004</v>
      </c>
      <c r="EL84">
        <v>20.246200000000002</v>
      </c>
      <c r="EM84">
        <v>5.2605700000000004</v>
      </c>
      <c r="EN84">
        <v>12.0062</v>
      </c>
      <c r="EO84">
        <v>4.9972500000000002</v>
      </c>
      <c r="EP84">
        <v>3.2866499999999998</v>
      </c>
      <c r="EQ84">
        <v>9999</v>
      </c>
      <c r="ER84">
        <v>9999</v>
      </c>
      <c r="ES84">
        <v>999.9</v>
      </c>
      <c r="ET84">
        <v>9999</v>
      </c>
      <c r="EU84">
        <v>1.8724099999999999</v>
      </c>
      <c r="EV84">
        <v>1.8732899999999999</v>
      </c>
      <c r="EW84">
        <v>1.8694900000000001</v>
      </c>
      <c r="EX84">
        <v>1.8751500000000001</v>
      </c>
      <c r="EY84">
        <v>1.8754599999999999</v>
      </c>
      <c r="EZ84">
        <v>1.87391</v>
      </c>
      <c r="FA84">
        <v>1.8724099999999999</v>
      </c>
      <c r="FB84">
        <v>1.8714900000000001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0.72399999999999998</v>
      </c>
      <c r="FQ84">
        <v>5.9299999999999999E-2</v>
      </c>
      <c r="FR84">
        <v>0.34321388301456301</v>
      </c>
      <c r="FS84">
        <v>1.93526017593624E-3</v>
      </c>
      <c r="FT84">
        <v>-2.6352868309754201E-6</v>
      </c>
      <c r="FU84">
        <v>7.4988703689445403E-10</v>
      </c>
      <c r="FV84">
        <v>5.9295258707654903E-2</v>
      </c>
      <c r="FW84">
        <v>0</v>
      </c>
      <c r="FX84">
        <v>0</v>
      </c>
      <c r="FY84">
        <v>0</v>
      </c>
      <c r="FZ84">
        <v>1</v>
      </c>
      <c r="GA84">
        <v>1999</v>
      </c>
      <c r="GB84">
        <v>0</v>
      </c>
      <c r="GC84">
        <v>14</v>
      </c>
      <c r="GD84">
        <v>27</v>
      </c>
      <c r="GE84">
        <v>27</v>
      </c>
      <c r="GF84">
        <v>1.57104</v>
      </c>
      <c r="GG84">
        <v>2.4902299999999999</v>
      </c>
      <c r="GH84">
        <v>1.5979000000000001</v>
      </c>
      <c r="GI84">
        <v>2.3535200000000001</v>
      </c>
      <c r="GJ84">
        <v>1.64917</v>
      </c>
      <c r="GK84">
        <v>2.4890099999999999</v>
      </c>
      <c r="GL84">
        <v>27.099900000000002</v>
      </c>
      <c r="GM84">
        <v>14.1408</v>
      </c>
      <c r="GN84">
        <v>19</v>
      </c>
      <c r="GO84">
        <v>453.69900000000001</v>
      </c>
      <c r="GP84">
        <v>635.23400000000004</v>
      </c>
      <c r="GQ84">
        <v>29.560099999999998</v>
      </c>
      <c r="GR84">
        <v>22.381799999999998</v>
      </c>
      <c r="GS84">
        <v>30.0001</v>
      </c>
      <c r="GT84">
        <v>22.3461</v>
      </c>
      <c r="GU84">
        <v>22.333600000000001</v>
      </c>
      <c r="GV84">
        <v>31.502300000000002</v>
      </c>
      <c r="GW84">
        <v>31.6114</v>
      </c>
      <c r="GX84">
        <v>100</v>
      </c>
      <c r="GY84">
        <v>29.588899999999999</v>
      </c>
      <c r="GZ84">
        <v>651.673</v>
      </c>
      <c r="HA84">
        <v>12.2751</v>
      </c>
      <c r="HB84">
        <v>101.262</v>
      </c>
      <c r="HC84">
        <v>101.233</v>
      </c>
    </row>
    <row r="85" spans="1:211" x14ac:dyDescent="0.2">
      <c r="A85">
        <v>69</v>
      </c>
      <c r="B85">
        <v>1736451216.0999999</v>
      </c>
      <c r="C85">
        <v>136</v>
      </c>
      <c r="D85" t="s">
        <v>485</v>
      </c>
      <c r="E85" t="s">
        <v>486</v>
      </c>
      <c r="F85">
        <v>2</v>
      </c>
      <c r="G85">
        <v>1736451214.0999999</v>
      </c>
      <c r="H85">
        <f t="shared" si="34"/>
        <v>2.7435540810402496E-3</v>
      </c>
      <c r="I85">
        <f t="shared" si="35"/>
        <v>2.7435540810402497</v>
      </c>
      <c r="J85">
        <f t="shared" si="36"/>
        <v>8.5920958021460052</v>
      </c>
      <c r="K85">
        <f t="shared" si="37"/>
        <v>583.35</v>
      </c>
      <c r="L85">
        <f t="shared" si="38"/>
        <v>495.69468063850582</v>
      </c>
      <c r="M85">
        <f t="shared" si="39"/>
        <v>50.709766089970124</v>
      </c>
      <c r="N85">
        <f t="shared" si="40"/>
        <v>59.676940673399997</v>
      </c>
      <c r="O85">
        <f t="shared" si="41"/>
        <v>0.18850510384624872</v>
      </c>
      <c r="P85">
        <f t="shared" si="42"/>
        <v>3.5367267230653807</v>
      </c>
      <c r="Q85">
        <f t="shared" si="43"/>
        <v>0.18309604232352092</v>
      </c>
      <c r="R85">
        <f t="shared" si="44"/>
        <v>0.11490808081141847</v>
      </c>
      <c r="S85">
        <f t="shared" si="45"/>
        <v>31.738619281142853</v>
      </c>
      <c r="T85">
        <f t="shared" si="46"/>
        <v>24.518263318885463</v>
      </c>
      <c r="U85">
        <f t="shared" si="47"/>
        <v>24.518263318885463</v>
      </c>
      <c r="V85">
        <f t="shared" si="48"/>
        <v>3.0894929611072199</v>
      </c>
      <c r="W85">
        <f t="shared" si="49"/>
        <v>50.177324598532238</v>
      </c>
      <c r="X85">
        <f t="shared" si="50"/>
        <v>1.5916715257552001</v>
      </c>
      <c r="Y85">
        <f t="shared" si="51"/>
        <v>3.1720932482752557</v>
      </c>
      <c r="Z85">
        <f t="shared" si="52"/>
        <v>1.4978214353520198</v>
      </c>
      <c r="AA85">
        <f t="shared" si="53"/>
        <v>-120.99073497387501</v>
      </c>
      <c r="AB85">
        <f t="shared" si="54"/>
        <v>84.21728776149908</v>
      </c>
      <c r="AC85">
        <f t="shared" si="55"/>
        <v>5.023643779258796</v>
      </c>
      <c r="AD85">
        <f t="shared" si="56"/>
        <v>-1.1184151974276801E-2</v>
      </c>
      <c r="AE85">
        <f t="shared" si="57"/>
        <v>36.720536452807686</v>
      </c>
      <c r="AF85">
        <f t="shared" si="58"/>
        <v>2.7418781043838192</v>
      </c>
      <c r="AG85">
        <f t="shared" si="59"/>
        <v>8.5920958021460052</v>
      </c>
      <c r="AH85">
        <v>630.16305520960998</v>
      </c>
      <c r="AI85">
        <v>595.98355151515102</v>
      </c>
      <c r="AJ85">
        <v>3.40535138795991</v>
      </c>
      <c r="AK85">
        <v>84.5062676990527</v>
      </c>
      <c r="AL85">
        <f t="shared" si="60"/>
        <v>2.7435540810402497</v>
      </c>
      <c r="AM85">
        <v>12.317665070574201</v>
      </c>
      <c r="AN85">
        <v>15.5593818181818</v>
      </c>
      <c r="AO85">
        <v>6.0351905353014602E-6</v>
      </c>
      <c r="AP85">
        <v>123.873733639405</v>
      </c>
      <c r="AQ85">
        <v>34</v>
      </c>
      <c r="AR85">
        <v>7</v>
      </c>
      <c r="AS85">
        <f t="shared" si="61"/>
        <v>1</v>
      </c>
      <c r="AT85">
        <f t="shared" si="62"/>
        <v>0</v>
      </c>
      <c r="AU85">
        <f t="shared" si="63"/>
        <v>54444.648371087729</v>
      </c>
      <c r="AV85">
        <f t="shared" si="64"/>
        <v>199.99250000000001</v>
      </c>
      <c r="AW85">
        <f t="shared" si="65"/>
        <v>168.59361690227249</v>
      </c>
      <c r="AX85">
        <f t="shared" si="66"/>
        <v>0.84299969699999988</v>
      </c>
      <c r="AY85">
        <f t="shared" si="67"/>
        <v>0.15869904762000001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1736451214.0999999</v>
      </c>
      <c r="BF85">
        <v>583.35</v>
      </c>
      <c r="BG85">
        <v>629.34450000000004</v>
      </c>
      <c r="BH85">
        <v>15.5588</v>
      </c>
      <c r="BI85">
        <v>12.319000000000001</v>
      </c>
      <c r="BJ85">
        <v>582.62599999999998</v>
      </c>
      <c r="BK85">
        <v>15.499499999999999</v>
      </c>
      <c r="BL85">
        <v>499.88600000000002</v>
      </c>
      <c r="BM85">
        <v>102.2</v>
      </c>
      <c r="BN85">
        <v>0.10040399999999999</v>
      </c>
      <c r="BO85">
        <v>24.959949999999999</v>
      </c>
      <c r="BP85">
        <v>24.568300000000001</v>
      </c>
      <c r="BQ85">
        <v>999.9</v>
      </c>
      <c r="BR85">
        <v>0</v>
      </c>
      <c r="BS85">
        <v>0</v>
      </c>
      <c r="BT85">
        <v>10006.549999999999</v>
      </c>
      <c r="BU85">
        <v>66.796250000000001</v>
      </c>
      <c r="BV85">
        <v>123.9875</v>
      </c>
      <c r="BW85">
        <v>-45.994149999999998</v>
      </c>
      <c r="BX85">
        <v>592.57000000000005</v>
      </c>
      <c r="BY85">
        <v>637.19449999999995</v>
      </c>
      <c r="BZ85">
        <v>3.2397450000000001</v>
      </c>
      <c r="CA85">
        <v>629.34450000000004</v>
      </c>
      <c r="CB85">
        <v>12.319000000000001</v>
      </c>
      <c r="CC85">
        <v>1.5901050000000001</v>
      </c>
      <c r="CD85">
        <v>1.2590049999999999</v>
      </c>
      <c r="CE85">
        <v>13.863250000000001</v>
      </c>
      <c r="CF85">
        <v>10.318199999999999</v>
      </c>
      <c r="CG85">
        <v>199.99250000000001</v>
      </c>
      <c r="CH85">
        <v>0.90001299999999995</v>
      </c>
      <c r="CI85">
        <v>9.9987099999999995E-2</v>
      </c>
      <c r="CJ85">
        <v>20</v>
      </c>
      <c r="CK85">
        <v>3909.165</v>
      </c>
      <c r="CL85">
        <v>1736449596</v>
      </c>
      <c r="CM85" t="s">
        <v>346</v>
      </c>
      <c r="CN85">
        <v>1736449594</v>
      </c>
      <c r="CO85">
        <v>1736449596</v>
      </c>
      <c r="CP85">
        <v>2</v>
      </c>
      <c r="CQ85">
        <v>0.52600000000000002</v>
      </c>
      <c r="CR85">
        <v>-1.4999999999999999E-2</v>
      </c>
      <c r="CS85">
        <v>0.63</v>
      </c>
      <c r="CT85">
        <v>3.9E-2</v>
      </c>
      <c r="CU85">
        <v>200</v>
      </c>
      <c r="CV85">
        <v>13</v>
      </c>
      <c r="CW85">
        <v>0.21</v>
      </c>
      <c r="CX85">
        <v>0.03</v>
      </c>
      <c r="CY85">
        <v>-45.570380952381001</v>
      </c>
      <c r="CZ85">
        <v>-3.3345584415584</v>
      </c>
      <c r="DA85">
        <v>0.342939867863918</v>
      </c>
      <c r="DB85">
        <v>0</v>
      </c>
      <c r="DC85">
        <v>3.2405771428571399</v>
      </c>
      <c r="DD85">
        <v>-1.3605194805198499E-2</v>
      </c>
      <c r="DE85">
        <v>1.9449523016728701E-3</v>
      </c>
      <c r="DF85">
        <v>1</v>
      </c>
      <c r="DG85">
        <v>1</v>
      </c>
      <c r="DH85">
        <v>2</v>
      </c>
      <c r="DI85" t="s">
        <v>347</v>
      </c>
      <c r="DJ85">
        <v>3.1195499999999998</v>
      </c>
      <c r="DK85">
        <v>2.8008799999999998</v>
      </c>
      <c r="DL85">
        <v>0.12890799999999999</v>
      </c>
      <c r="DM85">
        <v>0.137351</v>
      </c>
      <c r="DN85">
        <v>8.6896000000000001E-2</v>
      </c>
      <c r="DO85">
        <v>7.3909900000000001E-2</v>
      </c>
      <c r="DP85">
        <v>24278.3</v>
      </c>
      <c r="DQ85">
        <v>22215.1</v>
      </c>
      <c r="DR85">
        <v>26666</v>
      </c>
      <c r="DS85">
        <v>24097.1</v>
      </c>
      <c r="DT85">
        <v>33653</v>
      </c>
      <c r="DU85">
        <v>32505.4</v>
      </c>
      <c r="DV85">
        <v>40319</v>
      </c>
      <c r="DW85">
        <v>38099.9</v>
      </c>
      <c r="DX85">
        <v>2.0103</v>
      </c>
      <c r="DY85">
        <v>2.2516799999999999</v>
      </c>
      <c r="DZ85">
        <v>0.117883</v>
      </c>
      <c r="EA85">
        <v>0</v>
      </c>
      <c r="EB85">
        <v>22.6219</v>
      </c>
      <c r="EC85">
        <v>999.9</v>
      </c>
      <c r="ED85">
        <v>64.858000000000004</v>
      </c>
      <c r="EE85">
        <v>22.687999999999999</v>
      </c>
      <c r="EF85">
        <v>17.558299999999999</v>
      </c>
      <c r="EG85">
        <v>63.890300000000003</v>
      </c>
      <c r="EH85">
        <v>26.426300000000001</v>
      </c>
      <c r="EI85">
        <v>1</v>
      </c>
      <c r="EJ85">
        <v>-0.380907</v>
      </c>
      <c r="EK85">
        <v>-4.0792400000000004</v>
      </c>
      <c r="EL85">
        <v>20.2456</v>
      </c>
      <c r="EM85">
        <v>5.2613200000000004</v>
      </c>
      <c r="EN85">
        <v>12.0059</v>
      </c>
      <c r="EO85">
        <v>4.9984000000000002</v>
      </c>
      <c r="EP85">
        <v>3.28668</v>
      </c>
      <c r="EQ85">
        <v>9999</v>
      </c>
      <c r="ER85">
        <v>9999</v>
      </c>
      <c r="ES85">
        <v>999.9</v>
      </c>
      <c r="ET85">
        <v>9999</v>
      </c>
      <c r="EU85">
        <v>1.8724099999999999</v>
      </c>
      <c r="EV85">
        <v>1.8732800000000001</v>
      </c>
      <c r="EW85">
        <v>1.8694999999999999</v>
      </c>
      <c r="EX85">
        <v>1.8751500000000001</v>
      </c>
      <c r="EY85">
        <v>1.8754599999999999</v>
      </c>
      <c r="EZ85">
        <v>1.8738999999999999</v>
      </c>
      <c r="FA85">
        <v>1.8724099999999999</v>
      </c>
      <c r="FB85">
        <v>1.8714900000000001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0.72199999999999998</v>
      </c>
      <c r="FQ85">
        <v>5.9200000000000003E-2</v>
      </c>
      <c r="FR85">
        <v>0.34321388301456301</v>
      </c>
      <c r="FS85">
        <v>1.93526017593624E-3</v>
      </c>
      <c r="FT85">
        <v>-2.6352868309754201E-6</v>
      </c>
      <c r="FU85">
        <v>7.4988703689445403E-10</v>
      </c>
      <c r="FV85">
        <v>5.9295258707654903E-2</v>
      </c>
      <c r="FW85">
        <v>0</v>
      </c>
      <c r="FX85">
        <v>0</v>
      </c>
      <c r="FY85">
        <v>0</v>
      </c>
      <c r="FZ85">
        <v>1</v>
      </c>
      <c r="GA85">
        <v>1999</v>
      </c>
      <c r="GB85">
        <v>0</v>
      </c>
      <c r="GC85">
        <v>14</v>
      </c>
      <c r="GD85">
        <v>27</v>
      </c>
      <c r="GE85">
        <v>27</v>
      </c>
      <c r="GF85">
        <v>1.58447</v>
      </c>
      <c r="GG85">
        <v>2.49268</v>
      </c>
      <c r="GH85">
        <v>1.5979000000000001</v>
      </c>
      <c r="GI85">
        <v>2.3535200000000001</v>
      </c>
      <c r="GJ85">
        <v>1.64917</v>
      </c>
      <c r="GK85">
        <v>2.32056</v>
      </c>
      <c r="GL85">
        <v>27.099900000000002</v>
      </c>
      <c r="GM85">
        <v>14.1233</v>
      </c>
      <c r="GN85">
        <v>19</v>
      </c>
      <c r="GO85">
        <v>454.839</v>
      </c>
      <c r="GP85">
        <v>634.6</v>
      </c>
      <c r="GQ85">
        <v>29.569099999999999</v>
      </c>
      <c r="GR85">
        <v>22.381799999999998</v>
      </c>
      <c r="GS85">
        <v>30.0001</v>
      </c>
      <c r="GT85">
        <v>22.3462</v>
      </c>
      <c r="GU85">
        <v>22.333600000000001</v>
      </c>
      <c r="GV85">
        <v>31.7807</v>
      </c>
      <c r="GW85">
        <v>31.6114</v>
      </c>
      <c r="GX85">
        <v>100</v>
      </c>
      <c r="GY85">
        <v>29.588899999999999</v>
      </c>
      <c r="GZ85">
        <v>658.42200000000003</v>
      </c>
      <c r="HA85">
        <v>12.2751</v>
      </c>
      <c r="HB85">
        <v>101.261</v>
      </c>
      <c r="HC85">
        <v>101.233</v>
      </c>
    </row>
    <row r="86" spans="1:211" x14ac:dyDescent="0.2">
      <c r="A86">
        <v>70</v>
      </c>
      <c r="B86">
        <v>1736451218.0999999</v>
      </c>
      <c r="C86">
        <v>138</v>
      </c>
      <c r="D86" t="s">
        <v>487</v>
      </c>
      <c r="E86" t="s">
        <v>488</v>
      </c>
      <c r="F86">
        <v>2</v>
      </c>
      <c r="G86">
        <v>1736451217.0999999</v>
      </c>
      <c r="H86">
        <f t="shared" si="34"/>
        <v>2.7454435361632039E-3</v>
      </c>
      <c r="I86">
        <f t="shared" si="35"/>
        <v>2.7454435361632039</v>
      </c>
      <c r="J86">
        <f t="shared" si="36"/>
        <v>8.6447953654331684</v>
      </c>
      <c r="K86">
        <f t="shared" si="37"/>
        <v>593.39200000000005</v>
      </c>
      <c r="L86">
        <f t="shared" si="38"/>
        <v>505.13792537679319</v>
      </c>
      <c r="M86">
        <f t="shared" si="39"/>
        <v>51.677187311786895</v>
      </c>
      <c r="N86">
        <f t="shared" si="40"/>
        <v>60.705854763216003</v>
      </c>
      <c r="O86">
        <f t="shared" si="41"/>
        <v>0.18872105967258362</v>
      </c>
      <c r="P86">
        <f t="shared" si="42"/>
        <v>3.5414452223449464</v>
      </c>
      <c r="Q86">
        <f t="shared" si="43"/>
        <v>0.18330678943380796</v>
      </c>
      <c r="R86">
        <f t="shared" si="44"/>
        <v>0.11504025565089586</v>
      </c>
      <c r="S86">
        <f t="shared" si="45"/>
        <v>31.738862196941639</v>
      </c>
      <c r="T86">
        <f t="shared" si="46"/>
        <v>24.514557051392309</v>
      </c>
      <c r="U86">
        <f t="shared" si="47"/>
        <v>24.514557051392309</v>
      </c>
      <c r="V86">
        <f t="shared" si="48"/>
        <v>3.0888078801724781</v>
      </c>
      <c r="W86">
        <f t="shared" si="49"/>
        <v>50.187600211912098</v>
      </c>
      <c r="X86">
        <f t="shared" si="50"/>
        <v>1.5916319876339999</v>
      </c>
      <c r="Y86">
        <f t="shared" si="51"/>
        <v>3.1713650003456904</v>
      </c>
      <c r="Z86">
        <f t="shared" si="52"/>
        <v>1.4971758925384782</v>
      </c>
      <c r="AA86">
        <f t="shared" si="53"/>
        <v>-121.07405994479728</v>
      </c>
      <c r="AB86">
        <f t="shared" si="54"/>
        <v>84.302203338976469</v>
      </c>
      <c r="AC86">
        <f t="shared" si="55"/>
        <v>5.0218178201378318</v>
      </c>
      <c r="AD86">
        <f t="shared" si="56"/>
        <v>-1.1176588741349747E-2</v>
      </c>
      <c r="AE86">
        <f t="shared" si="57"/>
        <v>36.817091671224532</v>
      </c>
      <c r="AF86">
        <f t="shared" si="58"/>
        <v>2.7419652249700843</v>
      </c>
      <c r="AG86">
        <f t="shared" si="59"/>
        <v>8.6447953654331684</v>
      </c>
      <c r="AH86">
        <v>636.939210192053</v>
      </c>
      <c r="AI86">
        <v>602.77039393939401</v>
      </c>
      <c r="AJ86">
        <v>3.39964116564984</v>
      </c>
      <c r="AK86">
        <v>84.5062676990527</v>
      </c>
      <c r="AL86">
        <f t="shared" si="60"/>
        <v>2.7454435361632039</v>
      </c>
      <c r="AM86">
        <v>12.318558793502699</v>
      </c>
      <c r="AN86">
        <v>15.5591104895105</v>
      </c>
      <c r="AO86">
        <v>4.9275956955740802E-6</v>
      </c>
      <c r="AP86">
        <v>123.873733639405</v>
      </c>
      <c r="AQ86">
        <v>34</v>
      </c>
      <c r="AR86">
        <v>7</v>
      </c>
      <c r="AS86">
        <f t="shared" si="61"/>
        <v>1</v>
      </c>
      <c r="AT86">
        <f t="shared" si="62"/>
        <v>0</v>
      </c>
      <c r="AU86">
        <f t="shared" si="63"/>
        <v>54549.452006913991</v>
      </c>
      <c r="AV86">
        <f t="shared" si="64"/>
        <v>199.99299999999999</v>
      </c>
      <c r="AW86">
        <f t="shared" si="65"/>
        <v>168.59415059819401</v>
      </c>
      <c r="AX86">
        <f t="shared" si="66"/>
        <v>0.843000258</v>
      </c>
      <c r="AY86">
        <f t="shared" si="67"/>
        <v>0.15869986548000001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1736451217.0999999</v>
      </c>
      <c r="BF86">
        <v>593.39200000000005</v>
      </c>
      <c r="BG86">
        <v>639.48699999999997</v>
      </c>
      <c r="BH86">
        <v>15.558</v>
      </c>
      <c r="BI86">
        <v>12.3215</v>
      </c>
      <c r="BJ86">
        <v>592.67100000000005</v>
      </c>
      <c r="BK86">
        <v>15.498699999999999</v>
      </c>
      <c r="BL86">
        <v>500.41199999999998</v>
      </c>
      <c r="BM86">
        <v>102.203</v>
      </c>
      <c r="BN86">
        <v>0.100123</v>
      </c>
      <c r="BO86">
        <v>24.956099999999999</v>
      </c>
      <c r="BP86">
        <v>24.564499999999999</v>
      </c>
      <c r="BQ86">
        <v>999.9</v>
      </c>
      <c r="BR86">
        <v>0</v>
      </c>
      <c r="BS86">
        <v>0</v>
      </c>
      <c r="BT86">
        <v>10026.200000000001</v>
      </c>
      <c r="BU86">
        <v>66.780699999999996</v>
      </c>
      <c r="BV86">
        <v>123.645</v>
      </c>
      <c r="BW86">
        <v>-46.094499999999996</v>
      </c>
      <c r="BX86">
        <v>602.77</v>
      </c>
      <c r="BY86">
        <v>647.46400000000006</v>
      </c>
      <c r="BZ86">
        <v>3.2364299999999999</v>
      </c>
      <c r="CA86">
        <v>639.48699999999997</v>
      </c>
      <c r="CB86">
        <v>12.3215</v>
      </c>
      <c r="CC86">
        <v>1.5900700000000001</v>
      </c>
      <c r="CD86">
        <v>1.2593000000000001</v>
      </c>
      <c r="CE86">
        <v>13.8629</v>
      </c>
      <c r="CF86">
        <v>10.3216</v>
      </c>
      <c r="CG86">
        <v>199.99299999999999</v>
      </c>
      <c r="CH86">
        <v>0.900003</v>
      </c>
      <c r="CI86">
        <v>9.99974E-2</v>
      </c>
      <c r="CJ86">
        <v>20</v>
      </c>
      <c r="CK86">
        <v>3909.17</v>
      </c>
      <c r="CL86">
        <v>1736449596</v>
      </c>
      <c r="CM86" t="s">
        <v>346</v>
      </c>
      <c r="CN86">
        <v>1736449594</v>
      </c>
      <c r="CO86">
        <v>1736449596</v>
      </c>
      <c r="CP86">
        <v>2</v>
      </c>
      <c r="CQ86">
        <v>0.52600000000000002</v>
      </c>
      <c r="CR86">
        <v>-1.4999999999999999E-2</v>
      </c>
      <c r="CS86">
        <v>0.63</v>
      </c>
      <c r="CT86">
        <v>3.9E-2</v>
      </c>
      <c r="CU86">
        <v>200</v>
      </c>
      <c r="CV86">
        <v>13</v>
      </c>
      <c r="CW86">
        <v>0.21</v>
      </c>
      <c r="CX86">
        <v>0.03</v>
      </c>
      <c r="CY86">
        <v>-45.669357142857201</v>
      </c>
      <c r="CZ86">
        <v>-2.9674051948051301</v>
      </c>
      <c r="DA86">
        <v>0.30887676625912402</v>
      </c>
      <c r="DB86">
        <v>0</v>
      </c>
      <c r="DC86">
        <v>3.2399766666666698</v>
      </c>
      <c r="DD86">
        <v>-9.5057142857156995E-3</v>
      </c>
      <c r="DE86">
        <v>1.5336024608537399E-3</v>
      </c>
      <c r="DF86">
        <v>1</v>
      </c>
      <c r="DG86">
        <v>1</v>
      </c>
      <c r="DH86">
        <v>2</v>
      </c>
      <c r="DI86" t="s">
        <v>347</v>
      </c>
      <c r="DJ86">
        <v>3.1194299999999999</v>
      </c>
      <c r="DK86">
        <v>2.80044</v>
      </c>
      <c r="DL86">
        <v>0.129944</v>
      </c>
      <c r="DM86">
        <v>0.13836499999999999</v>
      </c>
      <c r="DN86">
        <v>8.6896299999999996E-2</v>
      </c>
      <c r="DO86">
        <v>7.3917499999999997E-2</v>
      </c>
      <c r="DP86">
        <v>24249.7</v>
      </c>
      <c r="DQ86">
        <v>22189.3</v>
      </c>
      <c r="DR86">
        <v>26666.2</v>
      </c>
      <c r="DS86">
        <v>24097.5</v>
      </c>
      <c r="DT86">
        <v>33653.300000000003</v>
      </c>
      <c r="DU86">
        <v>32505.7</v>
      </c>
      <c r="DV86">
        <v>40319.199999999997</v>
      </c>
      <c r="DW86">
        <v>38100.300000000003</v>
      </c>
      <c r="DX86">
        <v>2.0101200000000001</v>
      </c>
      <c r="DY86">
        <v>2.2519</v>
      </c>
      <c r="DZ86">
        <v>0.118293</v>
      </c>
      <c r="EA86">
        <v>0</v>
      </c>
      <c r="EB86">
        <v>22.622900000000001</v>
      </c>
      <c r="EC86">
        <v>999.9</v>
      </c>
      <c r="ED86">
        <v>64.858000000000004</v>
      </c>
      <c r="EE86">
        <v>22.687999999999999</v>
      </c>
      <c r="EF86">
        <v>17.559200000000001</v>
      </c>
      <c r="EG86">
        <v>64.110299999999995</v>
      </c>
      <c r="EH86">
        <v>26.145800000000001</v>
      </c>
      <c r="EI86">
        <v>1</v>
      </c>
      <c r="EJ86">
        <v>-0.380882</v>
      </c>
      <c r="EK86">
        <v>-4.1018600000000003</v>
      </c>
      <c r="EL86">
        <v>20.244900000000001</v>
      </c>
      <c r="EM86">
        <v>5.2625099999999998</v>
      </c>
      <c r="EN86">
        <v>12.005800000000001</v>
      </c>
      <c r="EO86">
        <v>4.9993999999999996</v>
      </c>
      <c r="EP86">
        <v>3.2868499999999998</v>
      </c>
      <c r="EQ86">
        <v>9999</v>
      </c>
      <c r="ER86">
        <v>9999</v>
      </c>
      <c r="ES86">
        <v>999.9</v>
      </c>
      <c r="ET86">
        <v>9999</v>
      </c>
      <c r="EU86">
        <v>1.8724099999999999</v>
      </c>
      <c r="EV86">
        <v>1.87324</v>
      </c>
      <c r="EW86">
        <v>1.86947</v>
      </c>
      <c r="EX86">
        <v>1.8751500000000001</v>
      </c>
      <c r="EY86">
        <v>1.8754599999999999</v>
      </c>
      <c r="EZ86">
        <v>1.8738699999999999</v>
      </c>
      <c r="FA86">
        <v>1.8724099999999999</v>
      </c>
      <c r="FB86">
        <v>1.8714900000000001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0.71899999999999997</v>
      </c>
      <c r="FQ86">
        <v>5.9299999999999999E-2</v>
      </c>
      <c r="FR86">
        <v>0.34321388301456301</v>
      </c>
      <c r="FS86">
        <v>1.93526017593624E-3</v>
      </c>
      <c r="FT86">
        <v>-2.6352868309754201E-6</v>
      </c>
      <c r="FU86">
        <v>7.4988703689445403E-10</v>
      </c>
      <c r="FV86">
        <v>5.9295258707654903E-2</v>
      </c>
      <c r="FW86">
        <v>0</v>
      </c>
      <c r="FX86">
        <v>0</v>
      </c>
      <c r="FY86">
        <v>0</v>
      </c>
      <c r="FZ86">
        <v>1</v>
      </c>
      <c r="GA86">
        <v>1999</v>
      </c>
      <c r="GB86">
        <v>0</v>
      </c>
      <c r="GC86">
        <v>14</v>
      </c>
      <c r="GD86">
        <v>27.1</v>
      </c>
      <c r="GE86">
        <v>27</v>
      </c>
      <c r="GF86">
        <v>1.5979000000000001</v>
      </c>
      <c r="GG86">
        <v>2.48169</v>
      </c>
      <c r="GH86">
        <v>1.5979000000000001</v>
      </c>
      <c r="GI86">
        <v>2.35229</v>
      </c>
      <c r="GJ86">
        <v>1.64917</v>
      </c>
      <c r="GK86">
        <v>2.50122</v>
      </c>
      <c r="GL86">
        <v>27.099900000000002</v>
      </c>
      <c r="GM86">
        <v>14.1408</v>
      </c>
      <c r="GN86">
        <v>19</v>
      </c>
      <c r="GO86">
        <v>454.73</v>
      </c>
      <c r="GP86">
        <v>634.78700000000003</v>
      </c>
      <c r="GQ86">
        <v>29.580200000000001</v>
      </c>
      <c r="GR86">
        <v>22.381799999999998</v>
      </c>
      <c r="GS86">
        <v>30.0002</v>
      </c>
      <c r="GT86">
        <v>22.3462</v>
      </c>
      <c r="GU86">
        <v>22.3339</v>
      </c>
      <c r="GV86">
        <v>32.0458</v>
      </c>
      <c r="GW86">
        <v>31.6114</v>
      </c>
      <c r="GX86">
        <v>100</v>
      </c>
      <c r="GY86">
        <v>29.588899999999999</v>
      </c>
      <c r="GZ86">
        <v>665.18100000000004</v>
      </c>
      <c r="HA86">
        <v>12.2751</v>
      </c>
      <c r="HB86">
        <v>101.262</v>
      </c>
      <c r="HC86">
        <v>101.23399999999999</v>
      </c>
    </row>
    <row r="87" spans="1:211" x14ac:dyDescent="0.2">
      <c r="A87">
        <v>71</v>
      </c>
      <c r="B87">
        <v>1736451220.0999999</v>
      </c>
      <c r="C87">
        <v>140</v>
      </c>
      <c r="D87" t="s">
        <v>489</v>
      </c>
      <c r="E87" t="s">
        <v>490</v>
      </c>
      <c r="F87">
        <v>2</v>
      </c>
      <c r="G87">
        <v>1736451218.0999999</v>
      </c>
      <c r="H87">
        <f t="shared" si="34"/>
        <v>2.7429044647138568E-3</v>
      </c>
      <c r="I87">
        <f t="shared" si="35"/>
        <v>2.742904464713857</v>
      </c>
      <c r="J87">
        <f t="shared" si="36"/>
        <v>8.6312532576749064</v>
      </c>
      <c r="K87">
        <f t="shared" si="37"/>
        <v>596.74199999999996</v>
      </c>
      <c r="L87">
        <f t="shared" si="38"/>
        <v>508.46782289416831</v>
      </c>
      <c r="M87">
        <f t="shared" si="39"/>
        <v>52.017777024613629</v>
      </c>
      <c r="N87">
        <f t="shared" si="40"/>
        <v>61.048489008679802</v>
      </c>
      <c r="O87">
        <f t="shared" si="41"/>
        <v>0.18857152215603731</v>
      </c>
      <c r="P87">
        <f t="shared" si="42"/>
        <v>3.5380508058949731</v>
      </c>
      <c r="Q87">
        <f t="shared" si="43"/>
        <v>0.18316067031537253</v>
      </c>
      <c r="R87">
        <f t="shared" si="44"/>
        <v>0.1149486301564808</v>
      </c>
      <c r="S87">
        <f t="shared" si="45"/>
        <v>31.739932847542264</v>
      </c>
      <c r="T87">
        <f t="shared" si="46"/>
        <v>24.513616274657732</v>
      </c>
      <c r="U87">
        <f t="shared" si="47"/>
        <v>24.513616274657732</v>
      </c>
      <c r="V87">
        <f t="shared" si="48"/>
        <v>3.0886340044650042</v>
      </c>
      <c r="W87">
        <f t="shared" si="49"/>
        <v>50.191471210599737</v>
      </c>
      <c r="X87">
        <f t="shared" si="50"/>
        <v>1.59165033078758</v>
      </c>
      <c r="Y87">
        <f t="shared" si="51"/>
        <v>3.1711569563464912</v>
      </c>
      <c r="Z87">
        <f t="shared" si="52"/>
        <v>1.4969836736774242</v>
      </c>
      <c r="AA87">
        <f t="shared" si="53"/>
        <v>-120.96208689388108</v>
      </c>
      <c r="AB87">
        <f t="shared" si="54"/>
        <v>84.191030290457334</v>
      </c>
      <c r="AC87">
        <f t="shared" si="55"/>
        <v>5.0199553049134753</v>
      </c>
      <c r="AD87">
        <f t="shared" si="56"/>
        <v>-1.1168450968014554E-2</v>
      </c>
      <c r="AE87">
        <f t="shared" si="57"/>
        <v>36.829719332844697</v>
      </c>
      <c r="AF87">
        <f t="shared" si="58"/>
        <v>2.7406112672176244</v>
      </c>
      <c r="AG87">
        <f t="shared" si="59"/>
        <v>8.6312532576749064</v>
      </c>
      <c r="AH87">
        <v>643.74368503605399</v>
      </c>
      <c r="AI87">
        <v>609.57500000000005</v>
      </c>
      <c r="AJ87">
        <v>3.4006062317170298</v>
      </c>
      <c r="AK87">
        <v>84.5062676990527</v>
      </c>
      <c r="AL87">
        <f t="shared" si="60"/>
        <v>2.742904464713857</v>
      </c>
      <c r="AM87">
        <v>12.319575164502499</v>
      </c>
      <c r="AN87">
        <v>15.5580384615385</v>
      </c>
      <c r="AO87">
        <v>4.3855285819263999E-6</v>
      </c>
      <c r="AP87">
        <v>123.873733639405</v>
      </c>
      <c r="AQ87">
        <v>34</v>
      </c>
      <c r="AR87">
        <v>7</v>
      </c>
      <c r="AS87">
        <f t="shared" si="61"/>
        <v>1</v>
      </c>
      <c r="AT87">
        <f t="shared" si="62"/>
        <v>0</v>
      </c>
      <c r="AU87">
        <f t="shared" si="63"/>
        <v>54474.803803885923</v>
      </c>
      <c r="AV87">
        <f t="shared" si="64"/>
        <v>199.999</v>
      </c>
      <c r="AW87">
        <f t="shared" si="65"/>
        <v>168.59922479966102</v>
      </c>
      <c r="AX87">
        <f t="shared" si="66"/>
        <v>0.84300033900000004</v>
      </c>
      <c r="AY87">
        <f t="shared" si="67"/>
        <v>0.15870045774000002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1736451218.0999999</v>
      </c>
      <c r="BF87">
        <v>596.74199999999996</v>
      </c>
      <c r="BG87">
        <v>642.875</v>
      </c>
      <c r="BH87">
        <v>15.558199999999999</v>
      </c>
      <c r="BI87">
        <v>12.3224</v>
      </c>
      <c r="BJ87">
        <v>596.02250000000004</v>
      </c>
      <c r="BK87">
        <v>15.498900000000001</v>
      </c>
      <c r="BL87">
        <v>500.27300000000002</v>
      </c>
      <c r="BM87">
        <v>102.203</v>
      </c>
      <c r="BN87">
        <v>9.9986900000000004E-2</v>
      </c>
      <c r="BO87">
        <v>24.954999999999998</v>
      </c>
      <c r="BP87">
        <v>24.5654</v>
      </c>
      <c r="BQ87">
        <v>999.9</v>
      </c>
      <c r="BR87">
        <v>0</v>
      </c>
      <c r="BS87">
        <v>0</v>
      </c>
      <c r="BT87">
        <v>10011.85</v>
      </c>
      <c r="BU87">
        <v>66.778850000000006</v>
      </c>
      <c r="BV87">
        <v>123.199</v>
      </c>
      <c r="BW87">
        <v>-46.133049999999997</v>
      </c>
      <c r="BX87">
        <v>606.173</v>
      </c>
      <c r="BY87">
        <v>650.89549999999997</v>
      </c>
      <c r="BZ87">
        <v>3.23577</v>
      </c>
      <c r="CA87">
        <v>642.875</v>
      </c>
      <c r="CB87">
        <v>12.3224</v>
      </c>
      <c r="CC87">
        <v>1.590095</v>
      </c>
      <c r="CD87">
        <v>1.25939</v>
      </c>
      <c r="CE87">
        <v>13.863149999999999</v>
      </c>
      <c r="CF87">
        <v>10.322749999999999</v>
      </c>
      <c r="CG87">
        <v>199.999</v>
      </c>
      <c r="CH87">
        <v>0.89999450000000003</v>
      </c>
      <c r="CI87">
        <v>0.1000057</v>
      </c>
      <c r="CJ87">
        <v>20</v>
      </c>
      <c r="CK87">
        <v>3909.2750000000001</v>
      </c>
      <c r="CL87">
        <v>1736449596</v>
      </c>
      <c r="CM87" t="s">
        <v>346</v>
      </c>
      <c r="CN87">
        <v>1736449594</v>
      </c>
      <c r="CO87">
        <v>1736449596</v>
      </c>
      <c r="CP87">
        <v>2</v>
      </c>
      <c r="CQ87">
        <v>0.52600000000000002</v>
      </c>
      <c r="CR87">
        <v>-1.4999999999999999E-2</v>
      </c>
      <c r="CS87">
        <v>0.63</v>
      </c>
      <c r="CT87">
        <v>3.9E-2</v>
      </c>
      <c r="CU87">
        <v>200</v>
      </c>
      <c r="CV87">
        <v>13</v>
      </c>
      <c r="CW87">
        <v>0.21</v>
      </c>
      <c r="CX87">
        <v>0.03</v>
      </c>
      <c r="CY87">
        <v>-45.763728571428601</v>
      </c>
      <c r="CZ87">
        <v>-2.5844103896103401</v>
      </c>
      <c r="DA87">
        <v>0.27083930245645998</v>
      </c>
      <c r="DB87">
        <v>0</v>
      </c>
      <c r="DC87">
        <v>3.2394328571428601</v>
      </c>
      <c r="DD87">
        <v>-1.2210389610387E-2</v>
      </c>
      <c r="DE87">
        <v>1.7862281165500001E-3</v>
      </c>
      <c r="DF87">
        <v>1</v>
      </c>
      <c r="DG87">
        <v>1</v>
      </c>
      <c r="DH87">
        <v>2</v>
      </c>
      <c r="DI87" t="s">
        <v>347</v>
      </c>
      <c r="DJ87">
        <v>3.1189499999999999</v>
      </c>
      <c r="DK87">
        <v>2.8008299999999999</v>
      </c>
      <c r="DL87">
        <v>0.130971</v>
      </c>
      <c r="DM87">
        <v>0.13939099999999999</v>
      </c>
      <c r="DN87">
        <v>8.6901199999999998E-2</v>
      </c>
      <c r="DO87">
        <v>7.3922600000000005E-2</v>
      </c>
      <c r="DP87">
        <v>24220.9</v>
      </c>
      <c r="DQ87">
        <v>22162.799999999999</v>
      </c>
      <c r="DR87">
        <v>26666</v>
      </c>
      <c r="DS87">
        <v>24097.3</v>
      </c>
      <c r="DT87">
        <v>33653.199999999997</v>
      </c>
      <c r="DU87">
        <v>32505.599999999999</v>
      </c>
      <c r="DV87">
        <v>40319.1</v>
      </c>
      <c r="DW87">
        <v>38100.300000000003</v>
      </c>
      <c r="DX87">
        <v>2.0090499999999998</v>
      </c>
      <c r="DY87">
        <v>2.2526799999999998</v>
      </c>
      <c r="DZ87">
        <v>0.11787599999999999</v>
      </c>
      <c r="EA87">
        <v>0</v>
      </c>
      <c r="EB87">
        <v>22.623100000000001</v>
      </c>
      <c r="EC87">
        <v>999.9</v>
      </c>
      <c r="ED87">
        <v>64.882000000000005</v>
      </c>
      <c r="EE87">
        <v>22.687999999999999</v>
      </c>
      <c r="EF87">
        <v>17.5657</v>
      </c>
      <c r="EG87">
        <v>64.300299999999993</v>
      </c>
      <c r="EH87">
        <v>26.646599999999999</v>
      </c>
      <c r="EI87">
        <v>1</v>
      </c>
      <c r="EJ87">
        <v>-0.38084600000000002</v>
      </c>
      <c r="EK87">
        <v>-4.0891200000000003</v>
      </c>
      <c r="EL87">
        <v>20.2453</v>
      </c>
      <c r="EM87">
        <v>5.2625099999999998</v>
      </c>
      <c r="EN87">
        <v>12.005800000000001</v>
      </c>
      <c r="EO87">
        <v>4.9994500000000004</v>
      </c>
      <c r="EP87">
        <v>3.2868300000000001</v>
      </c>
      <c r="EQ87">
        <v>9999</v>
      </c>
      <c r="ER87">
        <v>9999</v>
      </c>
      <c r="ES87">
        <v>999.9</v>
      </c>
      <c r="ET87">
        <v>9999</v>
      </c>
      <c r="EU87">
        <v>1.8724099999999999</v>
      </c>
      <c r="EV87">
        <v>1.8732200000000001</v>
      </c>
      <c r="EW87">
        <v>1.8694599999999999</v>
      </c>
      <c r="EX87">
        <v>1.8751500000000001</v>
      </c>
      <c r="EY87">
        <v>1.8754599999999999</v>
      </c>
      <c r="EZ87">
        <v>1.8738600000000001</v>
      </c>
      <c r="FA87">
        <v>1.8724099999999999</v>
      </c>
      <c r="FB87">
        <v>1.8714900000000001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0.71599999999999997</v>
      </c>
      <c r="FQ87">
        <v>5.9299999999999999E-2</v>
      </c>
      <c r="FR87">
        <v>0.34321388301456301</v>
      </c>
      <c r="FS87">
        <v>1.93526017593624E-3</v>
      </c>
      <c r="FT87">
        <v>-2.6352868309754201E-6</v>
      </c>
      <c r="FU87">
        <v>7.4988703689445403E-10</v>
      </c>
      <c r="FV87">
        <v>5.9295258707654903E-2</v>
      </c>
      <c r="FW87">
        <v>0</v>
      </c>
      <c r="FX87">
        <v>0</v>
      </c>
      <c r="FY87">
        <v>0</v>
      </c>
      <c r="FZ87">
        <v>1</v>
      </c>
      <c r="GA87">
        <v>1999</v>
      </c>
      <c r="GB87">
        <v>0</v>
      </c>
      <c r="GC87">
        <v>14</v>
      </c>
      <c r="GD87">
        <v>27.1</v>
      </c>
      <c r="GE87">
        <v>27.1</v>
      </c>
      <c r="GF87">
        <v>1.6113299999999999</v>
      </c>
      <c r="GG87">
        <v>2.4939</v>
      </c>
      <c r="GH87">
        <v>1.5979000000000001</v>
      </c>
      <c r="GI87">
        <v>2.35229</v>
      </c>
      <c r="GJ87">
        <v>1.64917</v>
      </c>
      <c r="GK87">
        <v>2.3718300000000001</v>
      </c>
      <c r="GL87">
        <v>27.099900000000002</v>
      </c>
      <c r="GM87">
        <v>14.1233</v>
      </c>
      <c r="GN87">
        <v>19</v>
      </c>
      <c r="GO87">
        <v>454.108</v>
      </c>
      <c r="GP87">
        <v>635.42700000000002</v>
      </c>
      <c r="GQ87">
        <v>29.591899999999999</v>
      </c>
      <c r="GR87">
        <v>22.381799999999998</v>
      </c>
      <c r="GS87">
        <v>30.0002</v>
      </c>
      <c r="GT87">
        <v>22.3462</v>
      </c>
      <c r="GU87">
        <v>22.334399999999999</v>
      </c>
      <c r="GV87">
        <v>32.313899999999997</v>
      </c>
      <c r="GW87">
        <v>31.6114</v>
      </c>
      <c r="GX87">
        <v>100</v>
      </c>
      <c r="GY87">
        <v>29.619700000000002</v>
      </c>
      <c r="GZ87">
        <v>671.93</v>
      </c>
      <c r="HA87">
        <v>12.2751</v>
      </c>
      <c r="HB87">
        <v>101.262</v>
      </c>
      <c r="HC87">
        <v>101.23399999999999</v>
      </c>
    </row>
    <row r="88" spans="1:211" x14ac:dyDescent="0.2">
      <c r="A88">
        <v>72</v>
      </c>
      <c r="B88">
        <v>1736451222.0999999</v>
      </c>
      <c r="C88">
        <v>142</v>
      </c>
      <c r="D88" t="s">
        <v>491</v>
      </c>
      <c r="E88" t="s">
        <v>492</v>
      </c>
      <c r="F88">
        <v>2</v>
      </c>
      <c r="G88">
        <v>1736451221.0999999</v>
      </c>
      <c r="H88">
        <f t="shared" si="34"/>
        <v>2.7399157804597787E-3</v>
      </c>
      <c r="I88">
        <f t="shared" si="35"/>
        <v>2.7399157804597789</v>
      </c>
      <c r="J88">
        <f t="shared" si="36"/>
        <v>8.6433992117051481</v>
      </c>
      <c r="K88">
        <f t="shared" si="37"/>
        <v>606.79600000000005</v>
      </c>
      <c r="L88">
        <f t="shared" si="38"/>
        <v>518.15348296384127</v>
      </c>
      <c r="M88">
        <f t="shared" si="39"/>
        <v>53.008972877581428</v>
      </c>
      <c r="N88">
        <f t="shared" si="40"/>
        <v>62.077422547152004</v>
      </c>
      <c r="O88">
        <f t="shared" si="41"/>
        <v>0.18848157922768671</v>
      </c>
      <c r="P88">
        <f t="shared" si="42"/>
        <v>3.5371632055589837</v>
      </c>
      <c r="Q88">
        <f t="shared" si="43"/>
        <v>0.18307449352269314</v>
      </c>
      <c r="R88">
        <f t="shared" si="44"/>
        <v>0.11489444312425232</v>
      </c>
      <c r="S88">
        <f t="shared" si="45"/>
        <v>31.740422401050004</v>
      </c>
      <c r="T88">
        <f t="shared" si="46"/>
        <v>24.50966523501015</v>
      </c>
      <c r="U88">
        <f t="shared" si="47"/>
        <v>24.50966523501015</v>
      </c>
      <c r="V88">
        <f t="shared" si="48"/>
        <v>3.0879038610557221</v>
      </c>
      <c r="W88">
        <f t="shared" si="49"/>
        <v>50.210736018919476</v>
      </c>
      <c r="X88">
        <f t="shared" si="50"/>
        <v>1.5918339723588002</v>
      </c>
      <c r="Y88">
        <f t="shared" si="51"/>
        <v>3.1703059914497067</v>
      </c>
      <c r="Z88">
        <f t="shared" si="52"/>
        <v>1.4960698886969219</v>
      </c>
      <c r="AA88">
        <f t="shared" si="53"/>
        <v>-120.83028591827625</v>
      </c>
      <c r="AB88">
        <f t="shared" si="54"/>
        <v>84.065224767560736</v>
      </c>
      <c r="AC88">
        <f t="shared" si="55"/>
        <v>5.0134983853946258</v>
      </c>
      <c r="AD88">
        <f t="shared" si="56"/>
        <v>-1.1140364270872283E-2</v>
      </c>
      <c r="AE88">
        <f t="shared" si="57"/>
        <v>36.993792313189282</v>
      </c>
      <c r="AF88">
        <f t="shared" si="58"/>
        <v>2.7384290054824056</v>
      </c>
      <c r="AG88">
        <f t="shared" si="59"/>
        <v>8.6433992117051481</v>
      </c>
      <c r="AH88">
        <v>650.611336119783</v>
      </c>
      <c r="AI88">
        <v>616.38350303030302</v>
      </c>
      <c r="AJ88">
        <v>3.4023988232560201</v>
      </c>
      <c r="AK88">
        <v>84.5062676990527</v>
      </c>
      <c r="AL88">
        <f t="shared" si="60"/>
        <v>2.7399157804597789</v>
      </c>
      <c r="AM88">
        <v>12.321072298053201</v>
      </c>
      <c r="AN88">
        <v>15.5589937062937</v>
      </c>
      <c r="AO88">
        <v>3.77703493357666E-6</v>
      </c>
      <c r="AP88">
        <v>123.873733639405</v>
      </c>
      <c r="AQ88">
        <v>34</v>
      </c>
      <c r="AR88">
        <v>7</v>
      </c>
      <c r="AS88">
        <f t="shared" si="61"/>
        <v>1</v>
      </c>
      <c r="AT88">
        <f t="shared" si="62"/>
        <v>0</v>
      </c>
      <c r="AU88">
        <f t="shared" si="63"/>
        <v>54456.061086879839</v>
      </c>
      <c r="AV88">
        <f t="shared" si="64"/>
        <v>200.00200000000001</v>
      </c>
      <c r="AW88">
        <f t="shared" si="65"/>
        <v>168.60172800042002</v>
      </c>
      <c r="AX88">
        <f t="shared" si="66"/>
        <v>0.84300021000000003</v>
      </c>
      <c r="AY88">
        <f t="shared" si="67"/>
        <v>0.15870052500000001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1736451221.0999999</v>
      </c>
      <c r="BF88">
        <v>606.79600000000005</v>
      </c>
      <c r="BG88">
        <v>653.20000000000005</v>
      </c>
      <c r="BH88">
        <v>15.559900000000001</v>
      </c>
      <c r="BI88">
        <v>12.323700000000001</v>
      </c>
      <c r="BJ88">
        <v>606.08100000000002</v>
      </c>
      <c r="BK88">
        <v>15.5006</v>
      </c>
      <c r="BL88">
        <v>499.81200000000001</v>
      </c>
      <c r="BM88">
        <v>102.203</v>
      </c>
      <c r="BN88">
        <v>0.10061199999999999</v>
      </c>
      <c r="BO88">
        <v>24.950500000000002</v>
      </c>
      <c r="BP88">
        <v>24.5549</v>
      </c>
      <c r="BQ88">
        <v>999.9</v>
      </c>
      <c r="BR88">
        <v>0</v>
      </c>
      <c r="BS88">
        <v>0</v>
      </c>
      <c r="BT88">
        <v>10008.1</v>
      </c>
      <c r="BU88">
        <v>66.799300000000002</v>
      </c>
      <c r="BV88">
        <v>122.271</v>
      </c>
      <c r="BW88">
        <v>-46.404200000000003</v>
      </c>
      <c r="BX88">
        <v>616.38699999999994</v>
      </c>
      <c r="BY88">
        <v>661.351</v>
      </c>
      <c r="BZ88">
        <v>3.2361499999999999</v>
      </c>
      <c r="CA88">
        <v>653.20000000000005</v>
      </c>
      <c r="CB88">
        <v>12.323700000000001</v>
      </c>
      <c r="CC88">
        <v>1.59026</v>
      </c>
      <c r="CD88">
        <v>1.25952</v>
      </c>
      <c r="CE88">
        <v>13.864800000000001</v>
      </c>
      <c r="CF88">
        <v>10.324299999999999</v>
      </c>
      <c r="CG88">
        <v>200.00200000000001</v>
      </c>
      <c r="CH88">
        <v>0.89999300000000004</v>
      </c>
      <c r="CI88">
        <v>0.100007</v>
      </c>
      <c r="CJ88">
        <v>20</v>
      </c>
      <c r="CK88">
        <v>3909.33</v>
      </c>
      <c r="CL88">
        <v>1736449596</v>
      </c>
      <c r="CM88" t="s">
        <v>346</v>
      </c>
      <c r="CN88">
        <v>1736449594</v>
      </c>
      <c r="CO88">
        <v>1736449596</v>
      </c>
      <c r="CP88">
        <v>2</v>
      </c>
      <c r="CQ88">
        <v>0.52600000000000002</v>
      </c>
      <c r="CR88">
        <v>-1.4999999999999999E-2</v>
      </c>
      <c r="CS88">
        <v>0.63</v>
      </c>
      <c r="CT88">
        <v>3.9E-2</v>
      </c>
      <c r="CU88">
        <v>200</v>
      </c>
      <c r="CV88">
        <v>13</v>
      </c>
      <c r="CW88">
        <v>0.21</v>
      </c>
      <c r="CX88">
        <v>0.03</v>
      </c>
      <c r="CY88">
        <v>-45.853900000000003</v>
      </c>
      <c r="CZ88">
        <v>-2.4286753246752699</v>
      </c>
      <c r="DA88">
        <v>0.254767014011961</v>
      </c>
      <c r="DB88">
        <v>0</v>
      </c>
      <c r="DC88">
        <v>3.2389361904761902</v>
      </c>
      <c r="DD88">
        <v>-1.60862337662286E-2</v>
      </c>
      <c r="DE88">
        <v>2.0932396313358202E-3</v>
      </c>
      <c r="DF88">
        <v>1</v>
      </c>
      <c r="DG88">
        <v>1</v>
      </c>
      <c r="DH88">
        <v>2</v>
      </c>
      <c r="DI88" t="s">
        <v>347</v>
      </c>
      <c r="DJ88">
        <v>3.1192199999999999</v>
      </c>
      <c r="DK88">
        <v>2.8016200000000002</v>
      </c>
      <c r="DL88">
        <v>0.131997</v>
      </c>
      <c r="DM88">
        <v>0.140402</v>
      </c>
      <c r="DN88">
        <v>8.6905399999999994E-2</v>
      </c>
      <c r="DO88">
        <v>7.3920899999999998E-2</v>
      </c>
      <c r="DP88">
        <v>24192.1</v>
      </c>
      <c r="DQ88">
        <v>22136.400000000001</v>
      </c>
      <c r="DR88">
        <v>26665.7</v>
      </c>
      <c r="DS88">
        <v>24096.9</v>
      </c>
      <c r="DT88">
        <v>33652.800000000003</v>
      </c>
      <c r="DU88">
        <v>32505.200000000001</v>
      </c>
      <c r="DV88">
        <v>40318.800000000003</v>
      </c>
      <c r="DW88">
        <v>38099.800000000003</v>
      </c>
      <c r="DX88">
        <v>2.0100799999999999</v>
      </c>
      <c r="DY88">
        <v>2.2524000000000002</v>
      </c>
      <c r="DZ88">
        <v>0.117131</v>
      </c>
      <c r="EA88">
        <v>0</v>
      </c>
      <c r="EB88">
        <v>22.623100000000001</v>
      </c>
      <c r="EC88">
        <v>999.9</v>
      </c>
      <c r="ED88">
        <v>64.858000000000004</v>
      </c>
      <c r="EE88">
        <v>22.687999999999999</v>
      </c>
      <c r="EF88">
        <v>17.558299999999999</v>
      </c>
      <c r="EG88">
        <v>64.010300000000001</v>
      </c>
      <c r="EH88">
        <v>26.1218</v>
      </c>
      <c r="EI88">
        <v>1</v>
      </c>
      <c r="EJ88">
        <v>-0.38084600000000002</v>
      </c>
      <c r="EK88">
        <v>-4.1265900000000002</v>
      </c>
      <c r="EL88">
        <v>20.244</v>
      </c>
      <c r="EM88">
        <v>5.2620699999999996</v>
      </c>
      <c r="EN88">
        <v>12.005599999999999</v>
      </c>
      <c r="EO88">
        <v>4.99925</v>
      </c>
      <c r="EP88">
        <v>3.2867799999999998</v>
      </c>
      <c r="EQ88">
        <v>9999</v>
      </c>
      <c r="ER88">
        <v>9999</v>
      </c>
      <c r="ES88">
        <v>999.9</v>
      </c>
      <c r="ET88">
        <v>9999</v>
      </c>
      <c r="EU88">
        <v>1.8724099999999999</v>
      </c>
      <c r="EV88">
        <v>1.8732</v>
      </c>
      <c r="EW88">
        <v>1.86944</v>
      </c>
      <c r="EX88">
        <v>1.8751500000000001</v>
      </c>
      <c r="EY88">
        <v>1.8754599999999999</v>
      </c>
      <c r="EZ88">
        <v>1.87385</v>
      </c>
      <c r="FA88">
        <v>1.8724099999999999</v>
      </c>
      <c r="FB88">
        <v>1.8714900000000001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0.71299999999999997</v>
      </c>
      <c r="FQ88">
        <v>5.9200000000000003E-2</v>
      </c>
      <c r="FR88">
        <v>0.34321388301456301</v>
      </c>
      <c r="FS88">
        <v>1.93526017593624E-3</v>
      </c>
      <c r="FT88">
        <v>-2.6352868309754201E-6</v>
      </c>
      <c r="FU88">
        <v>7.4988703689445403E-10</v>
      </c>
      <c r="FV88">
        <v>5.9295258707654903E-2</v>
      </c>
      <c r="FW88">
        <v>0</v>
      </c>
      <c r="FX88">
        <v>0</v>
      </c>
      <c r="FY88">
        <v>0</v>
      </c>
      <c r="FZ88">
        <v>1</v>
      </c>
      <c r="GA88">
        <v>1999</v>
      </c>
      <c r="GB88">
        <v>0</v>
      </c>
      <c r="GC88">
        <v>14</v>
      </c>
      <c r="GD88">
        <v>27.1</v>
      </c>
      <c r="GE88">
        <v>27.1</v>
      </c>
      <c r="GF88">
        <v>1.62476</v>
      </c>
      <c r="GG88">
        <v>2.47803</v>
      </c>
      <c r="GH88">
        <v>1.5979000000000001</v>
      </c>
      <c r="GI88">
        <v>2.35229</v>
      </c>
      <c r="GJ88">
        <v>1.64917</v>
      </c>
      <c r="GK88">
        <v>2.4084500000000002</v>
      </c>
      <c r="GL88">
        <v>27.099900000000002</v>
      </c>
      <c r="GM88">
        <v>14.1408</v>
      </c>
      <c r="GN88">
        <v>19</v>
      </c>
      <c r="GO88">
        <v>454.71199999999999</v>
      </c>
      <c r="GP88">
        <v>635.21199999999999</v>
      </c>
      <c r="GQ88">
        <v>29.601900000000001</v>
      </c>
      <c r="GR88">
        <v>22.381799999999998</v>
      </c>
      <c r="GS88">
        <v>30.0002</v>
      </c>
      <c r="GT88">
        <v>22.3462</v>
      </c>
      <c r="GU88">
        <v>22.335000000000001</v>
      </c>
      <c r="GV88">
        <v>32.581099999999999</v>
      </c>
      <c r="GW88">
        <v>31.6114</v>
      </c>
      <c r="GX88">
        <v>100</v>
      </c>
      <c r="GY88">
        <v>29.619700000000002</v>
      </c>
      <c r="GZ88">
        <v>678.68100000000004</v>
      </c>
      <c r="HA88">
        <v>12.2751</v>
      </c>
      <c r="HB88">
        <v>101.261</v>
      </c>
      <c r="HC88">
        <v>101.233</v>
      </c>
    </row>
    <row r="89" spans="1:211" x14ac:dyDescent="0.2">
      <c r="A89">
        <v>73</v>
      </c>
      <c r="B89">
        <v>1736451224.0999999</v>
      </c>
      <c r="C89">
        <v>144</v>
      </c>
      <c r="D89" t="s">
        <v>493</v>
      </c>
      <c r="E89" t="s">
        <v>494</v>
      </c>
      <c r="F89">
        <v>2</v>
      </c>
      <c r="G89">
        <v>1736451222.0999999</v>
      </c>
      <c r="H89">
        <f t="shared" si="34"/>
        <v>2.7411673991235702E-3</v>
      </c>
      <c r="I89">
        <f t="shared" si="35"/>
        <v>2.7411673991235701</v>
      </c>
      <c r="J89">
        <f t="shared" si="36"/>
        <v>8.669621516658502</v>
      </c>
      <c r="K89">
        <f t="shared" si="37"/>
        <v>610.16200000000003</v>
      </c>
      <c r="L89">
        <f t="shared" si="38"/>
        <v>521.26320187626879</v>
      </c>
      <c r="M89">
        <f t="shared" si="39"/>
        <v>53.327207394635835</v>
      </c>
      <c r="N89">
        <f t="shared" si="40"/>
        <v>62.421892435924008</v>
      </c>
      <c r="O89">
        <f t="shared" si="41"/>
        <v>0.18860013685560159</v>
      </c>
      <c r="P89">
        <f t="shared" si="42"/>
        <v>3.5384294450365616</v>
      </c>
      <c r="Q89">
        <f t="shared" si="43"/>
        <v>0.18318822941154303</v>
      </c>
      <c r="R89">
        <f t="shared" si="44"/>
        <v>0.11496594634945037</v>
      </c>
      <c r="S89">
        <f t="shared" si="45"/>
        <v>31.7400825</v>
      </c>
      <c r="T89">
        <f t="shared" si="46"/>
        <v>24.508539132643712</v>
      </c>
      <c r="U89">
        <f t="shared" si="47"/>
        <v>24.508539132643712</v>
      </c>
      <c r="V89">
        <f t="shared" si="48"/>
        <v>3.0876957874535327</v>
      </c>
      <c r="W89">
        <f t="shared" si="49"/>
        <v>50.214792149360385</v>
      </c>
      <c r="X89">
        <f t="shared" si="50"/>
        <v>1.5918676198804</v>
      </c>
      <c r="Y89">
        <f t="shared" si="51"/>
        <v>3.17011691524183</v>
      </c>
      <c r="Z89">
        <f t="shared" si="52"/>
        <v>1.4958281675731326</v>
      </c>
      <c r="AA89">
        <f t="shared" si="53"/>
        <v>-120.88548230134944</v>
      </c>
      <c r="AB89">
        <f t="shared" si="54"/>
        <v>84.119374342056773</v>
      </c>
      <c r="AC89">
        <f t="shared" si="55"/>
        <v>5.0148787986341921</v>
      </c>
      <c r="AD89">
        <f t="shared" si="56"/>
        <v>-1.1146660658482688E-2</v>
      </c>
      <c r="AE89">
        <f t="shared" si="57"/>
        <v>36.997559670429446</v>
      </c>
      <c r="AF89">
        <f t="shared" si="58"/>
        <v>2.739957106315694</v>
      </c>
      <c r="AG89">
        <f t="shared" si="59"/>
        <v>8.669621516658502</v>
      </c>
      <c r="AH89">
        <v>657.53177100858102</v>
      </c>
      <c r="AI89">
        <v>623.22197575757605</v>
      </c>
      <c r="AJ89">
        <v>3.4115558593022199</v>
      </c>
      <c r="AK89">
        <v>84.5062676990527</v>
      </c>
      <c r="AL89">
        <f t="shared" si="60"/>
        <v>2.7411673991235701</v>
      </c>
      <c r="AM89">
        <v>12.322685600939399</v>
      </c>
      <c r="AN89">
        <v>15.5607804195804</v>
      </c>
      <c r="AO89">
        <v>3.22879644562898E-6</v>
      </c>
      <c r="AP89">
        <v>123.873733639405</v>
      </c>
      <c r="AQ89">
        <v>34</v>
      </c>
      <c r="AR89">
        <v>7</v>
      </c>
      <c r="AS89">
        <f t="shared" si="61"/>
        <v>1</v>
      </c>
      <c r="AT89">
        <f t="shared" si="62"/>
        <v>0</v>
      </c>
      <c r="AU89">
        <f t="shared" si="63"/>
        <v>54484.156687530769</v>
      </c>
      <c r="AV89">
        <f t="shared" si="64"/>
        <v>200</v>
      </c>
      <c r="AW89">
        <f t="shared" si="65"/>
        <v>168.600033</v>
      </c>
      <c r="AX89">
        <f t="shared" si="66"/>
        <v>0.84300016499999997</v>
      </c>
      <c r="AY89">
        <f t="shared" si="67"/>
        <v>0.1587004125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1736451222.0999999</v>
      </c>
      <c r="BF89">
        <v>610.16200000000003</v>
      </c>
      <c r="BG89">
        <v>656.56399999999996</v>
      </c>
      <c r="BH89">
        <v>15.5602</v>
      </c>
      <c r="BI89">
        <v>12.323499999999999</v>
      </c>
      <c r="BJ89">
        <v>609.44849999999997</v>
      </c>
      <c r="BK89">
        <v>15.5009</v>
      </c>
      <c r="BL89">
        <v>500.01350000000002</v>
      </c>
      <c r="BM89">
        <v>102.203</v>
      </c>
      <c r="BN89">
        <v>0.100802</v>
      </c>
      <c r="BO89">
        <v>24.9495</v>
      </c>
      <c r="BP89">
        <v>24.552150000000001</v>
      </c>
      <c r="BQ89">
        <v>999.9</v>
      </c>
      <c r="BR89">
        <v>0</v>
      </c>
      <c r="BS89">
        <v>0</v>
      </c>
      <c r="BT89">
        <v>10013.450000000001</v>
      </c>
      <c r="BU89">
        <v>66.793099999999995</v>
      </c>
      <c r="BV89">
        <v>122.074</v>
      </c>
      <c r="BW89">
        <v>-46.401899999999998</v>
      </c>
      <c r="BX89">
        <v>619.80650000000003</v>
      </c>
      <c r="BY89">
        <v>664.75649999999996</v>
      </c>
      <c r="BZ89">
        <v>3.236675</v>
      </c>
      <c r="CA89">
        <v>656.56399999999996</v>
      </c>
      <c r="CB89">
        <v>12.323499999999999</v>
      </c>
      <c r="CC89">
        <v>1.590295</v>
      </c>
      <c r="CD89">
        <v>1.2595000000000001</v>
      </c>
      <c r="CE89">
        <v>13.8651</v>
      </c>
      <c r="CF89">
        <v>10.32405</v>
      </c>
      <c r="CG89">
        <v>200</v>
      </c>
      <c r="CH89">
        <v>0.89999450000000003</v>
      </c>
      <c r="CI89">
        <v>0.1000055</v>
      </c>
      <c r="CJ89">
        <v>20</v>
      </c>
      <c r="CK89">
        <v>3909.29</v>
      </c>
      <c r="CL89">
        <v>1736449596</v>
      </c>
      <c r="CM89" t="s">
        <v>346</v>
      </c>
      <c r="CN89">
        <v>1736449594</v>
      </c>
      <c r="CO89">
        <v>1736449596</v>
      </c>
      <c r="CP89">
        <v>2</v>
      </c>
      <c r="CQ89">
        <v>0.52600000000000002</v>
      </c>
      <c r="CR89">
        <v>-1.4999999999999999E-2</v>
      </c>
      <c r="CS89">
        <v>0.63</v>
      </c>
      <c r="CT89">
        <v>3.9E-2</v>
      </c>
      <c r="CU89">
        <v>200</v>
      </c>
      <c r="CV89">
        <v>13</v>
      </c>
      <c r="CW89">
        <v>0.21</v>
      </c>
      <c r="CX89">
        <v>0.03</v>
      </c>
      <c r="CY89">
        <v>-45.946676190476197</v>
      </c>
      <c r="CZ89">
        <v>-2.4878181818182199</v>
      </c>
      <c r="DA89">
        <v>0.26134292542787901</v>
      </c>
      <c r="DB89">
        <v>0</v>
      </c>
      <c r="DC89">
        <v>3.2385461904761899</v>
      </c>
      <c r="DD89">
        <v>-1.6444675324675199E-2</v>
      </c>
      <c r="DE89">
        <v>2.10624802091861E-3</v>
      </c>
      <c r="DF89">
        <v>1</v>
      </c>
      <c r="DG89">
        <v>1</v>
      </c>
      <c r="DH89">
        <v>2</v>
      </c>
      <c r="DI89" t="s">
        <v>347</v>
      </c>
      <c r="DJ89">
        <v>3.11931</v>
      </c>
      <c r="DK89">
        <v>2.8012700000000001</v>
      </c>
      <c r="DL89">
        <v>0.133018</v>
      </c>
      <c r="DM89">
        <v>0.14138999999999999</v>
      </c>
      <c r="DN89">
        <v>8.6905099999999999E-2</v>
      </c>
      <c r="DO89">
        <v>7.3917200000000002E-2</v>
      </c>
      <c r="DP89">
        <v>24163.8</v>
      </c>
      <c r="DQ89">
        <v>22110.9</v>
      </c>
      <c r="DR89">
        <v>26665.9</v>
      </c>
      <c r="DS89">
        <v>24096.799999999999</v>
      </c>
      <c r="DT89">
        <v>33653.1</v>
      </c>
      <c r="DU89">
        <v>32505.1</v>
      </c>
      <c r="DV89">
        <v>40319</v>
      </c>
      <c r="DW89">
        <v>38099.300000000003</v>
      </c>
      <c r="DX89">
        <v>2.0103200000000001</v>
      </c>
      <c r="DY89">
        <v>2.2525200000000001</v>
      </c>
      <c r="DZ89">
        <v>0.117101</v>
      </c>
      <c r="EA89">
        <v>0</v>
      </c>
      <c r="EB89">
        <v>22.623100000000001</v>
      </c>
      <c r="EC89">
        <v>999.9</v>
      </c>
      <c r="ED89">
        <v>64.858000000000004</v>
      </c>
      <c r="EE89">
        <v>22.687999999999999</v>
      </c>
      <c r="EF89">
        <v>17.560099999999998</v>
      </c>
      <c r="EG89">
        <v>64.140299999999996</v>
      </c>
      <c r="EH89">
        <v>26.4984</v>
      </c>
      <c r="EI89">
        <v>1</v>
      </c>
      <c r="EJ89">
        <v>-0.38076199999999999</v>
      </c>
      <c r="EK89">
        <v>-4.11592</v>
      </c>
      <c r="EL89">
        <v>20.244199999999999</v>
      </c>
      <c r="EM89">
        <v>5.2614700000000001</v>
      </c>
      <c r="EN89">
        <v>12.0055</v>
      </c>
      <c r="EO89">
        <v>4.9978999999999996</v>
      </c>
      <c r="EP89">
        <v>3.2867299999999999</v>
      </c>
      <c r="EQ89">
        <v>9999</v>
      </c>
      <c r="ER89">
        <v>9999</v>
      </c>
      <c r="ES89">
        <v>999.9</v>
      </c>
      <c r="ET89">
        <v>9999</v>
      </c>
      <c r="EU89">
        <v>1.8724099999999999</v>
      </c>
      <c r="EV89">
        <v>1.8731899999999999</v>
      </c>
      <c r="EW89">
        <v>1.8694299999999999</v>
      </c>
      <c r="EX89">
        <v>1.8751500000000001</v>
      </c>
      <c r="EY89">
        <v>1.8754599999999999</v>
      </c>
      <c r="EZ89">
        <v>1.8738300000000001</v>
      </c>
      <c r="FA89">
        <v>1.8724099999999999</v>
      </c>
      <c r="FB89">
        <v>1.8714900000000001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0.71099999999999997</v>
      </c>
      <c r="FQ89">
        <v>5.9299999999999999E-2</v>
      </c>
      <c r="FR89">
        <v>0.34321388301456301</v>
      </c>
      <c r="FS89">
        <v>1.93526017593624E-3</v>
      </c>
      <c r="FT89">
        <v>-2.6352868309754201E-6</v>
      </c>
      <c r="FU89">
        <v>7.4988703689445403E-10</v>
      </c>
      <c r="FV89">
        <v>5.9295258707654903E-2</v>
      </c>
      <c r="FW89">
        <v>0</v>
      </c>
      <c r="FX89">
        <v>0</v>
      </c>
      <c r="FY89">
        <v>0</v>
      </c>
      <c r="FZ89">
        <v>1</v>
      </c>
      <c r="GA89">
        <v>1999</v>
      </c>
      <c r="GB89">
        <v>0</v>
      </c>
      <c r="GC89">
        <v>14</v>
      </c>
      <c r="GD89">
        <v>27.2</v>
      </c>
      <c r="GE89">
        <v>27.1</v>
      </c>
      <c r="GF89">
        <v>1.63818</v>
      </c>
      <c r="GG89">
        <v>2.4939</v>
      </c>
      <c r="GH89">
        <v>1.5979000000000001</v>
      </c>
      <c r="GI89">
        <v>2.35229</v>
      </c>
      <c r="GJ89">
        <v>1.64917</v>
      </c>
      <c r="GK89">
        <v>2.4511699999999998</v>
      </c>
      <c r="GL89">
        <v>27.099900000000002</v>
      </c>
      <c r="GM89">
        <v>14.132</v>
      </c>
      <c r="GN89">
        <v>19</v>
      </c>
      <c r="GO89">
        <v>454.858</v>
      </c>
      <c r="GP89">
        <v>635.32100000000003</v>
      </c>
      <c r="GQ89">
        <v>29.616</v>
      </c>
      <c r="GR89">
        <v>22.381799999999998</v>
      </c>
      <c r="GS89">
        <v>30.000299999999999</v>
      </c>
      <c r="GT89">
        <v>22.3462</v>
      </c>
      <c r="GU89">
        <v>22.3355</v>
      </c>
      <c r="GV89">
        <v>32.848599999999998</v>
      </c>
      <c r="GW89">
        <v>31.6114</v>
      </c>
      <c r="GX89">
        <v>100</v>
      </c>
      <c r="GY89">
        <v>29.655100000000001</v>
      </c>
      <c r="GZ89">
        <v>685.39300000000003</v>
      </c>
      <c r="HA89">
        <v>12.2751</v>
      </c>
      <c r="HB89">
        <v>101.261</v>
      </c>
      <c r="HC89">
        <v>101.232</v>
      </c>
    </row>
    <row r="90" spans="1:211" x14ac:dyDescent="0.2">
      <c r="A90">
        <v>74</v>
      </c>
      <c r="B90">
        <v>1736451226.0999999</v>
      </c>
      <c r="C90">
        <v>146</v>
      </c>
      <c r="D90" t="s">
        <v>495</v>
      </c>
      <c r="E90" t="s">
        <v>496</v>
      </c>
      <c r="F90">
        <v>2</v>
      </c>
      <c r="G90">
        <v>1736451225.0999999</v>
      </c>
      <c r="H90">
        <f t="shared" si="34"/>
        <v>2.7411488378153216E-3</v>
      </c>
      <c r="I90">
        <f t="shared" si="35"/>
        <v>2.7411488378153215</v>
      </c>
      <c r="J90">
        <f t="shared" si="36"/>
        <v>8.7508535944630577</v>
      </c>
      <c r="K90">
        <f t="shared" si="37"/>
        <v>620.23099999999999</v>
      </c>
      <c r="L90">
        <f t="shared" si="38"/>
        <v>530.44310170164999</v>
      </c>
      <c r="M90">
        <f t="shared" si="39"/>
        <v>54.263739769615562</v>
      </c>
      <c r="N90">
        <f t="shared" si="40"/>
        <v>63.4489419752666</v>
      </c>
      <c r="O90">
        <f t="shared" si="41"/>
        <v>0.18869810605847248</v>
      </c>
      <c r="P90">
        <f t="shared" si="42"/>
        <v>3.5406194531025976</v>
      </c>
      <c r="Q90">
        <f t="shared" si="43"/>
        <v>0.18328390899552521</v>
      </c>
      <c r="R90">
        <f t="shared" si="44"/>
        <v>0.11502594757744408</v>
      </c>
      <c r="S90">
        <f t="shared" si="45"/>
        <v>31.741256027457123</v>
      </c>
      <c r="T90">
        <f t="shared" si="46"/>
        <v>24.503104938004878</v>
      </c>
      <c r="U90">
        <f t="shared" si="47"/>
        <v>24.503104938004878</v>
      </c>
      <c r="V90">
        <f t="shared" si="48"/>
        <v>3.0866918658692053</v>
      </c>
      <c r="W90">
        <f t="shared" si="49"/>
        <v>50.227194169125411</v>
      </c>
      <c r="X90">
        <f t="shared" si="50"/>
        <v>1.5917195571717</v>
      </c>
      <c r="Y90">
        <f t="shared" si="51"/>
        <v>3.1690393690160139</v>
      </c>
      <c r="Z90">
        <f t="shared" si="52"/>
        <v>1.4949723086975053</v>
      </c>
      <c r="AA90">
        <f t="shared" si="53"/>
        <v>-120.88466374765568</v>
      </c>
      <c r="AB90">
        <f t="shared" si="54"/>
        <v>84.12070015802793</v>
      </c>
      <c r="AC90">
        <f t="shared" si="55"/>
        <v>5.0115747551377892</v>
      </c>
      <c r="AD90">
        <f t="shared" si="56"/>
        <v>-1.1132807032836922E-2</v>
      </c>
      <c r="AE90">
        <f t="shared" si="57"/>
        <v>37.003240647160588</v>
      </c>
      <c r="AF90">
        <f t="shared" si="58"/>
        <v>2.7410533406200441</v>
      </c>
      <c r="AG90">
        <f t="shared" si="59"/>
        <v>8.7508535944630577</v>
      </c>
      <c r="AH90">
        <v>664.45592046680201</v>
      </c>
      <c r="AI90">
        <v>630.04765454545395</v>
      </c>
      <c r="AJ90">
        <v>3.41326740059043</v>
      </c>
      <c r="AK90">
        <v>84.5062676990527</v>
      </c>
      <c r="AL90">
        <f t="shared" si="60"/>
        <v>2.7411488378153215</v>
      </c>
      <c r="AM90">
        <v>12.3235287404987</v>
      </c>
      <c r="AN90">
        <v>15.560502797202799</v>
      </c>
      <c r="AO90">
        <v>3.4681087220707001E-6</v>
      </c>
      <c r="AP90">
        <v>123.873733639405</v>
      </c>
      <c r="AQ90">
        <v>34</v>
      </c>
      <c r="AR90">
        <v>7</v>
      </c>
      <c r="AS90">
        <f t="shared" si="61"/>
        <v>1</v>
      </c>
      <c r="AT90">
        <f t="shared" si="62"/>
        <v>0</v>
      </c>
      <c r="AU90">
        <f t="shared" si="63"/>
        <v>54533.402017274973</v>
      </c>
      <c r="AV90">
        <f t="shared" si="64"/>
        <v>200.00800000000001</v>
      </c>
      <c r="AW90">
        <f t="shared" si="65"/>
        <v>168.60669179791202</v>
      </c>
      <c r="AX90">
        <f t="shared" si="66"/>
        <v>0.84299973900000003</v>
      </c>
      <c r="AY90">
        <f t="shared" si="67"/>
        <v>0.15869993214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1736451225.0999999</v>
      </c>
      <c r="BF90">
        <v>620.23099999999999</v>
      </c>
      <c r="BG90">
        <v>666.65800000000002</v>
      </c>
      <c r="BH90">
        <v>15.5595</v>
      </c>
      <c r="BI90">
        <v>12.3226</v>
      </c>
      <c r="BJ90">
        <v>619.52200000000005</v>
      </c>
      <c r="BK90">
        <v>15.5002</v>
      </c>
      <c r="BL90">
        <v>500.18299999999999</v>
      </c>
      <c r="BM90">
        <v>102.199</v>
      </c>
      <c r="BN90">
        <v>9.9888599999999994E-2</v>
      </c>
      <c r="BO90">
        <v>24.9438</v>
      </c>
      <c r="BP90">
        <v>24.546500000000002</v>
      </c>
      <c r="BQ90">
        <v>999.9</v>
      </c>
      <c r="BR90">
        <v>0</v>
      </c>
      <c r="BS90">
        <v>0</v>
      </c>
      <c r="BT90">
        <v>10023.1</v>
      </c>
      <c r="BU90">
        <v>66.811800000000005</v>
      </c>
      <c r="BV90">
        <v>121.834</v>
      </c>
      <c r="BW90">
        <v>-46.427399999999999</v>
      </c>
      <c r="BX90">
        <v>630.03399999999999</v>
      </c>
      <c r="BY90">
        <v>674.976</v>
      </c>
      <c r="BZ90">
        <v>3.2368700000000001</v>
      </c>
      <c r="CA90">
        <v>666.65800000000002</v>
      </c>
      <c r="CB90">
        <v>12.3226</v>
      </c>
      <c r="CC90">
        <v>1.59016</v>
      </c>
      <c r="CD90">
        <v>1.25936</v>
      </c>
      <c r="CE90">
        <v>13.863799999999999</v>
      </c>
      <c r="CF90">
        <v>10.3224</v>
      </c>
      <c r="CG90">
        <v>200.00800000000001</v>
      </c>
      <c r="CH90">
        <v>0.9</v>
      </c>
      <c r="CI90">
        <v>9.9999699999999997E-2</v>
      </c>
      <c r="CJ90">
        <v>20</v>
      </c>
      <c r="CK90">
        <v>3909.46</v>
      </c>
      <c r="CL90">
        <v>1736449596</v>
      </c>
      <c r="CM90" t="s">
        <v>346</v>
      </c>
      <c r="CN90">
        <v>1736449594</v>
      </c>
      <c r="CO90">
        <v>1736449596</v>
      </c>
      <c r="CP90">
        <v>2</v>
      </c>
      <c r="CQ90">
        <v>0.52600000000000002</v>
      </c>
      <c r="CR90">
        <v>-1.4999999999999999E-2</v>
      </c>
      <c r="CS90">
        <v>0.63</v>
      </c>
      <c r="CT90">
        <v>3.9E-2</v>
      </c>
      <c r="CU90">
        <v>200</v>
      </c>
      <c r="CV90">
        <v>13</v>
      </c>
      <c r="CW90">
        <v>0.21</v>
      </c>
      <c r="CX90">
        <v>0.03</v>
      </c>
      <c r="CY90">
        <v>-46.0278285714286</v>
      </c>
      <c r="CZ90">
        <v>-2.4291038961039702</v>
      </c>
      <c r="DA90">
        <v>0.25572137021311597</v>
      </c>
      <c r="DB90">
        <v>0</v>
      </c>
      <c r="DC90">
        <v>3.23824666666667</v>
      </c>
      <c r="DD90">
        <v>-1.41693506493551E-2</v>
      </c>
      <c r="DE90">
        <v>2.0042581654195202E-3</v>
      </c>
      <c r="DF90">
        <v>1</v>
      </c>
      <c r="DG90">
        <v>1</v>
      </c>
      <c r="DH90">
        <v>2</v>
      </c>
      <c r="DI90" t="s">
        <v>347</v>
      </c>
      <c r="DJ90">
        <v>3.1192199999999999</v>
      </c>
      <c r="DK90">
        <v>2.8002400000000001</v>
      </c>
      <c r="DL90">
        <v>0.134023</v>
      </c>
      <c r="DM90">
        <v>0.14236699999999999</v>
      </c>
      <c r="DN90">
        <v>8.6894399999999997E-2</v>
      </c>
      <c r="DO90">
        <v>7.3915700000000001E-2</v>
      </c>
      <c r="DP90">
        <v>24135.9</v>
      </c>
      <c r="DQ90">
        <v>22085.8</v>
      </c>
      <c r="DR90">
        <v>26666</v>
      </c>
      <c r="DS90">
        <v>24096.799999999999</v>
      </c>
      <c r="DT90">
        <v>33653.9</v>
      </c>
      <c r="DU90">
        <v>32505.200000000001</v>
      </c>
      <c r="DV90">
        <v>40319.300000000003</v>
      </c>
      <c r="DW90">
        <v>38099.199999999997</v>
      </c>
      <c r="DX90">
        <v>2.0099</v>
      </c>
      <c r="DY90">
        <v>2.2518699999999998</v>
      </c>
      <c r="DZ90">
        <v>0.11677999999999999</v>
      </c>
      <c r="EA90">
        <v>0</v>
      </c>
      <c r="EB90">
        <v>22.623100000000001</v>
      </c>
      <c r="EC90">
        <v>999.9</v>
      </c>
      <c r="ED90">
        <v>64.858000000000004</v>
      </c>
      <c r="EE90">
        <v>22.687999999999999</v>
      </c>
      <c r="EF90">
        <v>17.5609</v>
      </c>
      <c r="EG90">
        <v>63.790300000000002</v>
      </c>
      <c r="EH90">
        <v>26.193899999999999</v>
      </c>
      <c r="EI90">
        <v>1</v>
      </c>
      <c r="EJ90">
        <v>-0.38073699999999999</v>
      </c>
      <c r="EK90">
        <v>-4.1554900000000004</v>
      </c>
      <c r="EL90">
        <v>20.242799999999999</v>
      </c>
      <c r="EM90">
        <v>5.2617700000000003</v>
      </c>
      <c r="EN90">
        <v>12.0059</v>
      </c>
      <c r="EO90">
        <v>4.9972000000000003</v>
      </c>
      <c r="EP90">
        <v>3.2867299999999999</v>
      </c>
      <c r="EQ90">
        <v>9999</v>
      </c>
      <c r="ER90">
        <v>9999</v>
      </c>
      <c r="ES90">
        <v>999.9</v>
      </c>
      <c r="ET90">
        <v>9999</v>
      </c>
      <c r="EU90">
        <v>1.8724099999999999</v>
      </c>
      <c r="EV90">
        <v>1.8732</v>
      </c>
      <c r="EW90">
        <v>1.86944</v>
      </c>
      <c r="EX90">
        <v>1.8751500000000001</v>
      </c>
      <c r="EY90">
        <v>1.8754599999999999</v>
      </c>
      <c r="EZ90">
        <v>1.8738300000000001</v>
      </c>
      <c r="FA90">
        <v>1.8724099999999999</v>
      </c>
      <c r="FB90">
        <v>1.8714900000000001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0.70699999999999996</v>
      </c>
      <c r="FQ90">
        <v>5.9299999999999999E-2</v>
      </c>
      <c r="FR90">
        <v>0.34321388301456301</v>
      </c>
      <c r="FS90">
        <v>1.93526017593624E-3</v>
      </c>
      <c r="FT90">
        <v>-2.6352868309754201E-6</v>
      </c>
      <c r="FU90">
        <v>7.4988703689445403E-10</v>
      </c>
      <c r="FV90">
        <v>5.9295258707654903E-2</v>
      </c>
      <c r="FW90">
        <v>0</v>
      </c>
      <c r="FX90">
        <v>0</v>
      </c>
      <c r="FY90">
        <v>0</v>
      </c>
      <c r="FZ90">
        <v>1</v>
      </c>
      <c r="GA90">
        <v>1999</v>
      </c>
      <c r="GB90">
        <v>0</v>
      </c>
      <c r="GC90">
        <v>14</v>
      </c>
      <c r="GD90">
        <v>27.2</v>
      </c>
      <c r="GE90">
        <v>27.2</v>
      </c>
      <c r="GF90">
        <v>1.65161</v>
      </c>
      <c r="GG90">
        <v>2.5</v>
      </c>
      <c r="GH90">
        <v>1.5979000000000001</v>
      </c>
      <c r="GI90">
        <v>2.35229</v>
      </c>
      <c r="GJ90">
        <v>1.64917</v>
      </c>
      <c r="GK90">
        <v>2.33643</v>
      </c>
      <c r="GL90">
        <v>27.099900000000002</v>
      </c>
      <c r="GM90">
        <v>14.132</v>
      </c>
      <c r="GN90">
        <v>19</v>
      </c>
      <c r="GO90">
        <v>454.608</v>
      </c>
      <c r="GP90">
        <v>634.79</v>
      </c>
      <c r="GQ90">
        <v>29.627500000000001</v>
      </c>
      <c r="GR90">
        <v>22.381799999999998</v>
      </c>
      <c r="GS90">
        <v>30.0002</v>
      </c>
      <c r="GT90">
        <v>22.3462</v>
      </c>
      <c r="GU90">
        <v>22.3355</v>
      </c>
      <c r="GV90">
        <v>33.119199999999999</v>
      </c>
      <c r="GW90">
        <v>31.6114</v>
      </c>
      <c r="GX90">
        <v>100</v>
      </c>
      <c r="GY90">
        <v>29.655100000000001</v>
      </c>
      <c r="GZ90">
        <v>692.16300000000001</v>
      </c>
      <c r="HA90">
        <v>12.2751</v>
      </c>
      <c r="HB90">
        <v>101.262</v>
      </c>
      <c r="HC90">
        <v>101.232</v>
      </c>
    </row>
    <row r="91" spans="1:211" x14ac:dyDescent="0.2">
      <c r="A91">
        <v>75</v>
      </c>
      <c r="B91">
        <v>1736451228.0999999</v>
      </c>
      <c r="C91">
        <v>148</v>
      </c>
      <c r="D91" t="s">
        <v>497</v>
      </c>
      <c r="E91" t="s">
        <v>498</v>
      </c>
      <c r="F91">
        <v>2</v>
      </c>
      <c r="G91">
        <v>1736451226.0999999</v>
      </c>
      <c r="H91">
        <f t="shared" si="34"/>
        <v>2.7384205893214984E-3</v>
      </c>
      <c r="I91">
        <f t="shared" si="35"/>
        <v>2.7384205893214983</v>
      </c>
      <c r="J91">
        <f t="shared" si="36"/>
        <v>8.9190749998324819</v>
      </c>
      <c r="K91">
        <f t="shared" si="37"/>
        <v>623.55849999999998</v>
      </c>
      <c r="L91">
        <f t="shared" si="38"/>
        <v>532.19151557718783</v>
      </c>
      <c r="M91">
        <f t="shared" si="39"/>
        <v>54.442135457120862</v>
      </c>
      <c r="N91">
        <f t="shared" si="40"/>
        <v>63.788796568132021</v>
      </c>
      <c r="O91">
        <f t="shared" si="41"/>
        <v>0.18854803905567427</v>
      </c>
      <c r="P91">
        <f t="shared" si="42"/>
        <v>3.5422391404184004</v>
      </c>
      <c r="Q91">
        <f t="shared" si="43"/>
        <v>0.18314471281245773</v>
      </c>
      <c r="R91">
        <f t="shared" si="44"/>
        <v>0.11493801492471165</v>
      </c>
      <c r="S91">
        <f t="shared" si="45"/>
        <v>31.741214835809522</v>
      </c>
      <c r="T91">
        <f t="shared" si="46"/>
        <v>24.500438576595663</v>
      </c>
      <c r="U91">
        <f t="shared" si="47"/>
        <v>24.500438576595663</v>
      </c>
      <c r="V91">
        <f t="shared" si="48"/>
        <v>3.0861993824596894</v>
      </c>
      <c r="W91">
        <f t="shared" si="49"/>
        <v>50.233388557779726</v>
      </c>
      <c r="X91">
        <f t="shared" si="50"/>
        <v>1.5915883162298277</v>
      </c>
      <c r="Y91">
        <f t="shared" si="51"/>
        <v>3.168387325491973</v>
      </c>
      <c r="Z91">
        <f t="shared" si="52"/>
        <v>1.4946110662298617</v>
      </c>
      <c r="AA91">
        <f t="shared" si="53"/>
        <v>-120.76434798907808</v>
      </c>
      <c r="AB91">
        <f t="shared" si="54"/>
        <v>84.009531075518154</v>
      </c>
      <c r="AC91">
        <f t="shared" si="55"/>
        <v>5.0025090655348237</v>
      </c>
      <c r="AD91">
        <f t="shared" si="56"/>
        <v>-1.109301221556791E-2</v>
      </c>
      <c r="AE91">
        <f t="shared" si="57"/>
        <v>36.985864193145886</v>
      </c>
      <c r="AF91">
        <f t="shared" si="58"/>
        <v>2.739653237192881</v>
      </c>
      <c r="AG91">
        <f t="shared" si="59"/>
        <v>8.9190749998324819</v>
      </c>
      <c r="AH91">
        <v>671.30896226382504</v>
      </c>
      <c r="AI91">
        <v>636.80806666666695</v>
      </c>
      <c r="AJ91">
        <v>3.3965266412550199</v>
      </c>
      <c r="AK91">
        <v>84.5062676990527</v>
      </c>
      <c r="AL91">
        <f t="shared" si="60"/>
        <v>2.7384205893214983</v>
      </c>
      <c r="AM91">
        <v>12.323412413814101</v>
      </c>
      <c r="AN91">
        <v>15.557664335664301</v>
      </c>
      <c r="AO91">
        <v>-5.3873020560782598E-7</v>
      </c>
      <c r="AP91">
        <v>123.873733639405</v>
      </c>
      <c r="AQ91">
        <v>34</v>
      </c>
      <c r="AR91">
        <v>7</v>
      </c>
      <c r="AS91">
        <f t="shared" si="61"/>
        <v>1</v>
      </c>
      <c r="AT91">
        <f t="shared" si="62"/>
        <v>0</v>
      </c>
      <c r="AU91">
        <f t="shared" si="63"/>
        <v>54569.749361312388</v>
      </c>
      <c r="AV91">
        <f t="shared" si="64"/>
        <v>200.00800000000001</v>
      </c>
      <c r="AW91">
        <f t="shared" si="65"/>
        <v>168.60671429881199</v>
      </c>
      <c r="AX91">
        <f t="shared" si="66"/>
        <v>0.8429998514999999</v>
      </c>
      <c r="AY91">
        <f t="shared" si="67"/>
        <v>0.15869972619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1736451226.0999999</v>
      </c>
      <c r="BF91">
        <v>623.55849999999998</v>
      </c>
      <c r="BG91">
        <v>669.98099999999999</v>
      </c>
      <c r="BH91">
        <v>15.558350000000001</v>
      </c>
      <c r="BI91">
        <v>12.322649999999999</v>
      </c>
      <c r="BJ91">
        <v>622.851</v>
      </c>
      <c r="BK91">
        <v>15.4991</v>
      </c>
      <c r="BL91">
        <v>500.11349999999999</v>
      </c>
      <c r="BM91">
        <v>102.1985</v>
      </c>
      <c r="BN91">
        <v>9.9514649999999996E-2</v>
      </c>
      <c r="BO91">
        <v>24.940349999999999</v>
      </c>
      <c r="BP91">
        <v>24.54335</v>
      </c>
      <c r="BQ91">
        <v>999.9</v>
      </c>
      <c r="BR91">
        <v>0</v>
      </c>
      <c r="BS91">
        <v>0</v>
      </c>
      <c r="BT91">
        <v>10030</v>
      </c>
      <c r="BU91">
        <v>66.835400000000007</v>
      </c>
      <c r="BV91">
        <v>123.04649999999999</v>
      </c>
      <c r="BW91">
        <v>-46.42295</v>
      </c>
      <c r="BX91">
        <v>633.41300000000001</v>
      </c>
      <c r="BY91">
        <v>678.34050000000002</v>
      </c>
      <c r="BZ91">
        <v>3.2357300000000002</v>
      </c>
      <c r="CA91">
        <v>669.98099999999999</v>
      </c>
      <c r="CB91">
        <v>12.322649999999999</v>
      </c>
      <c r="CC91">
        <v>1.5900350000000001</v>
      </c>
      <c r="CD91">
        <v>1.259355</v>
      </c>
      <c r="CE91">
        <v>13.8626</v>
      </c>
      <c r="CF91">
        <v>10.3223</v>
      </c>
      <c r="CG91">
        <v>200.00800000000001</v>
      </c>
      <c r="CH91">
        <v>0.90000349999999996</v>
      </c>
      <c r="CI91">
        <v>9.9996450000000001E-2</v>
      </c>
      <c r="CJ91">
        <v>20</v>
      </c>
      <c r="CK91">
        <v>3909.46</v>
      </c>
      <c r="CL91">
        <v>1736449596</v>
      </c>
      <c r="CM91" t="s">
        <v>346</v>
      </c>
      <c r="CN91">
        <v>1736449594</v>
      </c>
      <c r="CO91">
        <v>1736449596</v>
      </c>
      <c r="CP91">
        <v>2</v>
      </c>
      <c r="CQ91">
        <v>0.52600000000000002</v>
      </c>
      <c r="CR91">
        <v>-1.4999999999999999E-2</v>
      </c>
      <c r="CS91">
        <v>0.63</v>
      </c>
      <c r="CT91">
        <v>3.9E-2</v>
      </c>
      <c r="CU91">
        <v>200</v>
      </c>
      <c r="CV91">
        <v>13</v>
      </c>
      <c r="CW91">
        <v>0.21</v>
      </c>
      <c r="CX91">
        <v>0.03</v>
      </c>
      <c r="CY91">
        <v>-46.104490476190499</v>
      </c>
      <c r="CZ91">
        <v>-2.2636987012987402</v>
      </c>
      <c r="DA91">
        <v>0.24013853919047501</v>
      </c>
      <c r="DB91">
        <v>0</v>
      </c>
      <c r="DC91">
        <v>3.23788047619048</v>
      </c>
      <c r="DD91">
        <v>-1.3691688311687E-2</v>
      </c>
      <c r="DE91">
        <v>1.9752166275179999E-3</v>
      </c>
      <c r="DF91">
        <v>1</v>
      </c>
      <c r="DG91">
        <v>1</v>
      </c>
      <c r="DH91">
        <v>2</v>
      </c>
      <c r="DI91" t="s">
        <v>347</v>
      </c>
      <c r="DJ91">
        <v>3.1194299999999999</v>
      </c>
      <c r="DK91">
        <v>2.8005800000000001</v>
      </c>
      <c r="DL91">
        <v>0.13502600000000001</v>
      </c>
      <c r="DM91">
        <v>0.143344</v>
      </c>
      <c r="DN91">
        <v>8.6884900000000001E-2</v>
      </c>
      <c r="DO91">
        <v>7.3917999999999998E-2</v>
      </c>
      <c r="DP91">
        <v>24107.9</v>
      </c>
      <c r="DQ91">
        <v>22060.799999999999</v>
      </c>
      <c r="DR91">
        <v>26665.9</v>
      </c>
      <c r="DS91">
        <v>24097</v>
      </c>
      <c r="DT91">
        <v>33654.199999999997</v>
      </c>
      <c r="DU91">
        <v>32505.4</v>
      </c>
      <c r="DV91">
        <v>40319.199999999997</v>
      </c>
      <c r="DW91">
        <v>38099.5</v>
      </c>
      <c r="DX91">
        <v>2.0099499999999999</v>
      </c>
      <c r="DY91">
        <v>2.2513000000000001</v>
      </c>
      <c r="DZ91">
        <v>0.116482</v>
      </c>
      <c r="EA91">
        <v>0</v>
      </c>
      <c r="EB91">
        <v>22.623100000000001</v>
      </c>
      <c r="EC91">
        <v>999.9</v>
      </c>
      <c r="ED91">
        <v>64.858000000000004</v>
      </c>
      <c r="EE91">
        <v>22.698</v>
      </c>
      <c r="EF91">
        <v>17.570900000000002</v>
      </c>
      <c r="EG91">
        <v>63.650300000000001</v>
      </c>
      <c r="EH91">
        <v>26.334099999999999</v>
      </c>
      <c r="EI91">
        <v>1</v>
      </c>
      <c r="EJ91">
        <v>-0.38062800000000002</v>
      </c>
      <c r="EK91">
        <v>-4.18825</v>
      </c>
      <c r="EL91">
        <v>20.242000000000001</v>
      </c>
      <c r="EM91">
        <v>5.2623600000000001</v>
      </c>
      <c r="EN91">
        <v>12.006500000000001</v>
      </c>
      <c r="EO91">
        <v>4.9984500000000001</v>
      </c>
      <c r="EP91">
        <v>3.2867999999999999</v>
      </c>
      <c r="EQ91">
        <v>9999</v>
      </c>
      <c r="ER91">
        <v>9999</v>
      </c>
      <c r="ES91">
        <v>999.9</v>
      </c>
      <c r="ET91">
        <v>9999</v>
      </c>
      <c r="EU91">
        <v>1.8724099999999999</v>
      </c>
      <c r="EV91">
        <v>1.8732200000000001</v>
      </c>
      <c r="EW91">
        <v>1.8694500000000001</v>
      </c>
      <c r="EX91">
        <v>1.8751500000000001</v>
      </c>
      <c r="EY91">
        <v>1.8754599999999999</v>
      </c>
      <c r="EZ91">
        <v>1.87385</v>
      </c>
      <c r="FA91">
        <v>1.8724099999999999</v>
      </c>
      <c r="FB91">
        <v>1.8714900000000001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0.70399999999999996</v>
      </c>
      <c r="FQ91">
        <v>5.9299999999999999E-2</v>
      </c>
      <c r="FR91">
        <v>0.34321388301456301</v>
      </c>
      <c r="FS91">
        <v>1.93526017593624E-3</v>
      </c>
      <c r="FT91">
        <v>-2.6352868309754201E-6</v>
      </c>
      <c r="FU91">
        <v>7.4988703689445403E-10</v>
      </c>
      <c r="FV91">
        <v>5.9295258707654903E-2</v>
      </c>
      <c r="FW91">
        <v>0</v>
      </c>
      <c r="FX91">
        <v>0</v>
      </c>
      <c r="FY91">
        <v>0</v>
      </c>
      <c r="FZ91">
        <v>1</v>
      </c>
      <c r="GA91">
        <v>1999</v>
      </c>
      <c r="GB91">
        <v>0</v>
      </c>
      <c r="GC91">
        <v>14</v>
      </c>
      <c r="GD91">
        <v>27.2</v>
      </c>
      <c r="GE91">
        <v>27.2</v>
      </c>
      <c r="GF91">
        <v>1.6650400000000001</v>
      </c>
      <c r="GG91">
        <v>2.5</v>
      </c>
      <c r="GH91">
        <v>1.5979000000000001</v>
      </c>
      <c r="GI91">
        <v>2.35229</v>
      </c>
      <c r="GJ91">
        <v>1.64917</v>
      </c>
      <c r="GK91">
        <v>2.49512</v>
      </c>
      <c r="GL91">
        <v>27.099900000000002</v>
      </c>
      <c r="GM91">
        <v>14.1408</v>
      </c>
      <c r="GN91">
        <v>19</v>
      </c>
      <c r="GO91">
        <v>454.63</v>
      </c>
      <c r="GP91">
        <v>634.31899999999996</v>
      </c>
      <c r="GQ91">
        <v>29.642600000000002</v>
      </c>
      <c r="GR91">
        <v>22.381799999999998</v>
      </c>
      <c r="GS91">
        <v>30.000299999999999</v>
      </c>
      <c r="GT91">
        <v>22.3462</v>
      </c>
      <c r="GU91">
        <v>22.3355</v>
      </c>
      <c r="GV91">
        <v>33.389099999999999</v>
      </c>
      <c r="GW91">
        <v>31.6114</v>
      </c>
      <c r="GX91">
        <v>100</v>
      </c>
      <c r="GY91">
        <v>29.655100000000001</v>
      </c>
      <c r="GZ91">
        <v>698.899</v>
      </c>
      <c r="HA91">
        <v>12.2751</v>
      </c>
      <c r="HB91">
        <v>101.261</v>
      </c>
      <c r="HC91">
        <v>101.232</v>
      </c>
    </row>
    <row r="92" spans="1:211" x14ac:dyDescent="0.2">
      <c r="A92">
        <v>76</v>
      </c>
      <c r="B92">
        <v>1736451230.0999999</v>
      </c>
      <c r="C92">
        <v>150</v>
      </c>
      <c r="D92" t="s">
        <v>499</v>
      </c>
      <c r="E92" t="s">
        <v>500</v>
      </c>
      <c r="F92">
        <v>2</v>
      </c>
      <c r="G92">
        <v>1736451229.0999999</v>
      </c>
      <c r="H92">
        <f t="shared" si="34"/>
        <v>2.7365710792456597E-3</v>
      </c>
      <c r="I92">
        <f t="shared" si="35"/>
        <v>2.7365710792456595</v>
      </c>
      <c r="J92">
        <f t="shared" si="36"/>
        <v>8.9312893878364825</v>
      </c>
      <c r="K92">
        <f t="shared" si="37"/>
        <v>633.60199999999998</v>
      </c>
      <c r="L92">
        <f t="shared" si="38"/>
        <v>541.9471433209419</v>
      </c>
      <c r="M92">
        <f t="shared" si="39"/>
        <v>55.441094615104703</v>
      </c>
      <c r="N92">
        <f t="shared" si="40"/>
        <v>64.817369854677807</v>
      </c>
      <c r="O92">
        <f t="shared" si="41"/>
        <v>0.18865783329507768</v>
      </c>
      <c r="P92">
        <f t="shared" si="42"/>
        <v>3.5308811596739029</v>
      </c>
      <c r="Q92">
        <f t="shared" si="43"/>
        <v>0.18323144732760527</v>
      </c>
      <c r="R92">
        <f t="shared" si="44"/>
        <v>0.11499419303730951</v>
      </c>
      <c r="S92">
        <f t="shared" si="45"/>
        <v>31.74008679564048</v>
      </c>
      <c r="T92">
        <f t="shared" si="46"/>
        <v>24.48934956177305</v>
      </c>
      <c r="U92">
        <f t="shared" si="47"/>
        <v>24.48934956177305</v>
      </c>
      <c r="V92">
        <f t="shared" si="48"/>
        <v>3.0841519512959761</v>
      </c>
      <c r="W92">
        <f t="shared" si="49"/>
        <v>50.251935648761823</v>
      </c>
      <c r="X92">
        <f t="shared" si="50"/>
        <v>1.59121230309816</v>
      </c>
      <c r="Y92">
        <f t="shared" si="51"/>
        <v>3.1664696743624172</v>
      </c>
      <c r="Z92">
        <f t="shared" si="52"/>
        <v>1.4929396481978161</v>
      </c>
      <c r="AA92">
        <f t="shared" si="53"/>
        <v>-120.68278459473359</v>
      </c>
      <c r="AB92">
        <f t="shared" si="54"/>
        <v>83.918907390175889</v>
      </c>
      <c r="AC92">
        <f t="shared" si="55"/>
        <v>5.0126507717034388</v>
      </c>
      <c r="AD92">
        <f t="shared" si="56"/>
        <v>-1.1139637213773312E-2</v>
      </c>
      <c r="AE92">
        <f t="shared" si="57"/>
        <v>36.967112416082138</v>
      </c>
      <c r="AF92">
        <f t="shared" si="58"/>
        <v>2.7358083290737443</v>
      </c>
      <c r="AG92">
        <f t="shared" si="59"/>
        <v>8.9312893878364825</v>
      </c>
      <c r="AH92">
        <v>678.06753903251399</v>
      </c>
      <c r="AI92">
        <v>643.59325454545501</v>
      </c>
      <c r="AJ92">
        <v>3.3915931007350602</v>
      </c>
      <c r="AK92">
        <v>84.5062676990527</v>
      </c>
      <c r="AL92">
        <f t="shared" si="60"/>
        <v>2.7365710792456595</v>
      </c>
      <c r="AM92">
        <v>12.3228818464087</v>
      </c>
      <c r="AN92">
        <v>15.554260139860199</v>
      </c>
      <c r="AO92">
        <v>-7.55876803674725E-6</v>
      </c>
      <c r="AP92">
        <v>123.873733639405</v>
      </c>
      <c r="AQ92">
        <v>34</v>
      </c>
      <c r="AR92">
        <v>7</v>
      </c>
      <c r="AS92">
        <f t="shared" si="61"/>
        <v>1</v>
      </c>
      <c r="AT92">
        <f t="shared" si="62"/>
        <v>0</v>
      </c>
      <c r="AU92">
        <f t="shared" si="63"/>
        <v>54321.30611077162</v>
      </c>
      <c r="AV92">
        <f t="shared" si="64"/>
        <v>200.001</v>
      </c>
      <c r="AW92">
        <f t="shared" si="65"/>
        <v>168.60087660016799</v>
      </c>
      <c r="AX92">
        <f t="shared" si="66"/>
        <v>0.84300016799999988</v>
      </c>
      <c r="AY92">
        <f t="shared" si="67"/>
        <v>0.15869964047999999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1736451229.0999999</v>
      </c>
      <c r="BF92">
        <v>633.60199999999998</v>
      </c>
      <c r="BG92">
        <v>680.02099999999996</v>
      </c>
      <c r="BH92">
        <v>15.554399999999999</v>
      </c>
      <c r="BI92">
        <v>12.324</v>
      </c>
      <c r="BJ92">
        <v>632.9</v>
      </c>
      <c r="BK92">
        <v>15.495100000000001</v>
      </c>
      <c r="BL92">
        <v>500.233</v>
      </c>
      <c r="BM92">
        <v>102.2</v>
      </c>
      <c r="BN92">
        <v>9.9818900000000002E-2</v>
      </c>
      <c r="BO92">
        <v>24.930199999999999</v>
      </c>
      <c r="BP92">
        <v>24.5367</v>
      </c>
      <c r="BQ92">
        <v>999.9</v>
      </c>
      <c r="BR92">
        <v>0</v>
      </c>
      <c r="BS92">
        <v>0</v>
      </c>
      <c r="BT92">
        <v>9981.8799999999992</v>
      </c>
      <c r="BU92">
        <v>66.793099999999995</v>
      </c>
      <c r="BV92">
        <v>126.45699999999999</v>
      </c>
      <c r="BW92">
        <v>-46.418799999999997</v>
      </c>
      <c r="BX92">
        <v>643.61300000000006</v>
      </c>
      <c r="BY92">
        <v>688.50599999999997</v>
      </c>
      <c r="BZ92">
        <v>3.2303999999999999</v>
      </c>
      <c r="CA92">
        <v>680.02099999999996</v>
      </c>
      <c r="CB92">
        <v>12.324</v>
      </c>
      <c r="CC92">
        <v>1.5896600000000001</v>
      </c>
      <c r="CD92">
        <v>1.2595099999999999</v>
      </c>
      <c r="CE92">
        <v>13.8589</v>
      </c>
      <c r="CF92">
        <v>10.324199999999999</v>
      </c>
      <c r="CG92">
        <v>200.001</v>
      </c>
      <c r="CH92">
        <v>0.90000599999999997</v>
      </c>
      <c r="CI92">
        <v>9.9994399999999997E-2</v>
      </c>
      <c r="CJ92">
        <v>20</v>
      </c>
      <c r="CK92">
        <v>3909.33</v>
      </c>
      <c r="CL92">
        <v>1736449596</v>
      </c>
      <c r="CM92" t="s">
        <v>346</v>
      </c>
      <c r="CN92">
        <v>1736449594</v>
      </c>
      <c r="CO92">
        <v>1736449596</v>
      </c>
      <c r="CP92">
        <v>2</v>
      </c>
      <c r="CQ92">
        <v>0.52600000000000002</v>
      </c>
      <c r="CR92">
        <v>-1.4999999999999999E-2</v>
      </c>
      <c r="CS92">
        <v>0.63</v>
      </c>
      <c r="CT92">
        <v>3.9E-2</v>
      </c>
      <c r="CU92">
        <v>200</v>
      </c>
      <c r="CV92">
        <v>13</v>
      </c>
      <c r="CW92">
        <v>0.21</v>
      </c>
      <c r="CX92">
        <v>0.03</v>
      </c>
      <c r="CY92">
        <v>-46.179099999999998</v>
      </c>
      <c r="CZ92">
        <v>-1.9101272727273</v>
      </c>
      <c r="DA92">
        <v>0.203527134028155</v>
      </c>
      <c r="DB92">
        <v>0</v>
      </c>
      <c r="DC92">
        <v>3.2371509523809499</v>
      </c>
      <c r="DD92">
        <v>-1.35857142857154E-2</v>
      </c>
      <c r="DE92">
        <v>1.9735655544552999E-3</v>
      </c>
      <c r="DF92">
        <v>1</v>
      </c>
      <c r="DG92">
        <v>1</v>
      </c>
      <c r="DH92">
        <v>2</v>
      </c>
      <c r="DI92" t="s">
        <v>347</v>
      </c>
      <c r="DJ92">
        <v>3.1191</v>
      </c>
      <c r="DK92">
        <v>2.7998500000000002</v>
      </c>
      <c r="DL92">
        <v>0.13602900000000001</v>
      </c>
      <c r="DM92">
        <v>0.14433399999999999</v>
      </c>
      <c r="DN92">
        <v>8.6872900000000003E-2</v>
      </c>
      <c r="DO92">
        <v>7.3927400000000004E-2</v>
      </c>
      <c r="DP92">
        <v>24080</v>
      </c>
      <c r="DQ92">
        <v>22035.4</v>
      </c>
      <c r="DR92">
        <v>26665.9</v>
      </c>
      <c r="DS92">
        <v>24097</v>
      </c>
      <c r="DT92">
        <v>33654.800000000003</v>
      </c>
      <c r="DU92">
        <v>32505.3</v>
      </c>
      <c r="DV92">
        <v>40319.199999999997</v>
      </c>
      <c r="DW92">
        <v>38099.699999999997</v>
      </c>
      <c r="DX92">
        <v>2.0099999999999998</v>
      </c>
      <c r="DY92">
        <v>2.2520699999999998</v>
      </c>
      <c r="DZ92">
        <v>0.116214</v>
      </c>
      <c r="EA92">
        <v>0</v>
      </c>
      <c r="EB92">
        <v>22.623100000000001</v>
      </c>
      <c r="EC92">
        <v>999.9</v>
      </c>
      <c r="ED92">
        <v>64.858000000000004</v>
      </c>
      <c r="EE92">
        <v>22.687999999999999</v>
      </c>
      <c r="EF92">
        <v>17.559699999999999</v>
      </c>
      <c r="EG92">
        <v>63.930300000000003</v>
      </c>
      <c r="EH92">
        <v>26.414300000000001</v>
      </c>
      <c r="EI92">
        <v>1</v>
      </c>
      <c r="EJ92">
        <v>-0.38064999999999999</v>
      </c>
      <c r="EK92">
        <v>-4.1757900000000001</v>
      </c>
      <c r="EL92">
        <v>20.2425</v>
      </c>
      <c r="EM92">
        <v>5.2625099999999998</v>
      </c>
      <c r="EN92">
        <v>12.0061</v>
      </c>
      <c r="EO92">
        <v>4.9996</v>
      </c>
      <c r="EP92">
        <v>3.28688</v>
      </c>
      <c r="EQ92">
        <v>9999</v>
      </c>
      <c r="ER92">
        <v>9999</v>
      </c>
      <c r="ES92">
        <v>999.9</v>
      </c>
      <c r="ET92">
        <v>9999</v>
      </c>
      <c r="EU92">
        <v>1.8724099999999999</v>
      </c>
      <c r="EV92">
        <v>1.87323</v>
      </c>
      <c r="EW92">
        <v>1.8694500000000001</v>
      </c>
      <c r="EX92">
        <v>1.8751500000000001</v>
      </c>
      <c r="EY92">
        <v>1.8754599999999999</v>
      </c>
      <c r="EZ92">
        <v>1.8738699999999999</v>
      </c>
      <c r="FA92">
        <v>1.8724099999999999</v>
      </c>
      <c r="FB92">
        <v>1.8714900000000001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0.70099999999999996</v>
      </c>
      <c r="FQ92">
        <v>5.9299999999999999E-2</v>
      </c>
      <c r="FR92">
        <v>0.34321388301456301</v>
      </c>
      <c r="FS92">
        <v>1.93526017593624E-3</v>
      </c>
      <c r="FT92">
        <v>-2.6352868309754201E-6</v>
      </c>
      <c r="FU92">
        <v>7.4988703689445403E-10</v>
      </c>
      <c r="FV92">
        <v>5.9295258707654903E-2</v>
      </c>
      <c r="FW92">
        <v>0</v>
      </c>
      <c r="FX92">
        <v>0</v>
      </c>
      <c r="FY92">
        <v>0</v>
      </c>
      <c r="FZ92">
        <v>1</v>
      </c>
      <c r="GA92">
        <v>1999</v>
      </c>
      <c r="GB92">
        <v>0</v>
      </c>
      <c r="GC92">
        <v>14</v>
      </c>
      <c r="GD92">
        <v>27.3</v>
      </c>
      <c r="GE92">
        <v>27.2</v>
      </c>
      <c r="GF92">
        <v>1.6784699999999999</v>
      </c>
      <c r="GG92">
        <v>2.4877899999999999</v>
      </c>
      <c r="GH92">
        <v>1.5979000000000001</v>
      </c>
      <c r="GI92">
        <v>2.35229</v>
      </c>
      <c r="GJ92">
        <v>1.64917</v>
      </c>
      <c r="GK92">
        <v>2.3107899999999999</v>
      </c>
      <c r="GL92">
        <v>27.099900000000002</v>
      </c>
      <c r="GM92">
        <v>14.1145</v>
      </c>
      <c r="GN92">
        <v>19</v>
      </c>
      <c r="GO92">
        <v>454.654</v>
      </c>
      <c r="GP92">
        <v>634.952</v>
      </c>
      <c r="GQ92">
        <v>29.657299999999999</v>
      </c>
      <c r="GR92">
        <v>22.381799999999998</v>
      </c>
      <c r="GS92">
        <v>30.000299999999999</v>
      </c>
      <c r="GT92">
        <v>22.3462</v>
      </c>
      <c r="GU92">
        <v>22.3355</v>
      </c>
      <c r="GV92">
        <v>33.653500000000001</v>
      </c>
      <c r="GW92">
        <v>31.6114</v>
      </c>
      <c r="GX92">
        <v>100</v>
      </c>
      <c r="GY92">
        <v>29.699400000000001</v>
      </c>
      <c r="GZ92">
        <v>705.66499999999996</v>
      </c>
      <c r="HA92">
        <v>12.2751</v>
      </c>
      <c r="HB92">
        <v>101.262</v>
      </c>
      <c r="HC92">
        <v>101.233</v>
      </c>
    </row>
    <row r="93" spans="1:211" x14ac:dyDescent="0.2">
      <c r="A93">
        <v>77</v>
      </c>
      <c r="B93">
        <v>1736451232.0999999</v>
      </c>
      <c r="C93">
        <v>152</v>
      </c>
      <c r="D93" t="s">
        <v>501</v>
      </c>
      <c r="E93" t="s">
        <v>502</v>
      </c>
      <c r="F93">
        <v>2</v>
      </c>
      <c r="G93">
        <v>1736451230.0999999</v>
      </c>
      <c r="H93">
        <f t="shared" si="34"/>
        <v>2.7336323353696497E-3</v>
      </c>
      <c r="I93">
        <f t="shared" si="35"/>
        <v>2.7336323353696499</v>
      </c>
      <c r="J93">
        <f t="shared" si="36"/>
        <v>8.8206255687378956</v>
      </c>
      <c r="K93">
        <f t="shared" si="37"/>
        <v>636.95699999999999</v>
      </c>
      <c r="L93">
        <f t="shared" si="38"/>
        <v>546.09650543104806</v>
      </c>
      <c r="M93">
        <f t="shared" si="39"/>
        <v>55.865303753930924</v>
      </c>
      <c r="N93">
        <f t="shared" si="40"/>
        <v>65.160270994785748</v>
      </c>
      <c r="O93">
        <f t="shared" si="41"/>
        <v>0.18845593876518649</v>
      </c>
      <c r="P93">
        <f t="shared" si="42"/>
        <v>3.5325100128235243</v>
      </c>
      <c r="Q93">
        <f t="shared" si="43"/>
        <v>0.18304340099697786</v>
      </c>
      <c r="R93">
        <f t="shared" si="44"/>
        <v>0.11487547230195159</v>
      </c>
      <c r="S93">
        <f t="shared" si="45"/>
        <v>31.739803086191074</v>
      </c>
      <c r="T93">
        <f t="shared" si="46"/>
        <v>24.488831704043172</v>
      </c>
      <c r="U93">
        <f t="shared" si="47"/>
        <v>24.488831704043172</v>
      </c>
      <c r="V93">
        <f t="shared" si="48"/>
        <v>3.084056365149713</v>
      </c>
      <c r="W93">
        <f t="shared" si="49"/>
        <v>50.255416668262264</v>
      </c>
      <c r="X93">
        <f t="shared" si="50"/>
        <v>1.5911943869589249</v>
      </c>
      <c r="Y93">
        <f t="shared" si="51"/>
        <v>3.166214693756205</v>
      </c>
      <c r="Z93">
        <f t="shared" si="52"/>
        <v>1.4928619781907881</v>
      </c>
      <c r="AA93">
        <f t="shared" si="53"/>
        <v>-120.55318598980155</v>
      </c>
      <c r="AB93">
        <f t="shared" si="54"/>
        <v>83.799143484630562</v>
      </c>
      <c r="AC93">
        <f t="shared" si="55"/>
        <v>5.0031418760325117</v>
      </c>
      <c r="AD93">
        <f t="shared" si="56"/>
        <v>-1.1097542947396732E-2</v>
      </c>
      <c r="AE93">
        <f t="shared" si="57"/>
        <v>37.012144737255575</v>
      </c>
      <c r="AF93">
        <f t="shared" si="58"/>
        <v>2.7331790990774456</v>
      </c>
      <c r="AG93">
        <f t="shared" si="59"/>
        <v>8.8206255687378956</v>
      </c>
      <c r="AH93">
        <v>684.85154961626995</v>
      </c>
      <c r="AI93">
        <v>650.42018787878806</v>
      </c>
      <c r="AJ93">
        <v>3.4019437912768602</v>
      </c>
      <c r="AK93">
        <v>84.5062676990527</v>
      </c>
      <c r="AL93">
        <f t="shared" si="60"/>
        <v>2.7336323353696499</v>
      </c>
      <c r="AM93">
        <v>12.322841179670499</v>
      </c>
      <c r="AN93">
        <v>15.5526055944056</v>
      </c>
      <c r="AO93">
        <v>-1.20751815047944E-5</v>
      </c>
      <c r="AP93">
        <v>123.873733639405</v>
      </c>
      <c r="AQ93">
        <v>35</v>
      </c>
      <c r="AR93">
        <v>7</v>
      </c>
      <c r="AS93">
        <f t="shared" si="61"/>
        <v>1</v>
      </c>
      <c r="AT93">
        <f t="shared" si="62"/>
        <v>0</v>
      </c>
      <c r="AU93">
        <f t="shared" si="63"/>
        <v>54357.42354459504</v>
      </c>
      <c r="AV93">
        <f t="shared" si="64"/>
        <v>199.999</v>
      </c>
      <c r="AW93">
        <f t="shared" si="65"/>
        <v>168.59916509995949</v>
      </c>
      <c r="AX93">
        <f t="shared" si="66"/>
        <v>0.84300004049999999</v>
      </c>
      <c r="AY93">
        <f t="shared" si="67"/>
        <v>0.15869980893000002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1736451230.0999999</v>
      </c>
      <c r="BF93">
        <v>636.95699999999999</v>
      </c>
      <c r="BG93">
        <v>683.46500000000003</v>
      </c>
      <c r="BH93">
        <v>15.5543</v>
      </c>
      <c r="BI93">
        <v>12.325200000000001</v>
      </c>
      <c r="BJ93">
        <v>636.25649999999996</v>
      </c>
      <c r="BK93">
        <v>15.494999999999999</v>
      </c>
      <c r="BL93">
        <v>499.95350000000002</v>
      </c>
      <c r="BM93">
        <v>102.2</v>
      </c>
      <c r="BN93">
        <v>9.9324750000000003E-2</v>
      </c>
      <c r="BO93">
        <v>24.928850000000001</v>
      </c>
      <c r="BP93">
        <v>24.534600000000001</v>
      </c>
      <c r="BQ93">
        <v>999.9</v>
      </c>
      <c r="BR93">
        <v>0</v>
      </c>
      <c r="BS93">
        <v>0</v>
      </c>
      <c r="BT93">
        <v>9988.75</v>
      </c>
      <c r="BU93">
        <v>66.765150000000006</v>
      </c>
      <c r="BV93">
        <v>126.4855</v>
      </c>
      <c r="BW93">
        <v>-46.507800000000003</v>
      </c>
      <c r="BX93">
        <v>647.02099999999996</v>
      </c>
      <c r="BY93">
        <v>691.99350000000004</v>
      </c>
      <c r="BZ93">
        <v>3.2290749999999999</v>
      </c>
      <c r="CA93">
        <v>683.46500000000003</v>
      </c>
      <c r="CB93">
        <v>12.325200000000001</v>
      </c>
      <c r="CC93">
        <v>1.58965</v>
      </c>
      <c r="CD93">
        <v>1.2596350000000001</v>
      </c>
      <c r="CE93">
        <v>13.8588</v>
      </c>
      <c r="CF93">
        <v>10.325699999999999</v>
      </c>
      <c r="CG93">
        <v>199.999</v>
      </c>
      <c r="CH93">
        <v>0.900003</v>
      </c>
      <c r="CI93">
        <v>9.9997150000000007E-2</v>
      </c>
      <c r="CJ93">
        <v>20</v>
      </c>
      <c r="CK93">
        <v>3909.29</v>
      </c>
      <c r="CL93">
        <v>1736449596</v>
      </c>
      <c r="CM93" t="s">
        <v>346</v>
      </c>
      <c r="CN93">
        <v>1736449594</v>
      </c>
      <c r="CO93">
        <v>1736449596</v>
      </c>
      <c r="CP93">
        <v>2</v>
      </c>
      <c r="CQ93">
        <v>0.52600000000000002</v>
      </c>
      <c r="CR93">
        <v>-1.4999999999999999E-2</v>
      </c>
      <c r="CS93">
        <v>0.63</v>
      </c>
      <c r="CT93">
        <v>3.9E-2</v>
      </c>
      <c r="CU93">
        <v>200</v>
      </c>
      <c r="CV93">
        <v>13</v>
      </c>
      <c r="CW93">
        <v>0.21</v>
      </c>
      <c r="CX93">
        <v>0.03</v>
      </c>
      <c r="CY93">
        <v>-46.2378</v>
      </c>
      <c r="CZ93">
        <v>-1.79304935064946</v>
      </c>
      <c r="DA93">
        <v>0.193028492838802</v>
      </c>
      <c r="DB93">
        <v>0</v>
      </c>
      <c r="DC93">
        <v>3.2361114285714301</v>
      </c>
      <c r="DD93">
        <v>-2.04194805194827E-2</v>
      </c>
      <c r="DE93">
        <v>2.8809692246654201E-3</v>
      </c>
      <c r="DF93">
        <v>1</v>
      </c>
      <c r="DG93">
        <v>1</v>
      </c>
      <c r="DH93">
        <v>2</v>
      </c>
      <c r="DI93" t="s">
        <v>347</v>
      </c>
      <c r="DJ93">
        <v>3.1186099999999999</v>
      </c>
      <c r="DK93">
        <v>2.7997700000000001</v>
      </c>
      <c r="DL93">
        <v>0.13702500000000001</v>
      </c>
      <c r="DM93">
        <v>0.14532</v>
      </c>
      <c r="DN93">
        <v>8.6869399999999999E-2</v>
      </c>
      <c r="DO93">
        <v>7.3938000000000004E-2</v>
      </c>
      <c r="DP93">
        <v>24052.5</v>
      </c>
      <c r="DQ93">
        <v>22010.2</v>
      </c>
      <c r="DR93">
        <v>26666.1</v>
      </c>
      <c r="DS93">
        <v>24097.200000000001</v>
      </c>
      <c r="DT93">
        <v>33655.1</v>
      </c>
      <c r="DU93">
        <v>32505.200000000001</v>
      </c>
      <c r="DV93">
        <v>40319.300000000003</v>
      </c>
      <c r="DW93">
        <v>38099.9</v>
      </c>
      <c r="DX93">
        <v>2.0077500000000001</v>
      </c>
      <c r="DY93">
        <v>2.2532199999999998</v>
      </c>
      <c r="DZ93">
        <v>0.115924</v>
      </c>
      <c r="EA93">
        <v>0</v>
      </c>
      <c r="EB93">
        <v>22.622800000000002</v>
      </c>
      <c r="EC93">
        <v>999.9</v>
      </c>
      <c r="ED93">
        <v>64.858000000000004</v>
      </c>
      <c r="EE93">
        <v>22.687999999999999</v>
      </c>
      <c r="EF93">
        <v>17.559200000000001</v>
      </c>
      <c r="EG93">
        <v>64.090299999999999</v>
      </c>
      <c r="EH93">
        <v>26.322099999999999</v>
      </c>
      <c r="EI93">
        <v>1</v>
      </c>
      <c r="EJ93">
        <v>-0.380666</v>
      </c>
      <c r="EK93">
        <v>-4.2364600000000001</v>
      </c>
      <c r="EL93">
        <v>20.240200000000002</v>
      </c>
      <c r="EM93">
        <v>5.2626600000000003</v>
      </c>
      <c r="EN93">
        <v>12.0061</v>
      </c>
      <c r="EO93">
        <v>4.9996499999999999</v>
      </c>
      <c r="EP93">
        <v>3.28695</v>
      </c>
      <c r="EQ93">
        <v>9999</v>
      </c>
      <c r="ER93">
        <v>9999</v>
      </c>
      <c r="ES93">
        <v>999.9</v>
      </c>
      <c r="ET93">
        <v>9999</v>
      </c>
      <c r="EU93">
        <v>1.8724099999999999</v>
      </c>
      <c r="EV93">
        <v>1.87323</v>
      </c>
      <c r="EW93">
        <v>1.86947</v>
      </c>
      <c r="EX93">
        <v>1.8751500000000001</v>
      </c>
      <c r="EY93">
        <v>1.8754599999999999</v>
      </c>
      <c r="EZ93">
        <v>1.8738600000000001</v>
      </c>
      <c r="FA93">
        <v>1.8724099999999999</v>
      </c>
      <c r="FB93">
        <v>1.8714900000000001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0.69699999999999995</v>
      </c>
      <c r="FQ93">
        <v>5.9299999999999999E-2</v>
      </c>
      <c r="FR93">
        <v>0.34321388301456301</v>
      </c>
      <c r="FS93">
        <v>1.93526017593624E-3</v>
      </c>
      <c r="FT93">
        <v>-2.6352868309754201E-6</v>
      </c>
      <c r="FU93">
        <v>7.4988703689445403E-10</v>
      </c>
      <c r="FV93">
        <v>5.9295258707654903E-2</v>
      </c>
      <c r="FW93">
        <v>0</v>
      </c>
      <c r="FX93">
        <v>0</v>
      </c>
      <c r="FY93">
        <v>0</v>
      </c>
      <c r="FZ93">
        <v>1</v>
      </c>
      <c r="GA93">
        <v>1999</v>
      </c>
      <c r="GB93">
        <v>0</v>
      </c>
      <c r="GC93">
        <v>14</v>
      </c>
      <c r="GD93">
        <v>27.3</v>
      </c>
      <c r="GE93">
        <v>27.3</v>
      </c>
      <c r="GF93">
        <v>1.6918899999999999</v>
      </c>
      <c r="GG93">
        <v>2.4877899999999999</v>
      </c>
      <c r="GH93">
        <v>1.5979000000000001</v>
      </c>
      <c r="GI93">
        <v>2.35229</v>
      </c>
      <c r="GJ93">
        <v>1.64917</v>
      </c>
      <c r="GK93">
        <v>2.49756</v>
      </c>
      <c r="GL93">
        <v>27.099900000000002</v>
      </c>
      <c r="GM93">
        <v>14.1408</v>
      </c>
      <c r="GN93">
        <v>19</v>
      </c>
      <c r="GO93">
        <v>453.34100000000001</v>
      </c>
      <c r="GP93">
        <v>635.89300000000003</v>
      </c>
      <c r="GQ93">
        <v>29.6709</v>
      </c>
      <c r="GR93">
        <v>22.381799999999998</v>
      </c>
      <c r="GS93">
        <v>30.0002</v>
      </c>
      <c r="GT93">
        <v>22.3462</v>
      </c>
      <c r="GU93">
        <v>22.3355</v>
      </c>
      <c r="GV93">
        <v>33.923400000000001</v>
      </c>
      <c r="GW93">
        <v>31.6114</v>
      </c>
      <c r="GX93">
        <v>100</v>
      </c>
      <c r="GY93">
        <v>29.699400000000001</v>
      </c>
      <c r="GZ93">
        <v>712.44399999999996</v>
      </c>
      <c r="HA93">
        <v>12.2751</v>
      </c>
      <c r="HB93">
        <v>101.262</v>
      </c>
      <c r="HC93">
        <v>101.233</v>
      </c>
    </row>
    <row r="94" spans="1:211" x14ac:dyDescent="0.2">
      <c r="A94">
        <v>78</v>
      </c>
      <c r="B94">
        <v>1736451234.0999999</v>
      </c>
      <c r="C94">
        <v>154</v>
      </c>
      <c r="D94" t="s">
        <v>503</v>
      </c>
      <c r="E94" t="s">
        <v>504</v>
      </c>
      <c r="F94">
        <v>2</v>
      </c>
      <c r="G94">
        <v>1736451233.0999999</v>
      </c>
      <c r="H94">
        <f t="shared" si="34"/>
        <v>2.7305243884485604E-3</v>
      </c>
      <c r="I94">
        <f t="shared" si="35"/>
        <v>2.7305243884485604</v>
      </c>
      <c r="J94">
        <f t="shared" si="36"/>
        <v>8.8166595959297478</v>
      </c>
      <c r="K94">
        <f t="shared" si="37"/>
        <v>647.00099999999998</v>
      </c>
      <c r="L94">
        <f t="shared" si="38"/>
        <v>555.85586583677127</v>
      </c>
      <c r="M94">
        <f t="shared" si="39"/>
        <v>56.864451789433147</v>
      </c>
      <c r="N94">
        <f t="shared" si="40"/>
        <v>66.18866406461369</v>
      </c>
      <c r="O94">
        <f t="shared" si="41"/>
        <v>0.18824113902447029</v>
      </c>
      <c r="P94">
        <f t="shared" si="42"/>
        <v>3.5349027667192559</v>
      </c>
      <c r="Q94">
        <f t="shared" si="43"/>
        <v>0.18284428482493942</v>
      </c>
      <c r="R94">
        <f t="shared" si="44"/>
        <v>0.11474967584324754</v>
      </c>
      <c r="S94">
        <f t="shared" si="45"/>
        <v>31.740679800899997</v>
      </c>
      <c r="T94">
        <f t="shared" si="46"/>
        <v>24.488445369311364</v>
      </c>
      <c r="U94">
        <f t="shared" si="47"/>
        <v>24.488445369311364</v>
      </c>
      <c r="V94">
        <f t="shared" si="48"/>
        <v>3.08398505719647</v>
      </c>
      <c r="W94">
        <f t="shared" si="49"/>
        <v>50.258853743185114</v>
      </c>
      <c r="X94">
        <f t="shared" si="50"/>
        <v>1.59117507081843</v>
      </c>
      <c r="Y94">
        <f t="shared" si="51"/>
        <v>3.1659597310935217</v>
      </c>
      <c r="Z94">
        <f t="shared" si="52"/>
        <v>1.49280998637804</v>
      </c>
      <c r="AA94">
        <f t="shared" si="53"/>
        <v>-120.41612553058151</v>
      </c>
      <c r="AB94">
        <f t="shared" si="54"/>
        <v>83.672255795425272</v>
      </c>
      <c r="AC94">
        <f t="shared" si="55"/>
        <v>4.9921410229397534</v>
      </c>
      <c r="AD94">
        <f t="shared" si="56"/>
        <v>-1.1048911316478893E-2</v>
      </c>
      <c r="AE94">
        <f t="shared" si="57"/>
        <v>37.141269918581138</v>
      </c>
      <c r="AF94">
        <f t="shared" si="58"/>
        <v>2.7279546112275721</v>
      </c>
      <c r="AG94">
        <f t="shared" si="59"/>
        <v>8.8166595959297478</v>
      </c>
      <c r="AH94">
        <v>691.70476789581403</v>
      </c>
      <c r="AI94">
        <v>657.22699999999998</v>
      </c>
      <c r="AJ94">
        <v>3.4049899834530701</v>
      </c>
      <c r="AK94">
        <v>84.5062676990527</v>
      </c>
      <c r="AL94">
        <f t="shared" si="60"/>
        <v>2.7305243884485604</v>
      </c>
      <c r="AM94">
        <v>12.3238180476853</v>
      </c>
      <c r="AN94">
        <v>15.552683216783199</v>
      </c>
      <c r="AO94">
        <v>-1.19800154361505E-5</v>
      </c>
      <c r="AP94">
        <v>123.873733639405</v>
      </c>
      <c r="AQ94">
        <v>35</v>
      </c>
      <c r="AR94">
        <v>7</v>
      </c>
      <c r="AS94">
        <f t="shared" si="61"/>
        <v>1</v>
      </c>
      <c r="AT94">
        <f t="shared" si="62"/>
        <v>0</v>
      </c>
      <c r="AU94">
        <f t="shared" si="63"/>
        <v>54410.404014362495</v>
      </c>
      <c r="AV94">
        <f t="shared" si="64"/>
        <v>200.00399999999999</v>
      </c>
      <c r="AW94">
        <f t="shared" si="65"/>
        <v>168.60339000035998</v>
      </c>
      <c r="AX94">
        <f t="shared" si="66"/>
        <v>0.84300008999999998</v>
      </c>
      <c r="AY94">
        <f t="shared" si="67"/>
        <v>0.158700225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1736451233.0999999</v>
      </c>
      <c r="BF94">
        <v>647.00099999999998</v>
      </c>
      <c r="BG94">
        <v>693.73299999999995</v>
      </c>
      <c r="BH94">
        <v>15.553900000000001</v>
      </c>
      <c r="BI94">
        <v>12.328200000000001</v>
      </c>
      <c r="BJ94">
        <v>646.30600000000004</v>
      </c>
      <c r="BK94">
        <v>15.4946</v>
      </c>
      <c r="BL94">
        <v>499.524</v>
      </c>
      <c r="BM94">
        <v>102.20099999999999</v>
      </c>
      <c r="BN94">
        <v>9.9713700000000002E-2</v>
      </c>
      <c r="BO94">
        <v>24.927499999999998</v>
      </c>
      <c r="BP94">
        <v>24.5288</v>
      </c>
      <c r="BQ94">
        <v>999.9</v>
      </c>
      <c r="BR94">
        <v>0</v>
      </c>
      <c r="BS94">
        <v>0</v>
      </c>
      <c r="BT94">
        <v>9998.75</v>
      </c>
      <c r="BU94">
        <v>66.774500000000003</v>
      </c>
      <c r="BV94">
        <v>126.514</v>
      </c>
      <c r="BW94">
        <v>-46.7318</v>
      </c>
      <c r="BX94">
        <v>657.22400000000005</v>
      </c>
      <c r="BY94">
        <v>702.39200000000005</v>
      </c>
      <c r="BZ94">
        <v>3.2256800000000001</v>
      </c>
      <c r="CA94">
        <v>693.73299999999995</v>
      </c>
      <c r="CB94">
        <v>12.328200000000001</v>
      </c>
      <c r="CC94">
        <v>1.5896300000000001</v>
      </c>
      <c r="CD94">
        <v>1.25996</v>
      </c>
      <c r="CE94">
        <v>13.858599999999999</v>
      </c>
      <c r="CF94">
        <v>10.329499999999999</v>
      </c>
      <c r="CG94">
        <v>200.00399999999999</v>
      </c>
      <c r="CH94">
        <v>0.89999700000000005</v>
      </c>
      <c r="CI94">
        <v>0.10000299999999999</v>
      </c>
      <c r="CJ94">
        <v>20</v>
      </c>
      <c r="CK94">
        <v>3909.38</v>
      </c>
      <c r="CL94">
        <v>1736449596</v>
      </c>
      <c r="CM94" t="s">
        <v>346</v>
      </c>
      <c r="CN94">
        <v>1736449594</v>
      </c>
      <c r="CO94">
        <v>1736449596</v>
      </c>
      <c r="CP94">
        <v>2</v>
      </c>
      <c r="CQ94">
        <v>0.52600000000000002</v>
      </c>
      <c r="CR94">
        <v>-1.4999999999999999E-2</v>
      </c>
      <c r="CS94">
        <v>0.63</v>
      </c>
      <c r="CT94">
        <v>3.9E-2</v>
      </c>
      <c r="CU94">
        <v>200</v>
      </c>
      <c r="CV94">
        <v>13</v>
      </c>
      <c r="CW94">
        <v>0.21</v>
      </c>
      <c r="CX94">
        <v>0.03</v>
      </c>
      <c r="CY94">
        <v>-46.295709523809499</v>
      </c>
      <c r="CZ94">
        <v>-2.01505714285718</v>
      </c>
      <c r="DA94">
        <v>0.212305462560686</v>
      </c>
      <c r="DB94">
        <v>0</v>
      </c>
      <c r="DC94">
        <v>3.2350847619047598</v>
      </c>
      <c r="DD94">
        <v>-3.3767532467529802E-2</v>
      </c>
      <c r="DE94">
        <v>4.0996139412291096E-3</v>
      </c>
      <c r="DF94">
        <v>1</v>
      </c>
      <c r="DG94">
        <v>1</v>
      </c>
      <c r="DH94">
        <v>2</v>
      </c>
      <c r="DI94" t="s">
        <v>347</v>
      </c>
      <c r="DJ94">
        <v>3.1189200000000001</v>
      </c>
      <c r="DK94">
        <v>2.8008899999999999</v>
      </c>
      <c r="DL94">
        <v>0.138016</v>
      </c>
      <c r="DM94">
        <v>0.146291</v>
      </c>
      <c r="DN94">
        <v>8.6876599999999998E-2</v>
      </c>
      <c r="DO94">
        <v>7.3947100000000002E-2</v>
      </c>
      <c r="DP94">
        <v>24024.799999999999</v>
      </c>
      <c r="DQ94">
        <v>21985.200000000001</v>
      </c>
      <c r="DR94">
        <v>26666</v>
      </c>
      <c r="DS94">
        <v>24097.200000000001</v>
      </c>
      <c r="DT94">
        <v>33654.9</v>
      </c>
      <c r="DU94">
        <v>32505</v>
      </c>
      <c r="DV94">
        <v>40319.300000000003</v>
      </c>
      <c r="DW94">
        <v>38100</v>
      </c>
      <c r="DX94">
        <v>2.0084200000000001</v>
      </c>
      <c r="DY94">
        <v>2.2529699999999999</v>
      </c>
      <c r="DZ94">
        <v>0.116289</v>
      </c>
      <c r="EA94">
        <v>0</v>
      </c>
      <c r="EB94">
        <v>22.6218</v>
      </c>
      <c r="EC94">
        <v>999.9</v>
      </c>
      <c r="ED94">
        <v>64.858000000000004</v>
      </c>
      <c r="EE94">
        <v>22.698</v>
      </c>
      <c r="EF94">
        <v>17.571000000000002</v>
      </c>
      <c r="EG94">
        <v>63.560299999999998</v>
      </c>
      <c r="EH94">
        <v>26.674700000000001</v>
      </c>
      <c r="EI94">
        <v>1</v>
      </c>
      <c r="EJ94">
        <v>-0.38042700000000002</v>
      </c>
      <c r="EK94">
        <v>-4.22004</v>
      </c>
      <c r="EL94">
        <v>20.2407</v>
      </c>
      <c r="EM94">
        <v>5.2623600000000001</v>
      </c>
      <c r="EN94">
        <v>12.0068</v>
      </c>
      <c r="EO94">
        <v>4.9996</v>
      </c>
      <c r="EP94">
        <v>3.2867999999999999</v>
      </c>
      <c r="EQ94">
        <v>9999</v>
      </c>
      <c r="ER94">
        <v>9999</v>
      </c>
      <c r="ES94">
        <v>999.9</v>
      </c>
      <c r="ET94">
        <v>9999</v>
      </c>
      <c r="EU94">
        <v>1.8724099999999999</v>
      </c>
      <c r="EV94">
        <v>1.87324</v>
      </c>
      <c r="EW94">
        <v>1.8694900000000001</v>
      </c>
      <c r="EX94">
        <v>1.8751500000000001</v>
      </c>
      <c r="EY94">
        <v>1.8754599999999999</v>
      </c>
      <c r="EZ94">
        <v>1.8738699999999999</v>
      </c>
      <c r="FA94">
        <v>1.8724099999999999</v>
      </c>
      <c r="FB94">
        <v>1.8714999999999999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0.69399999999999995</v>
      </c>
      <c r="FQ94">
        <v>5.9299999999999999E-2</v>
      </c>
      <c r="FR94">
        <v>0.34321388301456301</v>
      </c>
      <c r="FS94">
        <v>1.93526017593624E-3</v>
      </c>
      <c r="FT94">
        <v>-2.6352868309754201E-6</v>
      </c>
      <c r="FU94">
        <v>7.4988703689445403E-10</v>
      </c>
      <c r="FV94">
        <v>5.9295258707654903E-2</v>
      </c>
      <c r="FW94">
        <v>0</v>
      </c>
      <c r="FX94">
        <v>0</v>
      </c>
      <c r="FY94">
        <v>0</v>
      </c>
      <c r="FZ94">
        <v>1</v>
      </c>
      <c r="GA94">
        <v>1999</v>
      </c>
      <c r="GB94">
        <v>0</v>
      </c>
      <c r="GC94">
        <v>14</v>
      </c>
      <c r="GD94">
        <v>27.3</v>
      </c>
      <c r="GE94">
        <v>27.3</v>
      </c>
      <c r="GF94">
        <v>1.7053199999999999</v>
      </c>
      <c r="GG94">
        <v>2.4877899999999999</v>
      </c>
      <c r="GH94">
        <v>1.5979000000000001</v>
      </c>
      <c r="GI94">
        <v>2.35229</v>
      </c>
      <c r="GJ94">
        <v>1.64917</v>
      </c>
      <c r="GK94">
        <v>2.3803700000000001</v>
      </c>
      <c r="GL94">
        <v>27.099900000000002</v>
      </c>
      <c r="GM94">
        <v>14.1233</v>
      </c>
      <c r="GN94">
        <v>19</v>
      </c>
      <c r="GO94">
        <v>453.74</v>
      </c>
      <c r="GP94">
        <v>635.68799999999999</v>
      </c>
      <c r="GQ94">
        <v>29.693000000000001</v>
      </c>
      <c r="GR94">
        <v>22.381799999999998</v>
      </c>
      <c r="GS94">
        <v>30.000399999999999</v>
      </c>
      <c r="GT94">
        <v>22.3462</v>
      </c>
      <c r="GU94">
        <v>22.3355</v>
      </c>
      <c r="GV94">
        <v>34.190399999999997</v>
      </c>
      <c r="GW94">
        <v>31.6114</v>
      </c>
      <c r="GX94">
        <v>100</v>
      </c>
      <c r="GY94">
        <v>29.75</v>
      </c>
      <c r="GZ94">
        <v>719.19399999999996</v>
      </c>
      <c r="HA94">
        <v>12.2751</v>
      </c>
      <c r="HB94">
        <v>101.262</v>
      </c>
      <c r="HC94">
        <v>101.233</v>
      </c>
    </row>
    <row r="95" spans="1:211" x14ac:dyDescent="0.2">
      <c r="A95">
        <v>79</v>
      </c>
      <c r="B95">
        <v>1736451236.0999999</v>
      </c>
      <c r="C95">
        <v>156</v>
      </c>
      <c r="D95" t="s">
        <v>505</v>
      </c>
      <c r="E95" t="s">
        <v>506</v>
      </c>
      <c r="F95">
        <v>2</v>
      </c>
      <c r="G95">
        <v>1736451234.0999999</v>
      </c>
      <c r="H95">
        <f t="shared" si="34"/>
        <v>2.7302056003396797E-3</v>
      </c>
      <c r="I95">
        <f t="shared" si="35"/>
        <v>2.73020560033968</v>
      </c>
      <c r="J95">
        <f t="shared" si="36"/>
        <v>8.9125421900031974</v>
      </c>
      <c r="K95">
        <f t="shared" si="37"/>
        <v>650.36149999999998</v>
      </c>
      <c r="L95">
        <f t="shared" si="38"/>
        <v>558.27685740868151</v>
      </c>
      <c r="M95">
        <f t="shared" si="39"/>
        <v>57.112257537534411</v>
      </c>
      <c r="N95">
        <f t="shared" si="40"/>
        <v>66.532604723943507</v>
      </c>
      <c r="O95">
        <f t="shared" si="41"/>
        <v>0.18816158130028801</v>
      </c>
      <c r="P95">
        <f t="shared" si="42"/>
        <v>3.5366847968837138</v>
      </c>
      <c r="Q95">
        <f t="shared" si="43"/>
        <v>0.18277185086435824</v>
      </c>
      <c r="R95">
        <f t="shared" si="44"/>
        <v>0.11470379315008881</v>
      </c>
      <c r="S95">
        <f t="shared" si="45"/>
        <v>31.740657300449996</v>
      </c>
      <c r="T95">
        <f t="shared" si="46"/>
        <v>24.490073919301832</v>
      </c>
      <c r="U95">
        <f t="shared" si="47"/>
        <v>24.490073919301832</v>
      </c>
      <c r="V95">
        <f t="shared" si="48"/>
        <v>3.0842856575061988</v>
      </c>
      <c r="W95">
        <f t="shared" si="49"/>
        <v>50.251049559829816</v>
      </c>
      <c r="X95">
        <f t="shared" si="50"/>
        <v>1.5910561149300446</v>
      </c>
      <c r="Y95">
        <f t="shared" si="51"/>
        <v>3.166214693756205</v>
      </c>
      <c r="Z95">
        <f t="shared" si="52"/>
        <v>1.4932295425761541</v>
      </c>
      <c r="AA95">
        <f t="shared" si="53"/>
        <v>-120.40206697497987</v>
      </c>
      <c r="AB95">
        <f t="shared" si="54"/>
        <v>83.661325950379464</v>
      </c>
      <c r="AC95">
        <f t="shared" si="55"/>
        <v>4.9890487210028436</v>
      </c>
      <c r="AD95">
        <f t="shared" si="56"/>
        <v>-1.1035003147569E-2</v>
      </c>
      <c r="AE95">
        <f t="shared" si="57"/>
        <v>37.173309242877032</v>
      </c>
      <c r="AF95">
        <f t="shared" si="58"/>
        <v>2.7269434224242719</v>
      </c>
      <c r="AG95">
        <f t="shared" si="59"/>
        <v>8.9125421900031974</v>
      </c>
      <c r="AH95">
        <v>698.62906123057201</v>
      </c>
      <c r="AI95">
        <v>664.04029090909103</v>
      </c>
      <c r="AJ95">
        <v>3.4062892684938402</v>
      </c>
      <c r="AK95">
        <v>84.5062676990527</v>
      </c>
      <c r="AL95">
        <f t="shared" si="60"/>
        <v>2.73020560033968</v>
      </c>
      <c r="AM95">
        <v>12.3256178456725</v>
      </c>
      <c r="AN95">
        <v>15.552714685314699</v>
      </c>
      <c r="AO95">
        <v>-8.9127275447453206E-6</v>
      </c>
      <c r="AP95">
        <v>123.873733639405</v>
      </c>
      <c r="AQ95">
        <v>34</v>
      </c>
      <c r="AR95">
        <v>7</v>
      </c>
      <c r="AS95">
        <f t="shared" si="61"/>
        <v>1</v>
      </c>
      <c r="AT95">
        <f t="shared" si="62"/>
        <v>0</v>
      </c>
      <c r="AU95">
        <f t="shared" si="63"/>
        <v>54449.429459414598</v>
      </c>
      <c r="AV95">
        <f t="shared" si="64"/>
        <v>200.00399999999999</v>
      </c>
      <c r="AW95">
        <f t="shared" si="65"/>
        <v>168.60338100018001</v>
      </c>
      <c r="AX95">
        <f t="shared" si="66"/>
        <v>0.84300004500000003</v>
      </c>
      <c r="AY95">
        <f t="shared" si="67"/>
        <v>0.15870011249999999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1736451234.0999999</v>
      </c>
      <c r="BF95">
        <v>650.36149999999998</v>
      </c>
      <c r="BG95">
        <v>697.12249999999995</v>
      </c>
      <c r="BH95">
        <v>15.5527</v>
      </c>
      <c r="BI95">
        <v>12.329549999999999</v>
      </c>
      <c r="BJ95">
        <v>649.66800000000001</v>
      </c>
      <c r="BK95">
        <v>15.493399999999999</v>
      </c>
      <c r="BL95">
        <v>499.73450000000003</v>
      </c>
      <c r="BM95">
        <v>102.20099999999999</v>
      </c>
      <c r="BN95">
        <v>9.9958350000000001E-2</v>
      </c>
      <c r="BO95">
        <v>24.928850000000001</v>
      </c>
      <c r="BP95">
        <v>24.535299999999999</v>
      </c>
      <c r="BQ95">
        <v>999.9</v>
      </c>
      <c r="BR95">
        <v>0</v>
      </c>
      <c r="BS95">
        <v>0</v>
      </c>
      <c r="BT95">
        <v>10006.275</v>
      </c>
      <c r="BU95">
        <v>66.777600000000007</v>
      </c>
      <c r="BV95">
        <v>126.5245</v>
      </c>
      <c r="BW95">
        <v>-46.760950000000001</v>
      </c>
      <c r="BX95">
        <v>660.63649999999996</v>
      </c>
      <c r="BY95">
        <v>705.82500000000005</v>
      </c>
      <c r="BZ95">
        <v>3.2231450000000001</v>
      </c>
      <c r="CA95">
        <v>697.12249999999995</v>
      </c>
      <c r="CB95">
        <v>12.329549999999999</v>
      </c>
      <c r="CC95">
        <v>1.5895049999999999</v>
      </c>
      <c r="CD95">
        <v>1.260095</v>
      </c>
      <c r="CE95">
        <v>13.8574</v>
      </c>
      <c r="CF95">
        <v>10.331099999999999</v>
      </c>
      <c r="CG95">
        <v>200.00399999999999</v>
      </c>
      <c r="CH95">
        <v>0.89999850000000003</v>
      </c>
      <c r="CI95">
        <v>0.10000149999999999</v>
      </c>
      <c r="CJ95">
        <v>20</v>
      </c>
      <c r="CK95">
        <v>3909.38</v>
      </c>
      <c r="CL95">
        <v>1736449596</v>
      </c>
      <c r="CM95" t="s">
        <v>346</v>
      </c>
      <c r="CN95">
        <v>1736449594</v>
      </c>
      <c r="CO95">
        <v>1736449596</v>
      </c>
      <c r="CP95">
        <v>2</v>
      </c>
      <c r="CQ95">
        <v>0.52600000000000002</v>
      </c>
      <c r="CR95">
        <v>-1.4999999999999999E-2</v>
      </c>
      <c r="CS95">
        <v>0.63</v>
      </c>
      <c r="CT95">
        <v>3.9E-2</v>
      </c>
      <c r="CU95">
        <v>200</v>
      </c>
      <c r="CV95">
        <v>13</v>
      </c>
      <c r="CW95">
        <v>0.21</v>
      </c>
      <c r="CX95">
        <v>0.03</v>
      </c>
      <c r="CY95">
        <v>-46.368328571428599</v>
      </c>
      <c r="CZ95">
        <v>-2.0768493506494501</v>
      </c>
      <c r="DA95">
        <v>0.21858708876360899</v>
      </c>
      <c r="DB95">
        <v>0</v>
      </c>
      <c r="DC95">
        <v>3.2337595238095198</v>
      </c>
      <c r="DD95">
        <v>-4.1865974025973501E-2</v>
      </c>
      <c r="DE95">
        <v>4.81663533638563E-3</v>
      </c>
      <c r="DF95">
        <v>1</v>
      </c>
      <c r="DG95">
        <v>1</v>
      </c>
      <c r="DH95">
        <v>2</v>
      </c>
      <c r="DI95" t="s">
        <v>347</v>
      </c>
      <c r="DJ95">
        <v>3.11931</v>
      </c>
      <c r="DK95">
        <v>2.80063</v>
      </c>
      <c r="DL95">
        <v>0.13900699999999999</v>
      </c>
      <c r="DM95">
        <v>0.14726</v>
      </c>
      <c r="DN95">
        <v>8.6870600000000006E-2</v>
      </c>
      <c r="DO95">
        <v>7.3958800000000005E-2</v>
      </c>
      <c r="DP95">
        <v>23997.1</v>
      </c>
      <c r="DQ95">
        <v>21960.2</v>
      </c>
      <c r="DR95">
        <v>26665.9</v>
      </c>
      <c r="DS95">
        <v>24097.1</v>
      </c>
      <c r="DT95">
        <v>33655.199999999997</v>
      </c>
      <c r="DU95">
        <v>32504.7</v>
      </c>
      <c r="DV95">
        <v>40319.300000000003</v>
      </c>
      <c r="DW95">
        <v>38100</v>
      </c>
      <c r="DX95">
        <v>2.0101</v>
      </c>
      <c r="DY95">
        <v>2.2521300000000002</v>
      </c>
      <c r="DZ95">
        <v>0.11705599999999999</v>
      </c>
      <c r="EA95">
        <v>0</v>
      </c>
      <c r="EB95">
        <v>22.620899999999999</v>
      </c>
      <c r="EC95">
        <v>999.9</v>
      </c>
      <c r="ED95">
        <v>64.858000000000004</v>
      </c>
      <c r="EE95">
        <v>22.698</v>
      </c>
      <c r="EF95">
        <v>17.568899999999999</v>
      </c>
      <c r="EG95">
        <v>63.960299999999997</v>
      </c>
      <c r="EH95">
        <v>26.25</v>
      </c>
      <c r="EI95">
        <v>1</v>
      </c>
      <c r="EJ95">
        <v>-0.38031300000000001</v>
      </c>
      <c r="EK95">
        <v>-4.2652099999999997</v>
      </c>
      <c r="EL95">
        <v>20.2395</v>
      </c>
      <c r="EM95">
        <v>5.2625099999999998</v>
      </c>
      <c r="EN95">
        <v>12.006500000000001</v>
      </c>
      <c r="EO95">
        <v>4.9997999999999996</v>
      </c>
      <c r="EP95">
        <v>3.2869000000000002</v>
      </c>
      <c r="EQ95">
        <v>9999</v>
      </c>
      <c r="ER95">
        <v>9999</v>
      </c>
      <c r="ES95">
        <v>999.9</v>
      </c>
      <c r="ET95">
        <v>9999</v>
      </c>
      <c r="EU95">
        <v>1.8724099999999999</v>
      </c>
      <c r="EV95">
        <v>1.8732599999999999</v>
      </c>
      <c r="EW95">
        <v>1.8694900000000001</v>
      </c>
      <c r="EX95">
        <v>1.8751500000000001</v>
      </c>
      <c r="EY95">
        <v>1.8754599999999999</v>
      </c>
      <c r="EZ95">
        <v>1.87388</v>
      </c>
      <c r="FA95">
        <v>1.8724099999999999</v>
      </c>
      <c r="FB95">
        <v>1.8714900000000001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0.69</v>
      </c>
      <c r="FQ95">
        <v>5.9299999999999999E-2</v>
      </c>
      <c r="FR95">
        <v>0.34321388301456301</v>
      </c>
      <c r="FS95">
        <v>1.93526017593624E-3</v>
      </c>
      <c r="FT95">
        <v>-2.6352868309754201E-6</v>
      </c>
      <c r="FU95">
        <v>7.4988703689445403E-10</v>
      </c>
      <c r="FV95">
        <v>5.9295258707654903E-2</v>
      </c>
      <c r="FW95">
        <v>0</v>
      </c>
      <c r="FX95">
        <v>0</v>
      </c>
      <c r="FY95">
        <v>0</v>
      </c>
      <c r="FZ95">
        <v>1</v>
      </c>
      <c r="GA95">
        <v>1999</v>
      </c>
      <c r="GB95">
        <v>0</v>
      </c>
      <c r="GC95">
        <v>14</v>
      </c>
      <c r="GD95">
        <v>27.4</v>
      </c>
      <c r="GE95">
        <v>27.3</v>
      </c>
      <c r="GF95">
        <v>1.71875</v>
      </c>
      <c r="GG95">
        <v>2.47803</v>
      </c>
      <c r="GH95">
        <v>1.5979000000000001</v>
      </c>
      <c r="GI95">
        <v>2.3535200000000001</v>
      </c>
      <c r="GJ95">
        <v>1.64917</v>
      </c>
      <c r="GK95">
        <v>2.4230999999999998</v>
      </c>
      <c r="GL95">
        <v>27.099900000000002</v>
      </c>
      <c r="GM95">
        <v>14.132</v>
      </c>
      <c r="GN95">
        <v>19</v>
      </c>
      <c r="GO95">
        <v>454.71699999999998</v>
      </c>
      <c r="GP95">
        <v>634.99199999999996</v>
      </c>
      <c r="GQ95">
        <v>29.7118</v>
      </c>
      <c r="GR95">
        <v>22.381799999999998</v>
      </c>
      <c r="GS95">
        <v>30.000299999999999</v>
      </c>
      <c r="GT95">
        <v>22.3462</v>
      </c>
      <c r="GU95">
        <v>22.3355</v>
      </c>
      <c r="GV95">
        <v>34.456899999999997</v>
      </c>
      <c r="GW95">
        <v>31.6114</v>
      </c>
      <c r="GX95">
        <v>100</v>
      </c>
      <c r="GY95">
        <v>29.75</v>
      </c>
      <c r="GZ95">
        <v>725.99300000000005</v>
      </c>
      <c r="HA95">
        <v>12.2751</v>
      </c>
      <c r="HB95">
        <v>101.262</v>
      </c>
      <c r="HC95">
        <v>101.233</v>
      </c>
    </row>
    <row r="96" spans="1:211" x14ac:dyDescent="0.2">
      <c r="A96">
        <v>80</v>
      </c>
      <c r="B96">
        <v>1736451238.0999999</v>
      </c>
      <c r="C96">
        <v>158</v>
      </c>
      <c r="D96" t="s">
        <v>507</v>
      </c>
      <c r="E96" t="s">
        <v>508</v>
      </c>
      <c r="F96">
        <v>2</v>
      </c>
      <c r="G96">
        <v>1736451237.0999999</v>
      </c>
      <c r="H96">
        <f t="shared" si="34"/>
        <v>2.7288232600708204E-3</v>
      </c>
      <c r="I96">
        <f t="shared" si="35"/>
        <v>2.7288232600708202</v>
      </c>
      <c r="J96">
        <f t="shared" si="36"/>
        <v>8.9146161387467089</v>
      </c>
      <c r="K96">
        <f t="shared" si="37"/>
        <v>660.45399999999995</v>
      </c>
      <c r="L96">
        <f t="shared" si="38"/>
        <v>567.9182623304207</v>
      </c>
      <c r="M96">
        <f t="shared" si="39"/>
        <v>58.097625927743579</v>
      </c>
      <c r="N96">
        <f t="shared" si="40"/>
        <v>67.563964710395993</v>
      </c>
      <c r="O96">
        <f t="shared" si="41"/>
        <v>0.1877171962461355</v>
      </c>
      <c r="P96">
        <f t="shared" si="42"/>
        <v>3.5486261347993517</v>
      </c>
      <c r="Q96">
        <f t="shared" si="43"/>
        <v>0.18237000189497318</v>
      </c>
      <c r="R96">
        <f t="shared" si="44"/>
        <v>0.11444898810121945</v>
      </c>
      <c r="S96">
        <f t="shared" si="45"/>
        <v>31.738865052841678</v>
      </c>
      <c r="T96">
        <f t="shared" si="46"/>
        <v>24.502812048472506</v>
      </c>
      <c r="U96">
        <f t="shared" si="47"/>
        <v>24.502812048472506</v>
      </c>
      <c r="V96">
        <f t="shared" si="48"/>
        <v>3.0866377651049985</v>
      </c>
      <c r="W96">
        <f t="shared" si="49"/>
        <v>50.213560652972554</v>
      </c>
      <c r="X96">
        <f t="shared" si="50"/>
        <v>1.5909173895383999</v>
      </c>
      <c r="Y96">
        <f t="shared" si="51"/>
        <v>3.1683022849809008</v>
      </c>
      <c r="Z96">
        <f t="shared" si="52"/>
        <v>1.4957203755665986</v>
      </c>
      <c r="AA96">
        <f t="shared" si="53"/>
        <v>-120.34110576912317</v>
      </c>
      <c r="AB96">
        <f t="shared" si="54"/>
        <v>83.620839879740899</v>
      </c>
      <c r="AC96">
        <f t="shared" si="55"/>
        <v>4.9704497272248371</v>
      </c>
      <c r="AD96">
        <f t="shared" si="56"/>
        <v>-1.0951109315769259E-2</v>
      </c>
      <c r="AE96">
        <f t="shared" si="57"/>
        <v>37.154069486259374</v>
      </c>
      <c r="AF96">
        <f t="shared" si="58"/>
        <v>2.7233235906523898</v>
      </c>
      <c r="AG96">
        <f t="shared" si="59"/>
        <v>8.9146161387467089</v>
      </c>
      <c r="AH96">
        <v>705.53686739418697</v>
      </c>
      <c r="AI96">
        <v>670.89001212121195</v>
      </c>
      <c r="AJ96">
        <v>3.4162244650834901</v>
      </c>
      <c r="AK96">
        <v>84.5062676990527</v>
      </c>
      <c r="AL96">
        <f t="shared" si="60"/>
        <v>2.7288232600708202</v>
      </c>
      <c r="AM96">
        <v>12.327923797233099</v>
      </c>
      <c r="AN96">
        <v>15.5521783216783</v>
      </c>
      <c r="AO96">
        <v>-5.7124410583126697E-6</v>
      </c>
      <c r="AP96">
        <v>123.873733639405</v>
      </c>
      <c r="AQ96">
        <v>35</v>
      </c>
      <c r="AR96">
        <v>7</v>
      </c>
      <c r="AS96">
        <f t="shared" si="61"/>
        <v>1</v>
      </c>
      <c r="AT96">
        <f t="shared" si="62"/>
        <v>0</v>
      </c>
      <c r="AU96">
        <f t="shared" si="63"/>
        <v>54710.846137497974</v>
      </c>
      <c r="AV96">
        <f t="shared" si="64"/>
        <v>199.99299999999999</v>
      </c>
      <c r="AW96">
        <f t="shared" si="65"/>
        <v>168.594058201428</v>
      </c>
      <c r="AX96">
        <f t="shared" si="66"/>
        <v>0.84299979599999997</v>
      </c>
      <c r="AY96">
        <f t="shared" si="67"/>
        <v>0.15869987976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1736451237.0999999</v>
      </c>
      <c r="BF96">
        <v>660.45399999999995</v>
      </c>
      <c r="BG96">
        <v>707.20500000000004</v>
      </c>
      <c r="BH96">
        <v>15.551600000000001</v>
      </c>
      <c r="BI96">
        <v>12.3339</v>
      </c>
      <c r="BJ96">
        <v>659.76599999999996</v>
      </c>
      <c r="BK96">
        <v>15.4923</v>
      </c>
      <c r="BL96">
        <v>499.91699999999997</v>
      </c>
      <c r="BM96">
        <v>102.2</v>
      </c>
      <c r="BN96">
        <v>9.9274000000000001E-2</v>
      </c>
      <c r="BO96">
        <v>24.939900000000002</v>
      </c>
      <c r="BP96">
        <v>24.553699999999999</v>
      </c>
      <c r="BQ96">
        <v>999.9</v>
      </c>
      <c r="BR96">
        <v>0</v>
      </c>
      <c r="BS96">
        <v>0</v>
      </c>
      <c r="BT96">
        <v>10056.9</v>
      </c>
      <c r="BU96">
        <v>66.737200000000001</v>
      </c>
      <c r="BV96">
        <v>126.578</v>
      </c>
      <c r="BW96">
        <v>-46.750500000000002</v>
      </c>
      <c r="BX96">
        <v>670.88800000000003</v>
      </c>
      <c r="BY96">
        <v>716.03599999999994</v>
      </c>
      <c r="BZ96">
        <v>3.2176499999999999</v>
      </c>
      <c r="CA96">
        <v>707.20500000000004</v>
      </c>
      <c r="CB96">
        <v>12.3339</v>
      </c>
      <c r="CC96">
        <v>1.5893699999999999</v>
      </c>
      <c r="CD96">
        <v>1.2605299999999999</v>
      </c>
      <c r="CE96">
        <v>13.8561</v>
      </c>
      <c r="CF96">
        <v>10.3362</v>
      </c>
      <c r="CG96">
        <v>199.99299999999999</v>
      </c>
      <c r="CH96">
        <v>0.90000100000000005</v>
      </c>
      <c r="CI96">
        <v>9.9998799999999999E-2</v>
      </c>
      <c r="CJ96">
        <v>20</v>
      </c>
      <c r="CK96">
        <v>3909.17</v>
      </c>
      <c r="CL96">
        <v>1736449596</v>
      </c>
      <c r="CM96" t="s">
        <v>346</v>
      </c>
      <c r="CN96">
        <v>1736449594</v>
      </c>
      <c r="CO96">
        <v>1736449596</v>
      </c>
      <c r="CP96">
        <v>2</v>
      </c>
      <c r="CQ96">
        <v>0.52600000000000002</v>
      </c>
      <c r="CR96">
        <v>-1.4999999999999999E-2</v>
      </c>
      <c r="CS96">
        <v>0.63</v>
      </c>
      <c r="CT96">
        <v>3.9E-2</v>
      </c>
      <c r="CU96">
        <v>200</v>
      </c>
      <c r="CV96">
        <v>13</v>
      </c>
      <c r="CW96">
        <v>0.21</v>
      </c>
      <c r="CX96">
        <v>0.03</v>
      </c>
      <c r="CY96">
        <v>-46.440447619047603</v>
      </c>
      <c r="CZ96">
        <v>-2.0766623376623601</v>
      </c>
      <c r="DA96">
        <v>0.21864246008374999</v>
      </c>
      <c r="DB96">
        <v>0</v>
      </c>
      <c r="DC96">
        <v>3.2318976190476199</v>
      </c>
      <c r="DD96">
        <v>-5.0276103896103902E-2</v>
      </c>
      <c r="DE96">
        <v>5.7253412497687197E-3</v>
      </c>
      <c r="DF96">
        <v>1</v>
      </c>
      <c r="DG96">
        <v>1</v>
      </c>
      <c r="DH96">
        <v>2</v>
      </c>
      <c r="DI96" t="s">
        <v>347</v>
      </c>
      <c r="DJ96">
        <v>3.1188400000000001</v>
      </c>
      <c r="DK96">
        <v>2.8001999999999998</v>
      </c>
      <c r="DL96">
        <v>0.139986</v>
      </c>
      <c r="DM96">
        <v>0.14821200000000001</v>
      </c>
      <c r="DN96">
        <v>8.6871100000000007E-2</v>
      </c>
      <c r="DO96">
        <v>7.3969900000000005E-2</v>
      </c>
      <c r="DP96">
        <v>23969.599999999999</v>
      </c>
      <c r="DQ96">
        <v>21935.8</v>
      </c>
      <c r="DR96">
        <v>26665.7</v>
      </c>
      <c r="DS96">
        <v>24097.200000000001</v>
      </c>
      <c r="DT96">
        <v>33654.9</v>
      </c>
      <c r="DU96">
        <v>32504.799999999999</v>
      </c>
      <c r="DV96">
        <v>40318.800000000003</v>
      </c>
      <c r="DW96">
        <v>38100.400000000001</v>
      </c>
      <c r="DX96">
        <v>2.0083500000000001</v>
      </c>
      <c r="DY96">
        <v>2.2526199999999998</v>
      </c>
      <c r="DZ96">
        <v>0.11745800000000001</v>
      </c>
      <c r="EA96">
        <v>0</v>
      </c>
      <c r="EB96">
        <v>22.619900000000001</v>
      </c>
      <c r="EC96">
        <v>999.9</v>
      </c>
      <c r="ED96">
        <v>64.858000000000004</v>
      </c>
      <c r="EE96">
        <v>22.698</v>
      </c>
      <c r="EF96">
        <v>17.570499999999999</v>
      </c>
      <c r="EG96">
        <v>63.7303</v>
      </c>
      <c r="EH96">
        <v>26.7668</v>
      </c>
      <c r="EI96">
        <v>1</v>
      </c>
      <c r="EJ96">
        <v>-0.38018000000000002</v>
      </c>
      <c r="EK96">
        <v>-4.3051300000000001</v>
      </c>
      <c r="EL96">
        <v>20.238299999999999</v>
      </c>
      <c r="EM96">
        <v>5.2622200000000001</v>
      </c>
      <c r="EN96">
        <v>12.006399999999999</v>
      </c>
      <c r="EO96">
        <v>4.9996499999999999</v>
      </c>
      <c r="EP96">
        <v>3.2869299999999999</v>
      </c>
      <c r="EQ96">
        <v>9999</v>
      </c>
      <c r="ER96">
        <v>9999</v>
      </c>
      <c r="ES96">
        <v>999.9</v>
      </c>
      <c r="ET96">
        <v>9999</v>
      </c>
      <c r="EU96">
        <v>1.8724099999999999</v>
      </c>
      <c r="EV96">
        <v>1.8732500000000001</v>
      </c>
      <c r="EW96">
        <v>1.86947</v>
      </c>
      <c r="EX96">
        <v>1.8751500000000001</v>
      </c>
      <c r="EY96">
        <v>1.8754599999999999</v>
      </c>
      <c r="EZ96">
        <v>1.87385</v>
      </c>
      <c r="FA96">
        <v>1.8724099999999999</v>
      </c>
      <c r="FB96">
        <v>1.8714900000000001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0.68600000000000005</v>
      </c>
      <c r="FQ96">
        <v>5.9299999999999999E-2</v>
      </c>
      <c r="FR96">
        <v>0.34321388301456301</v>
      </c>
      <c r="FS96">
        <v>1.93526017593624E-3</v>
      </c>
      <c r="FT96">
        <v>-2.6352868309754201E-6</v>
      </c>
      <c r="FU96">
        <v>7.4988703689445403E-10</v>
      </c>
      <c r="FV96">
        <v>5.9295258707654903E-2</v>
      </c>
      <c r="FW96">
        <v>0</v>
      </c>
      <c r="FX96">
        <v>0</v>
      </c>
      <c r="FY96">
        <v>0</v>
      </c>
      <c r="FZ96">
        <v>1</v>
      </c>
      <c r="GA96">
        <v>1999</v>
      </c>
      <c r="GB96">
        <v>0</v>
      </c>
      <c r="GC96">
        <v>14</v>
      </c>
      <c r="GD96">
        <v>27.4</v>
      </c>
      <c r="GE96">
        <v>27.4</v>
      </c>
      <c r="GF96">
        <v>1.7321800000000001</v>
      </c>
      <c r="GG96">
        <v>2.49268</v>
      </c>
      <c r="GH96">
        <v>1.5979000000000001</v>
      </c>
      <c r="GI96">
        <v>2.3535200000000001</v>
      </c>
      <c r="GJ96">
        <v>1.64917</v>
      </c>
      <c r="GK96">
        <v>2.4169900000000002</v>
      </c>
      <c r="GL96">
        <v>27.099900000000002</v>
      </c>
      <c r="GM96">
        <v>14.1233</v>
      </c>
      <c r="GN96">
        <v>19</v>
      </c>
      <c r="GO96">
        <v>453.69</v>
      </c>
      <c r="GP96">
        <v>635.40099999999995</v>
      </c>
      <c r="GQ96">
        <v>29.734100000000002</v>
      </c>
      <c r="GR96">
        <v>22.381799999999998</v>
      </c>
      <c r="GS96">
        <v>30.000299999999999</v>
      </c>
      <c r="GT96">
        <v>22.3462</v>
      </c>
      <c r="GU96">
        <v>22.3355</v>
      </c>
      <c r="GV96">
        <v>34.726999999999997</v>
      </c>
      <c r="GW96">
        <v>31.6114</v>
      </c>
      <c r="GX96">
        <v>100</v>
      </c>
      <c r="GY96">
        <v>29.75</v>
      </c>
      <c r="GZ96">
        <v>732.73299999999995</v>
      </c>
      <c r="HA96">
        <v>12.2751</v>
      </c>
      <c r="HB96">
        <v>101.261</v>
      </c>
      <c r="HC96">
        <v>101.23399999999999</v>
      </c>
    </row>
    <row r="97" spans="1:211" x14ac:dyDescent="0.2">
      <c r="A97">
        <v>81</v>
      </c>
      <c r="B97">
        <v>1736451240.0999999</v>
      </c>
      <c r="C97">
        <v>160</v>
      </c>
      <c r="D97" t="s">
        <v>509</v>
      </c>
      <c r="E97" t="s">
        <v>510</v>
      </c>
      <c r="F97">
        <v>2</v>
      </c>
      <c r="G97">
        <v>1736451238.0999999</v>
      </c>
      <c r="H97">
        <f t="shared" si="34"/>
        <v>2.7271306815418793E-3</v>
      </c>
      <c r="I97">
        <f t="shared" si="35"/>
        <v>2.7271306815418792</v>
      </c>
      <c r="J97">
        <f t="shared" si="36"/>
        <v>9.0395681415657538</v>
      </c>
      <c r="K97">
        <f t="shared" si="37"/>
        <v>663.77750000000003</v>
      </c>
      <c r="L97">
        <f t="shared" si="38"/>
        <v>569.98082532751016</v>
      </c>
      <c r="M97">
        <f t="shared" si="39"/>
        <v>58.308752557121345</v>
      </c>
      <c r="N97">
        <f t="shared" si="40"/>
        <v>67.904105332394877</v>
      </c>
      <c r="O97">
        <f t="shared" si="41"/>
        <v>0.18749110190557552</v>
      </c>
      <c r="P97">
        <f t="shared" si="42"/>
        <v>3.5426402775392436</v>
      </c>
      <c r="Q97">
        <f t="shared" si="43"/>
        <v>0.18214784655649618</v>
      </c>
      <c r="R97">
        <f t="shared" si="44"/>
        <v>0.1143097905155759</v>
      </c>
      <c r="S97">
        <f t="shared" si="45"/>
        <v>31.739153167333352</v>
      </c>
      <c r="T97">
        <f t="shared" si="46"/>
        <v>24.508286779155167</v>
      </c>
      <c r="U97">
        <f t="shared" si="47"/>
        <v>24.508286779155167</v>
      </c>
      <c r="V97">
        <f t="shared" si="48"/>
        <v>3.0876491609584567</v>
      </c>
      <c r="W97">
        <f t="shared" si="49"/>
        <v>50.200014820682171</v>
      </c>
      <c r="X97">
        <f t="shared" si="50"/>
        <v>1.5910385245182375</v>
      </c>
      <c r="Y97">
        <f t="shared" si="51"/>
        <v>3.1693985155214275</v>
      </c>
      <c r="Z97">
        <f t="shared" si="52"/>
        <v>1.4966106364402192</v>
      </c>
      <c r="AA97">
        <f t="shared" si="53"/>
        <v>-120.26646305599688</v>
      </c>
      <c r="AB97">
        <f t="shared" si="54"/>
        <v>83.541910883945519</v>
      </c>
      <c r="AC97">
        <f t="shared" si="55"/>
        <v>4.9744311710502354</v>
      </c>
      <c r="AD97">
        <f t="shared" si="56"/>
        <v>-1.0967833667763216E-2</v>
      </c>
      <c r="AE97">
        <f t="shared" si="57"/>
        <v>37.163184415187658</v>
      </c>
      <c r="AF97">
        <f t="shared" si="58"/>
        <v>2.7237028896164834</v>
      </c>
      <c r="AG97">
        <f t="shared" si="59"/>
        <v>9.0395681415657538</v>
      </c>
      <c r="AH97">
        <v>712.368557414164</v>
      </c>
      <c r="AI97">
        <v>677.661606060606</v>
      </c>
      <c r="AJ97">
        <v>3.4025016195640001</v>
      </c>
      <c r="AK97">
        <v>84.5062676990527</v>
      </c>
      <c r="AL97">
        <f t="shared" si="60"/>
        <v>2.7271306815418792</v>
      </c>
      <c r="AM97">
        <v>12.3305257496239</v>
      </c>
      <c r="AN97">
        <v>15.5531363636364</v>
      </c>
      <c r="AO97">
        <v>-1.1076700154201601E-6</v>
      </c>
      <c r="AP97">
        <v>123.873733639405</v>
      </c>
      <c r="AQ97">
        <v>35</v>
      </c>
      <c r="AR97">
        <v>7</v>
      </c>
      <c r="AS97">
        <f t="shared" si="61"/>
        <v>1</v>
      </c>
      <c r="AT97">
        <f t="shared" si="62"/>
        <v>0</v>
      </c>
      <c r="AU97">
        <f t="shared" si="63"/>
        <v>54577.652456535645</v>
      </c>
      <c r="AV97">
        <f t="shared" si="64"/>
        <v>199.995</v>
      </c>
      <c r="AW97">
        <f t="shared" si="65"/>
        <v>168.59570910189751</v>
      </c>
      <c r="AX97">
        <f t="shared" si="66"/>
        <v>0.84299962049999999</v>
      </c>
      <c r="AY97">
        <f t="shared" si="67"/>
        <v>0.15869973333000001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1736451238.0999999</v>
      </c>
      <c r="BF97">
        <v>663.77750000000003</v>
      </c>
      <c r="BG97">
        <v>710.55650000000003</v>
      </c>
      <c r="BH97">
        <v>15.55275</v>
      </c>
      <c r="BI97">
        <v>12.334199999999999</v>
      </c>
      <c r="BJ97">
        <v>663.09100000000001</v>
      </c>
      <c r="BK97">
        <v>15.493449999999999</v>
      </c>
      <c r="BL97">
        <v>499.85399999999998</v>
      </c>
      <c r="BM97">
        <v>102.2</v>
      </c>
      <c r="BN97">
        <v>9.9498450000000002E-2</v>
      </c>
      <c r="BO97">
        <v>24.945699999999999</v>
      </c>
      <c r="BP97">
        <v>24.550850000000001</v>
      </c>
      <c r="BQ97">
        <v>999.9</v>
      </c>
      <c r="BR97">
        <v>0</v>
      </c>
      <c r="BS97">
        <v>0</v>
      </c>
      <c r="BT97">
        <v>10031.549999999999</v>
      </c>
      <c r="BU97">
        <v>66.734700000000004</v>
      </c>
      <c r="BV97">
        <v>126.57899999999999</v>
      </c>
      <c r="BW97">
        <v>-46.778700000000001</v>
      </c>
      <c r="BX97">
        <v>674.2645</v>
      </c>
      <c r="BY97">
        <v>719.42949999999996</v>
      </c>
      <c r="BZ97">
        <v>3.2184849999999998</v>
      </c>
      <c r="CA97">
        <v>710.55650000000003</v>
      </c>
      <c r="CB97">
        <v>12.334199999999999</v>
      </c>
      <c r="CC97">
        <v>1.5894900000000001</v>
      </c>
      <c r="CD97">
        <v>1.2605599999999999</v>
      </c>
      <c r="CE97">
        <v>13.857250000000001</v>
      </c>
      <c r="CF97">
        <v>10.336650000000001</v>
      </c>
      <c r="CG97">
        <v>199.995</v>
      </c>
      <c r="CH97">
        <v>0.90000250000000004</v>
      </c>
      <c r="CI97">
        <v>9.9997150000000007E-2</v>
      </c>
      <c r="CJ97">
        <v>20</v>
      </c>
      <c r="CK97">
        <v>3909.21</v>
      </c>
      <c r="CL97">
        <v>1736449596</v>
      </c>
      <c r="CM97" t="s">
        <v>346</v>
      </c>
      <c r="CN97">
        <v>1736449594</v>
      </c>
      <c r="CO97">
        <v>1736449596</v>
      </c>
      <c r="CP97">
        <v>2</v>
      </c>
      <c r="CQ97">
        <v>0.52600000000000002</v>
      </c>
      <c r="CR97">
        <v>-1.4999999999999999E-2</v>
      </c>
      <c r="CS97">
        <v>0.63</v>
      </c>
      <c r="CT97">
        <v>3.9E-2</v>
      </c>
      <c r="CU97">
        <v>200</v>
      </c>
      <c r="CV97">
        <v>13</v>
      </c>
      <c r="CW97">
        <v>0.21</v>
      </c>
      <c r="CX97">
        <v>0.03</v>
      </c>
      <c r="CY97">
        <v>-46.507504761904798</v>
      </c>
      <c r="CZ97">
        <v>-1.87956623376627</v>
      </c>
      <c r="DA97">
        <v>0.19925982195111799</v>
      </c>
      <c r="DB97">
        <v>0</v>
      </c>
      <c r="DC97">
        <v>3.2300866666666699</v>
      </c>
      <c r="DD97">
        <v>-6.2190389610380398E-2</v>
      </c>
      <c r="DE97">
        <v>6.7825499723174797E-3</v>
      </c>
      <c r="DF97">
        <v>1</v>
      </c>
      <c r="DG97">
        <v>1</v>
      </c>
      <c r="DH97">
        <v>2</v>
      </c>
      <c r="DI97" t="s">
        <v>347</v>
      </c>
      <c r="DJ97">
        <v>3.1189499999999999</v>
      </c>
      <c r="DK97">
        <v>2.8005300000000002</v>
      </c>
      <c r="DL97">
        <v>0.140956</v>
      </c>
      <c r="DM97">
        <v>0.14916699999999999</v>
      </c>
      <c r="DN97">
        <v>8.6882600000000004E-2</v>
      </c>
      <c r="DO97">
        <v>7.3973499999999998E-2</v>
      </c>
      <c r="DP97">
        <v>23942.3</v>
      </c>
      <c r="DQ97">
        <v>21911.200000000001</v>
      </c>
      <c r="DR97">
        <v>26665.3</v>
      </c>
      <c r="DS97">
        <v>24097.1</v>
      </c>
      <c r="DT97">
        <v>33654.300000000003</v>
      </c>
      <c r="DU97">
        <v>32504.6</v>
      </c>
      <c r="DV97">
        <v>40318.5</v>
      </c>
      <c r="DW97">
        <v>38100.300000000003</v>
      </c>
      <c r="DX97">
        <v>2.0085999999999999</v>
      </c>
      <c r="DY97">
        <v>2.25265</v>
      </c>
      <c r="DZ97">
        <v>0.117622</v>
      </c>
      <c r="EA97">
        <v>0</v>
      </c>
      <c r="EB97">
        <v>22.619299999999999</v>
      </c>
      <c r="EC97">
        <v>999.9</v>
      </c>
      <c r="ED97">
        <v>64.858000000000004</v>
      </c>
      <c r="EE97">
        <v>22.698</v>
      </c>
      <c r="EF97">
        <v>17.5685</v>
      </c>
      <c r="EG97">
        <v>63.890300000000003</v>
      </c>
      <c r="EH97">
        <v>26.3462</v>
      </c>
      <c r="EI97">
        <v>1</v>
      </c>
      <c r="EJ97">
        <v>-0.38022400000000001</v>
      </c>
      <c r="EK97">
        <v>-4.2502399999999998</v>
      </c>
      <c r="EL97">
        <v>20.240200000000002</v>
      </c>
      <c r="EM97">
        <v>5.2619199999999999</v>
      </c>
      <c r="EN97">
        <v>12.0068</v>
      </c>
      <c r="EO97">
        <v>4.9993999999999996</v>
      </c>
      <c r="EP97">
        <v>3.2867999999999999</v>
      </c>
      <c r="EQ97">
        <v>9999</v>
      </c>
      <c r="ER97">
        <v>9999</v>
      </c>
      <c r="ES97">
        <v>999.9</v>
      </c>
      <c r="ET97">
        <v>9999</v>
      </c>
      <c r="EU97">
        <v>1.8724099999999999</v>
      </c>
      <c r="EV97">
        <v>1.87321</v>
      </c>
      <c r="EW97">
        <v>1.8694500000000001</v>
      </c>
      <c r="EX97">
        <v>1.8751500000000001</v>
      </c>
      <c r="EY97">
        <v>1.8754599999999999</v>
      </c>
      <c r="EZ97">
        <v>1.87384</v>
      </c>
      <c r="FA97">
        <v>1.8724099999999999</v>
      </c>
      <c r="FB97">
        <v>1.8714900000000001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0.68200000000000005</v>
      </c>
      <c r="FQ97">
        <v>5.9299999999999999E-2</v>
      </c>
      <c r="FR97">
        <v>0.34321388301456301</v>
      </c>
      <c r="FS97">
        <v>1.93526017593624E-3</v>
      </c>
      <c r="FT97">
        <v>-2.6352868309754201E-6</v>
      </c>
      <c r="FU97">
        <v>7.4988703689445403E-10</v>
      </c>
      <c r="FV97">
        <v>5.9295258707654903E-2</v>
      </c>
      <c r="FW97">
        <v>0</v>
      </c>
      <c r="FX97">
        <v>0</v>
      </c>
      <c r="FY97">
        <v>0</v>
      </c>
      <c r="FZ97">
        <v>1</v>
      </c>
      <c r="GA97">
        <v>1999</v>
      </c>
      <c r="GB97">
        <v>0</v>
      </c>
      <c r="GC97">
        <v>14</v>
      </c>
      <c r="GD97">
        <v>27.4</v>
      </c>
      <c r="GE97">
        <v>27.4</v>
      </c>
      <c r="GF97">
        <v>1.7456100000000001</v>
      </c>
      <c r="GG97">
        <v>2.48047</v>
      </c>
      <c r="GH97">
        <v>1.5979000000000001</v>
      </c>
      <c r="GI97">
        <v>2.3535200000000001</v>
      </c>
      <c r="GJ97">
        <v>1.64917</v>
      </c>
      <c r="GK97">
        <v>2.4011200000000001</v>
      </c>
      <c r="GL97">
        <v>27.099900000000002</v>
      </c>
      <c r="GM97">
        <v>14.1233</v>
      </c>
      <c r="GN97">
        <v>19</v>
      </c>
      <c r="GO97">
        <v>453.83499999999998</v>
      </c>
      <c r="GP97">
        <v>635.42200000000003</v>
      </c>
      <c r="GQ97">
        <v>29.756499999999999</v>
      </c>
      <c r="GR97">
        <v>22.381799999999998</v>
      </c>
      <c r="GS97">
        <v>30.0002</v>
      </c>
      <c r="GT97">
        <v>22.3462</v>
      </c>
      <c r="GU97">
        <v>22.3355</v>
      </c>
      <c r="GV97">
        <v>34.994700000000002</v>
      </c>
      <c r="GW97">
        <v>31.6114</v>
      </c>
      <c r="GX97">
        <v>100</v>
      </c>
      <c r="GY97">
        <v>29.791599999999999</v>
      </c>
      <c r="GZ97">
        <v>739.48900000000003</v>
      </c>
      <c r="HA97">
        <v>12.2751</v>
      </c>
      <c r="HB97">
        <v>101.26</v>
      </c>
      <c r="HC97">
        <v>101.23399999999999</v>
      </c>
    </row>
    <row r="98" spans="1:211" x14ac:dyDescent="0.2">
      <c r="A98">
        <v>82</v>
      </c>
      <c r="B98">
        <v>1736451242.0999999</v>
      </c>
      <c r="C98">
        <v>162</v>
      </c>
      <c r="D98" t="s">
        <v>511</v>
      </c>
      <c r="E98" t="s">
        <v>512</v>
      </c>
      <c r="F98">
        <v>2</v>
      </c>
      <c r="G98">
        <v>1736451241.0999999</v>
      </c>
      <c r="H98">
        <f t="shared" si="34"/>
        <v>2.7285205162340485E-3</v>
      </c>
      <c r="I98">
        <f t="shared" si="35"/>
        <v>2.7285205162340485</v>
      </c>
      <c r="J98">
        <f t="shared" si="36"/>
        <v>9.2028556628731621</v>
      </c>
      <c r="K98">
        <f t="shared" si="37"/>
        <v>673.76</v>
      </c>
      <c r="L98">
        <f t="shared" si="38"/>
        <v>578.21314028510869</v>
      </c>
      <c r="M98">
        <f t="shared" si="39"/>
        <v>59.151232005397354</v>
      </c>
      <c r="N98">
        <f t="shared" si="40"/>
        <v>68.92568034048</v>
      </c>
      <c r="O98">
        <f t="shared" si="41"/>
        <v>0.18731492812044453</v>
      </c>
      <c r="P98">
        <f t="shared" si="42"/>
        <v>3.5286559418785561</v>
      </c>
      <c r="Q98">
        <f t="shared" si="43"/>
        <v>0.18196106963684708</v>
      </c>
      <c r="R98">
        <f t="shared" si="44"/>
        <v>0.11419394520083428</v>
      </c>
      <c r="S98">
        <f t="shared" si="45"/>
        <v>31.739408425732144</v>
      </c>
      <c r="T98">
        <f t="shared" si="46"/>
        <v>24.52255260622464</v>
      </c>
      <c r="U98">
        <f t="shared" si="47"/>
        <v>24.52255260622464</v>
      </c>
      <c r="V98">
        <f t="shared" si="48"/>
        <v>3.0902859755003211</v>
      </c>
      <c r="W98">
        <f t="shared" si="49"/>
        <v>50.16260866168453</v>
      </c>
      <c r="X98">
        <f t="shared" si="50"/>
        <v>1.5913897766928</v>
      </c>
      <c r="Y98">
        <f t="shared" si="51"/>
        <v>3.172462156874118</v>
      </c>
      <c r="Z98">
        <f t="shared" si="52"/>
        <v>1.4988961988075211</v>
      </c>
      <c r="AA98">
        <f t="shared" si="53"/>
        <v>-120.32775476592154</v>
      </c>
      <c r="AB98">
        <f t="shared" si="54"/>
        <v>83.580085836431024</v>
      </c>
      <c r="AC98">
        <f t="shared" si="55"/>
        <v>4.9971943035611979</v>
      </c>
      <c r="AD98">
        <f t="shared" si="56"/>
        <v>-1.1066200197177523E-2</v>
      </c>
      <c r="AE98">
        <f t="shared" si="57"/>
        <v>37.319144145593803</v>
      </c>
      <c r="AF98">
        <f t="shared" si="58"/>
        <v>2.7250989883730301</v>
      </c>
      <c r="AG98">
        <f t="shared" si="59"/>
        <v>9.2028556628731621</v>
      </c>
      <c r="AH98">
        <v>719.16971769415898</v>
      </c>
      <c r="AI98">
        <v>684.40342424242397</v>
      </c>
      <c r="AJ98">
        <v>3.3841044917301999</v>
      </c>
      <c r="AK98">
        <v>84.5062676990527</v>
      </c>
      <c r="AL98">
        <f t="shared" si="60"/>
        <v>2.7285205162340485</v>
      </c>
      <c r="AM98">
        <v>12.3327933605791</v>
      </c>
      <c r="AN98">
        <v>15.5560965034965</v>
      </c>
      <c r="AO98">
        <v>3.80737699066441E-6</v>
      </c>
      <c r="AP98">
        <v>123.873733639405</v>
      </c>
      <c r="AQ98">
        <v>35</v>
      </c>
      <c r="AR98">
        <v>7</v>
      </c>
      <c r="AS98">
        <f t="shared" si="61"/>
        <v>1</v>
      </c>
      <c r="AT98">
        <f t="shared" si="62"/>
        <v>0</v>
      </c>
      <c r="AU98">
        <f t="shared" si="63"/>
        <v>54266.54360876252</v>
      </c>
      <c r="AV98">
        <f t="shared" si="64"/>
        <v>199.99700000000001</v>
      </c>
      <c r="AW98">
        <f t="shared" si="65"/>
        <v>168.59744040045899</v>
      </c>
      <c r="AX98">
        <f t="shared" si="66"/>
        <v>0.84299984699999997</v>
      </c>
      <c r="AY98">
        <f t="shared" si="67"/>
        <v>0.15869942262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1736451241.0999999</v>
      </c>
      <c r="BF98">
        <v>673.76</v>
      </c>
      <c r="BG98">
        <v>720.74699999999996</v>
      </c>
      <c r="BH98">
        <v>15.556100000000001</v>
      </c>
      <c r="BI98">
        <v>12.3368</v>
      </c>
      <c r="BJ98">
        <v>673.07899999999995</v>
      </c>
      <c r="BK98">
        <v>15.4968</v>
      </c>
      <c r="BL98">
        <v>499.99200000000002</v>
      </c>
      <c r="BM98">
        <v>102.2</v>
      </c>
      <c r="BN98">
        <v>0.100048</v>
      </c>
      <c r="BO98">
        <v>24.9619</v>
      </c>
      <c r="BP98">
        <v>24.555900000000001</v>
      </c>
      <c r="BQ98">
        <v>999.9</v>
      </c>
      <c r="BR98">
        <v>0</v>
      </c>
      <c r="BS98">
        <v>0</v>
      </c>
      <c r="BT98">
        <v>9972.5</v>
      </c>
      <c r="BU98">
        <v>66.754599999999996</v>
      </c>
      <c r="BV98">
        <v>126.602</v>
      </c>
      <c r="BW98">
        <v>-46.987200000000001</v>
      </c>
      <c r="BX98">
        <v>684.40599999999995</v>
      </c>
      <c r="BY98">
        <v>729.74900000000002</v>
      </c>
      <c r="BZ98">
        <v>3.2192599999999998</v>
      </c>
      <c r="CA98">
        <v>720.74699999999996</v>
      </c>
      <c r="CB98">
        <v>12.3368</v>
      </c>
      <c r="CC98">
        <v>1.5898300000000001</v>
      </c>
      <c r="CD98">
        <v>1.2608200000000001</v>
      </c>
      <c r="CE98">
        <v>13.8606</v>
      </c>
      <c r="CF98">
        <v>10.3398</v>
      </c>
      <c r="CG98">
        <v>199.99700000000001</v>
      </c>
      <c r="CH98">
        <v>0.90000800000000003</v>
      </c>
      <c r="CI98">
        <v>9.99921E-2</v>
      </c>
      <c r="CJ98">
        <v>20</v>
      </c>
      <c r="CK98">
        <v>3909.25</v>
      </c>
      <c r="CL98">
        <v>1736449596</v>
      </c>
      <c r="CM98" t="s">
        <v>346</v>
      </c>
      <c r="CN98">
        <v>1736449594</v>
      </c>
      <c r="CO98">
        <v>1736449596</v>
      </c>
      <c r="CP98">
        <v>2</v>
      </c>
      <c r="CQ98">
        <v>0.52600000000000002</v>
      </c>
      <c r="CR98">
        <v>-1.4999999999999999E-2</v>
      </c>
      <c r="CS98">
        <v>0.63</v>
      </c>
      <c r="CT98">
        <v>3.9E-2</v>
      </c>
      <c r="CU98">
        <v>200</v>
      </c>
      <c r="CV98">
        <v>13</v>
      </c>
      <c r="CW98">
        <v>0.21</v>
      </c>
      <c r="CX98">
        <v>0.03</v>
      </c>
      <c r="CY98">
        <v>-46.574633333333303</v>
      </c>
      <c r="CZ98">
        <v>-1.70131948051946</v>
      </c>
      <c r="DA98">
        <v>0.17993040277082101</v>
      </c>
      <c r="DB98">
        <v>0</v>
      </c>
      <c r="DC98">
        <v>3.2285919047618998</v>
      </c>
      <c r="DD98">
        <v>-6.8156883116877898E-2</v>
      </c>
      <c r="DE98">
        <v>7.1763013547220898E-3</v>
      </c>
      <c r="DF98">
        <v>1</v>
      </c>
      <c r="DG98">
        <v>1</v>
      </c>
      <c r="DH98">
        <v>2</v>
      </c>
      <c r="DI98" t="s">
        <v>347</v>
      </c>
      <c r="DJ98">
        <v>3.1192000000000002</v>
      </c>
      <c r="DK98">
        <v>2.8004199999999999</v>
      </c>
      <c r="DL98">
        <v>0.14192299999999999</v>
      </c>
      <c r="DM98">
        <v>0.15012900000000001</v>
      </c>
      <c r="DN98">
        <v>8.6889300000000003E-2</v>
      </c>
      <c r="DO98">
        <v>7.3985599999999999E-2</v>
      </c>
      <c r="DP98">
        <v>23915</v>
      </c>
      <c r="DQ98">
        <v>21886.6</v>
      </c>
      <c r="DR98">
        <v>26664.799999999999</v>
      </c>
      <c r="DS98">
        <v>24097.200000000001</v>
      </c>
      <c r="DT98">
        <v>33653.699999999997</v>
      </c>
      <c r="DU98">
        <v>32504.2</v>
      </c>
      <c r="DV98">
        <v>40317.9</v>
      </c>
      <c r="DW98">
        <v>38100.199999999997</v>
      </c>
      <c r="DX98">
        <v>2.0091999999999999</v>
      </c>
      <c r="DY98">
        <v>2.2524500000000001</v>
      </c>
      <c r="DZ98">
        <v>0.11833</v>
      </c>
      <c r="EA98">
        <v>0</v>
      </c>
      <c r="EB98">
        <v>22.618500000000001</v>
      </c>
      <c r="EC98">
        <v>999.9</v>
      </c>
      <c r="ED98">
        <v>64.858000000000004</v>
      </c>
      <c r="EE98">
        <v>22.698</v>
      </c>
      <c r="EF98">
        <v>17.5686</v>
      </c>
      <c r="EG98">
        <v>64.170299999999997</v>
      </c>
      <c r="EH98">
        <v>26.514399999999998</v>
      </c>
      <c r="EI98">
        <v>1</v>
      </c>
      <c r="EJ98">
        <v>-0.38025700000000001</v>
      </c>
      <c r="EK98">
        <v>-4.2817800000000004</v>
      </c>
      <c r="EL98">
        <v>20.239599999999999</v>
      </c>
      <c r="EM98">
        <v>5.2620699999999996</v>
      </c>
      <c r="EN98">
        <v>12.0059</v>
      </c>
      <c r="EO98">
        <v>4.9992000000000001</v>
      </c>
      <c r="EP98">
        <v>3.2868499999999998</v>
      </c>
      <c r="EQ98">
        <v>9999</v>
      </c>
      <c r="ER98">
        <v>9999</v>
      </c>
      <c r="ES98">
        <v>999.9</v>
      </c>
      <c r="ET98">
        <v>9999</v>
      </c>
      <c r="EU98">
        <v>1.8724099999999999</v>
      </c>
      <c r="EV98">
        <v>1.8731899999999999</v>
      </c>
      <c r="EW98">
        <v>1.86947</v>
      </c>
      <c r="EX98">
        <v>1.8751500000000001</v>
      </c>
      <c r="EY98">
        <v>1.8754599999999999</v>
      </c>
      <c r="EZ98">
        <v>1.8738300000000001</v>
      </c>
      <c r="FA98">
        <v>1.8724099999999999</v>
      </c>
      <c r="FB98">
        <v>1.8714900000000001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0.67800000000000005</v>
      </c>
      <c r="FQ98">
        <v>5.9299999999999999E-2</v>
      </c>
      <c r="FR98">
        <v>0.34321388301456301</v>
      </c>
      <c r="FS98">
        <v>1.93526017593624E-3</v>
      </c>
      <c r="FT98">
        <v>-2.6352868309754201E-6</v>
      </c>
      <c r="FU98">
        <v>7.4988703689445403E-10</v>
      </c>
      <c r="FV98">
        <v>5.9295258707654903E-2</v>
      </c>
      <c r="FW98">
        <v>0</v>
      </c>
      <c r="FX98">
        <v>0</v>
      </c>
      <c r="FY98">
        <v>0</v>
      </c>
      <c r="FZ98">
        <v>1</v>
      </c>
      <c r="GA98">
        <v>1999</v>
      </c>
      <c r="GB98">
        <v>0</v>
      </c>
      <c r="GC98">
        <v>14</v>
      </c>
      <c r="GD98">
        <v>27.5</v>
      </c>
      <c r="GE98">
        <v>27.4</v>
      </c>
      <c r="GF98">
        <v>1.7590300000000001</v>
      </c>
      <c r="GG98">
        <v>2.4853499999999999</v>
      </c>
      <c r="GH98">
        <v>1.5979000000000001</v>
      </c>
      <c r="GI98">
        <v>2.35229</v>
      </c>
      <c r="GJ98">
        <v>1.64917</v>
      </c>
      <c r="GK98">
        <v>2.47559</v>
      </c>
      <c r="GL98">
        <v>27.1206</v>
      </c>
      <c r="GM98">
        <v>14.132</v>
      </c>
      <c r="GN98">
        <v>19</v>
      </c>
      <c r="GO98">
        <v>454.18599999999998</v>
      </c>
      <c r="GP98">
        <v>635.25800000000004</v>
      </c>
      <c r="GQ98">
        <v>29.772099999999998</v>
      </c>
      <c r="GR98">
        <v>22.381799999999998</v>
      </c>
      <c r="GS98">
        <v>30.0002</v>
      </c>
      <c r="GT98">
        <v>22.3462</v>
      </c>
      <c r="GU98">
        <v>22.3355</v>
      </c>
      <c r="GV98">
        <v>35.260899999999999</v>
      </c>
      <c r="GW98">
        <v>31.6114</v>
      </c>
      <c r="GX98">
        <v>100</v>
      </c>
      <c r="GY98">
        <v>29.791599999999999</v>
      </c>
      <c r="GZ98">
        <v>746.22699999999998</v>
      </c>
      <c r="HA98">
        <v>12.2751</v>
      </c>
      <c r="HB98">
        <v>101.258</v>
      </c>
      <c r="HC98">
        <v>101.23399999999999</v>
      </c>
    </row>
    <row r="99" spans="1:211" x14ac:dyDescent="0.2">
      <c r="A99">
        <v>83</v>
      </c>
      <c r="B99">
        <v>1736451244.0999999</v>
      </c>
      <c r="C99">
        <v>164</v>
      </c>
      <c r="D99" t="s">
        <v>513</v>
      </c>
      <c r="E99" t="s">
        <v>514</v>
      </c>
      <c r="F99">
        <v>2</v>
      </c>
      <c r="G99">
        <v>1736451242.0999999</v>
      </c>
      <c r="H99">
        <f t="shared" si="34"/>
        <v>2.7281398194556822E-3</v>
      </c>
      <c r="I99">
        <f t="shared" si="35"/>
        <v>2.7281398194556821</v>
      </c>
      <c r="J99">
        <f t="shared" si="36"/>
        <v>9.2561618523112053</v>
      </c>
      <c r="K99">
        <f t="shared" si="37"/>
        <v>677.09699999999998</v>
      </c>
      <c r="L99">
        <f t="shared" si="38"/>
        <v>580.92721523179296</v>
      </c>
      <c r="M99">
        <f t="shared" si="39"/>
        <v>59.429164333345355</v>
      </c>
      <c r="N99">
        <f t="shared" si="40"/>
        <v>69.267384669798005</v>
      </c>
      <c r="O99">
        <f t="shared" si="41"/>
        <v>0.18713555162711282</v>
      </c>
      <c r="P99">
        <f t="shared" si="42"/>
        <v>3.5345240016782142</v>
      </c>
      <c r="Q99">
        <f t="shared" si="43"/>
        <v>0.18180038412541052</v>
      </c>
      <c r="R99">
        <f t="shared" si="44"/>
        <v>0.11409191417515996</v>
      </c>
      <c r="S99">
        <f t="shared" si="45"/>
        <v>31.738953106786319</v>
      </c>
      <c r="T99">
        <f t="shared" si="46"/>
        <v>24.528973129939374</v>
      </c>
      <c r="U99">
        <f t="shared" si="47"/>
        <v>24.528973129939374</v>
      </c>
      <c r="V99">
        <f t="shared" si="48"/>
        <v>3.0914733508115058</v>
      </c>
      <c r="W99">
        <f t="shared" si="49"/>
        <v>50.14804339789476</v>
      </c>
      <c r="X99">
        <f t="shared" si="50"/>
        <v>1.5914638323044998</v>
      </c>
      <c r="Y99">
        <f t="shared" si="51"/>
        <v>3.1735312575950076</v>
      </c>
      <c r="Z99">
        <f t="shared" si="52"/>
        <v>1.5000095185070059</v>
      </c>
      <c r="AA99">
        <f t="shared" si="53"/>
        <v>-120.31096603799558</v>
      </c>
      <c r="AB99">
        <f t="shared" si="54"/>
        <v>83.572251464054901</v>
      </c>
      <c r="AC99">
        <f t="shared" si="55"/>
        <v>4.9887336111023632</v>
      </c>
      <c r="AD99">
        <f t="shared" si="56"/>
        <v>-1.1027856051995855E-2</v>
      </c>
      <c r="AE99">
        <f t="shared" si="57"/>
        <v>37.375254139927023</v>
      </c>
      <c r="AF99">
        <f t="shared" si="58"/>
        <v>2.7238445606607242</v>
      </c>
      <c r="AG99">
        <f t="shared" si="59"/>
        <v>9.2561618523112053</v>
      </c>
      <c r="AH99">
        <v>725.99540062881294</v>
      </c>
      <c r="AI99">
        <v>691.17513939393905</v>
      </c>
      <c r="AJ99">
        <v>3.3816156930800099</v>
      </c>
      <c r="AK99">
        <v>84.5062676990527</v>
      </c>
      <c r="AL99">
        <f t="shared" si="60"/>
        <v>2.7281398194556821</v>
      </c>
      <c r="AM99">
        <v>12.3347780901973</v>
      </c>
      <c r="AN99">
        <v>15.558221678321701</v>
      </c>
      <c r="AO99">
        <v>7.5163150904802802E-6</v>
      </c>
      <c r="AP99">
        <v>123.873733639405</v>
      </c>
      <c r="AQ99">
        <v>35</v>
      </c>
      <c r="AR99">
        <v>7</v>
      </c>
      <c r="AS99">
        <f t="shared" si="61"/>
        <v>1</v>
      </c>
      <c r="AT99">
        <f t="shared" si="62"/>
        <v>0</v>
      </c>
      <c r="AU99">
        <f t="shared" si="63"/>
        <v>54394.735292371137</v>
      </c>
      <c r="AV99">
        <f t="shared" si="64"/>
        <v>199.99449999999999</v>
      </c>
      <c r="AW99">
        <f t="shared" si="65"/>
        <v>168.595262702772</v>
      </c>
      <c r="AX99">
        <f t="shared" si="66"/>
        <v>0.84299949600000001</v>
      </c>
      <c r="AY99">
        <f t="shared" si="67"/>
        <v>0.15869912976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1736451242.0999999</v>
      </c>
      <c r="BF99">
        <v>677.09699999999998</v>
      </c>
      <c r="BG99">
        <v>724.17049999999995</v>
      </c>
      <c r="BH99">
        <v>15.556749999999999</v>
      </c>
      <c r="BI99">
        <v>12.3383</v>
      </c>
      <c r="BJ99">
        <v>676.41800000000001</v>
      </c>
      <c r="BK99">
        <v>15.497450000000001</v>
      </c>
      <c r="BL99">
        <v>499.89350000000002</v>
      </c>
      <c r="BM99">
        <v>102.20050000000001</v>
      </c>
      <c r="BN99">
        <v>0.100034</v>
      </c>
      <c r="BO99">
        <v>24.967549999999999</v>
      </c>
      <c r="BP99">
        <v>24.564250000000001</v>
      </c>
      <c r="BQ99">
        <v>999.9</v>
      </c>
      <c r="BR99">
        <v>0</v>
      </c>
      <c r="BS99">
        <v>0</v>
      </c>
      <c r="BT99">
        <v>9997.2000000000007</v>
      </c>
      <c r="BU99">
        <v>66.768249999999995</v>
      </c>
      <c r="BV99">
        <v>126.62649999999999</v>
      </c>
      <c r="BW99">
        <v>-47.073799999999999</v>
      </c>
      <c r="BX99">
        <v>687.79650000000004</v>
      </c>
      <c r="BY99">
        <v>733.21699999999998</v>
      </c>
      <c r="BZ99">
        <v>3.2184550000000001</v>
      </c>
      <c r="CA99">
        <v>724.17049999999995</v>
      </c>
      <c r="CB99">
        <v>12.3383</v>
      </c>
      <c r="CC99">
        <v>1.5899049999999999</v>
      </c>
      <c r="CD99">
        <v>1.260975</v>
      </c>
      <c r="CE99">
        <v>13.8613</v>
      </c>
      <c r="CF99">
        <v>10.34165</v>
      </c>
      <c r="CG99">
        <v>199.99449999999999</v>
      </c>
      <c r="CH99">
        <v>0.90001100000000001</v>
      </c>
      <c r="CI99">
        <v>9.9988800000000003E-2</v>
      </c>
      <c r="CJ99">
        <v>20</v>
      </c>
      <c r="CK99">
        <v>3909.21</v>
      </c>
      <c r="CL99">
        <v>1736449596</v>
      </c>
      <c r="CM99" t="s">
        <v>346</v>
      </c>
      <c r="CN99">
        <v>1736449594</v>
      </c>
      <c r="CO99">
        <v>1736449596</v>
      </c>
      <c r="CP99">
        <v>2</v>
      </c>
      <c r="CQ99">
        <v>0.52600000000000002</v>
      </c>
      <c r="CR99">
        <v>-1.4999999999999999E-2</v>
      </c>
      <c r="CS99">
        <v>0.63</v>
      </c>
      <c r="CT99">
        <v>3.9E-2</v>
      </c>
      <c r="CU99">
        <v>200</v>
      </c>
      <c r="CV99">
        <v>13</v>
      </c>
      <c r="CW99">
        <v>0.21</v>
      </c>
      <c r="CX99">
        <v>0.03</v>
      </c>
      <c r="CY99">
        <v>-46.637285714285703</v>
      </c>
      <c r="CZ99">
        <v>-1.93852987012994</v>
      </c>
      <c r="DA99">
        <v>0.203274633101588</v>
      </c>
      <c r="DB99">
        <v>0</v>
      </c>
      <c r="DC99">
        <v>3.2269876190476201</v>
      </c>
      <c r="DD99">
        <v>-6.9197142857144706E-2</v>
      </c>
      <c r="DE99">
        <v>7.2445335087662401E-3</v>
      </c>
      <c r="DF99">
        <v>1</v>
      </c>
      <c r="DG99">
        <v>1</v>
      </c>
      <c r="DH99">
        <v>2</v>
      </c>
      <c r="DI99" t="s">
        <v>347</v>
      </c>
      <c r="DJ99">
        <v>3.1191399999999998</v>
      </c>
      <c r="DK99">
        <v>2.80105</v>
      </c>
      <c r="DL99">
        <v>0.14288699999999999</v>
      </c>
      <c r="DM99">
        <v>0.15110199999999999</v>
      </c>
      <c r="DN99">
        <v>8.6897600000000005E-2</v>
      </c>
      <c r="DO99">
        <v>7.3999200000000001E-2</v>
      </c>
      <c r="DP99">
        <v>23887.9</v>
      </c>
      <c r="DQ99">
        <v>21861.599999999999</v>
      </c>
      <c r="DR99">
        <v>26664.6</v>
      </c>
      <c r="DS99">
        <v>24097.200000000001</v>
      </c>
      <c r="DT99">
        <v>33653.1</v>
      </c>
      <c r="DU99">
        <v>32503.599999999999</v>
      </c>
      <c r="DV99">
        <v>40317.5</v>
      </c>
      <c r="DW99">
        <v>38099.9</v>
      </c>
      <c r="DX99">
        <v>2.0089800000000002</v>
      </c>
      <c r="DY99">
        <v>2.2523</v>
      </c>
      <c r="DZ99">
        <v>0.11906799999999999</v>
      </c>
      <c r="EA99">
        <v>0</v>
      </c>
      <c r="EB99">
        <v>22.6175</v>
      </c>
      <c r="EC99">
        <v>999.9</v>
      </c>
      <c r="ED99">
        <v>64.858000000000004</v>
      </c>
      <c r="EE99">
        <v>22.707999999999998</v>
      </c>
      <c r="EF99">
        <v>17.5809</v>
      </c>
      <c r="EG99">
        <v>64.210300000000004</v>
      </c>
      <c r="EH99">
        <v>26.654599999999999</v>
      </c>
      <c r="EI99">
        <v>1</v>
      </c>
      <c r="EJ99">
        <v>-0.380191</v>
      </c>
      <c r="EK99">
        <v>-4.2607799999999996</v>
      </c>
      <c r="EL99">
        <v>20.240300000000001</v>
      </c>
      <c r="EM99">
        <v>5.2626600000000003</v>
      </c>
      <c r="EN99">
        <v>12.0055</v>
      </c>
      <c r="EO99">
        <v>4.9993999999999996</v>
      </c>
      <c r="EP99">
        <v>3.28688</v>
      </c>
      <c r="EQ99">
        <v>9999</v>
      </c>
      <c r="ER99">
        <v>9999</v>
      </c>
      <c r="ES99">
        <v>999.9</v>
      </c>
      <c r="ET99">
        <v>9999</v>
      </c>
      <c r="EU99">
        <v>1.8724099999999999</v>
      </c>
      <c r="EV99">
        <v>1.8732200000000001</v>
      </c>
      <c r="EW99">
        <v>1.8694900000000001</v>
      </c>
      <c r="EX99">
        <v>1.8751500000000001</v>
      </c>
      <c r="EY99">
        <v>1.8754599999999999</v>
      </c>
      <c r="EZ99">
        <v>1.8738600000000001</v>
      </c>
      <c r="FA99">
        <v>1.8724099999999999</v>
      </c>
      <c r="FB99">
        <v>1.8714900000000001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0.67500000000000004</v>
      </c>
      <c r="FQ99">
        <v>5.9299999999999999E-2</v>
      </c>
      <c r="FR99">
        <v>0.34321388301456301</v>
      </c>
      <c r="FS99">
        <v>1.93526017593624E-3</v>
      </c>
      <c r="FT99">
        <v>-2.6352868309754201E-6</v>
      </c>
      <c r="FU99">
        <v>7.4988703689445403E-10</v>
      </c>
      <c r="FV99">
        <v>5.9295258707654903E-2</v>
      </c>
      <c r="FW99">
        <v>0</v>
      </c>
      <c r="FX99">
        <v>0</v>
      </c>
      <c r="FY99">
        <v>0</v>
      </c>
      <c r="FZ99">
        <v>1</v>
      </c>
      <c r="GA99">
        <v>1999</v>
      </c>
      <c r="GB99">
        <v>0</v>
      </c>
      <c r="GC99">
        <v>14</v>
      </c>
      <c r="GD99">
        <v>27.5</v>
      </c>
      <c r="GE99">
        <v>27.5</v>
      </c>
      <c r="GF99">
        <v>1.7712399999999999</v>
      </c>
      <c r="GG99">
        <v>2.48047</v>
      </c>
      <c r="GH99">
        <v>1.5979000000000001</v>
      </c>
      <c r="GI99">
        <v>2.35229</v>
      </c>
      <c r="GJ99">
        <v>1.64917</v>
      </c>
      <c r="GK99">
        <v>2.33765</v>
      </c>
      <c r="GL99">
        <v>27.1206</v>
      </c>
      <c r="GM99">
        <v>14.1233</v>
      </c>
      <c r="GN99">
        <v>19</v>
      </c>
      <c r="GO99">
        <v>454.05500000000001</v>
      </c>
      <c r="GP99">
        <v>635.13499999999999</v>
      </c>
      <c r="GQ99">
        <v>29.791899999999998</v>
      </c>
      <c r="GR99">
        <v>22.381799999999998</v>
      </c>
      <c r="GS99">
        <v>30.0002</v>
      </c>
      <c r="GT99">
        <v>22.3462</v>
      </c>
      <c r="GU99">
        <v>22.3355</v>
      </c>
      <c r="GV99">
        <v>35.519599999999997</v>
      </c>
      <c r="GW99">
        <v>31.6114</v>
      </c>
      <c r="GX99">
        <v>100</v>
      </c>
      <c r="GY99">
        <v>29.814399999999999</v>
      </c>
      <c r="GZ99">
        <v>752.97900000000004</v>
      </c>
      <c r="HA99">
        <v>12.2751</v>
      </c>
      <c r="HB99">
        <v>101.25700000000001</v>
      </c>
      <c r="HC99">
        <v>101.233</v>
      </c>
    </row>
    <row r="100" spans="1:211" x14ac:dyDescent="0.2">
      <c r="A100">
        <v>84</v>
      </c>
      <c r="B100">
        <v>1736451246.0999999</v>
      </c>
      <c r="C100">
        <v>166</v>
      </c>
      <c r="D100" t="s">
        <v>515</v>
      </c>
      <c r="E100" t="s">
        <v>516</v>
      </c>
      <c r="F100">
        <v>2</v>
      </c>
      <c r="G100">
        <v>1736451245.0999999</v>
      </c>
      <c r="H100">
        <f t="shared" si="34"/>
        <v>2.7282040498636576E-3</v>
      </c>
      <c r="I100">
        <f t="shared" si="35"/>
        <v>2.7282040498636575</v>
      </c>
      <c r="J100">
        <f t="shared" si="36"/>
        <v>9.2440903423220089</v>
      </c>
      <c r="K100">
        <f t="shared" si="37"/>
        <v>687.15</v>
      </c>
      <c r="L100">
        <f t="shared" si="38"/>
        <v>590.66679918938746</v>
      </c>
      <c r="M100">
        <f t="shared" si="39"/>
        <v>60.426565002710888</v>
      </c>
      <c r="N100">
        <f t="shared" si="40"/>
        <v>70.297017199199999</v>
      </c>
      <c r="O100">
        <f t="shared" si="41"/>
        <v>0.18676260253666307</v>
      </c>
      <c r="P100">
        <f t="shared" si="42"/>
        <v>3.5426039536318852</v>
      </c>
      <c r="Q100">
        <f t="shared" si="43"/>
        <v>0.18146010420408973</v>
      </c>
      <c r="R100">
        <f t="shared" si="44"/>
        <v>0.11387643375508373</v>
      </c>
      <c r="S100">
        <f t="shared" si="45"/>
        <v>31.740038699399999</v>
      </c>
      <c r="T100">
        <f t="shared" si="46"/>
        <v>24.545762391807827</v>
      </c>
      <c r="U100">
        <f t="shared" si="47"/>
        <v>24.545762391807827</v>
      </c>
      <c r="V100">
        <f t="shared" si="48"/>
        <v>3.0945801468710772</v>
      </c>
      <c r="W100">
        <f t="shared" si="49"/>
        <v>50.10877429920567</v>
      </c>
      <c r="X100">
        <f t="shared" si="50"/>
        <v>1.591721298992</v>
      </c>
      <c r="Y100">
        <f t="shared" si="51"/>
        <v>3.1765320969290447</v>
      </c>
      <c r="Z100">
        <f t="shared" si="52"/>
        <v>1.5028588478790772</v>
      </c>
      <c r="AA100">
        <f t="shared" si="53"/>
        <v>-120.3137985989873</v>
      </c>
      <c r="AB100">
        <f t="shared" si="54"/>
        <v>83.58390978468654</v>
      </c>
      <c r="AC100">
        <f t="shared" si="55"/>
        <v>4.978868251173334</v>
      </c>
      <c r="AD100">
        <f t="shared" si="56"/>
        <v>-1.0981863727437258E-2</v>
      </c>
      <c r="AE100">
        <f t="shared" si="57"/>
        <v>37.564053814502003</v>
      </c>
      <c r="AF100">
        <f t="shared" si="58"/>
        <v>2.7237304089325813</v>
      </c>
      <c r="AG100">
        <f t="shared" si="59"/>
        <v>9.2440903423220089</v>
      </c>
      <c r="AH100">
        <v>732.90694885157302</v>
      </c>
      <c r="AI100">
        <v>698.00060606060595</v>
      </c>
      <c r="AJ100">
        <v>3.3974523101059302</v>
      </c>
      <c r="AK100">
        <v>84.5062676990527</v>
      </c>
      <c r="AL100">
        <f t="shared" si="60"/>
        <v>2.7282040498636575</v>
      </c>
      <c r="AM100">
        <v>12.336654125333601</v>
      </c>
      <c r="AN100">
        <v>15.559323776223801</v>
      </c>
      <c r="AO100">
        <v>1.1153481667336401E-5</v>
      </c>
      <c r="AP100">
        <v>123.873733639405</v>
      </c>
      <c r="AQ100">
        <v>35</v>
      </c>
      <c r="AR100">
        <v>7</v>
      </c>
      <c r="AS100">
        <f t="shared" si="61"/>
        <v>1</v>
      </c>
      <c r="AT100">
        <f t="shared" si="62"/>
        <v>0</v>
      </c>
      <c r="AU100">
        <f t="shared" si="63"/>
        <v>54569.990619939097</v>
      </c>
      <c r="AV100">
        <f t="shared" si="64"/>
        <v>200.001</v>
      </c>
      <c r="AW100">
        <f t="shared" si="65"/>
        <v>168.60079499976001</v>
      </c>
      <c r="AX100">
        <f t="shared" si="66"/>
        <v>0.84299975999999999</v>
      </c>
      <c r="AY100">
        <f t="shared" si="67"/>
        <v>0.15869939999999999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1736451245.0999999</v>
      </c>
      <c r="BF100">
        <v>687.15</v>
      </c>
      <c r="BG100">
        <v>734.471</v>
      </c>
      <c r="BH100">
        <v>15.558999999999999</v>
      </c>
      <c r="BI100">
        <v>12.3415</v>
      </c>
      <c r="BJ100">
        <v>686.47699999999998</v>
      </c>
      <c r="BK100">
        <v>15.499700000000001</v>
      </c>
      <c r="BL100">
        <v>500.01900000000001</v>
      </c>
      <c r="BM100">
        <v>102.202</v>
      </c>
      <c r="BN100">
        <v>0.100288</v>
      </c>
      <c r="BO100">
        <v>24.9834</v>
      </c>
      <c r="BP100">
        <v>24.574999999999999</v>
      </c>
      <c r="BQ100">
        <v>999.9</v>
      </c>
      <c r="BR100">
        <v>0</v>
      </c>
      <c r="BS100">
        <v>0</v>
      </c>
      <c r="BT100">
        <v>10031.200000000001</v>
      </c>
      <c r="BU100">
        <v>66.811800000000005</v>
      </c>
      <c r="BV100">
        <v>126.703</v>
      </c>
      <c r="BW100">
        <v>-47.321199999999997</v>
      </c>
      <c r="BX100">
        <v>698.01</v>
      </c>
      <c r="BY100">
        <v>743.649</v>
      </c>
      <c r="BZ100">
        <v>3.21746</v>
      </c>
      <c r="CA100">
        <v>734.471</v>
      </c>
      <c r="CB100">
        <v>12.3415</v>
      </c>
      <c r="CC100">
        <v>1.59016</v>
      </c>
      <c r="CD100">
        <v>1.2613300000000001</v>
      </c>
      <c r="CE100">
        <v>13.863799999999999</v>
      </c>
      <c r="CF100">
        <v>10.345800000000001</v>
      </c>
      <c r="CG100">
        <v>200.001</v>
      </c>
      <c r="CH100">
        <v>0.90000800000000003</v>
      </c>
      <c r="CI100">
        <v>9.9991999999999998E-2</v>
      </c>
      <c r="CJ100">
        <v>20</v>
      </c>
      <c r="CK100">
        <v>3909.33</v>
      </c>
      <c r="CL100">
        <v>1736449596</v>
      </c>
      <c r="CM100" t="s">
        <v>346</v>
      </c>
      <c r="CN100">
        <v>1736449594</v>
      </c>
      <c r="CO100">
        <v>1736449596</v>
      </c>
      <c r="CP100">
        <v>2</v>
      </c>
      <c r="CQ100">
        <v>0.52600000000000002</v>
      </c>
      <c r="CR100">
        <v>-1.4999999999999999E-2</v>
      </c>
      <c r="CS100">
        <v>0.63</v>
      </c>
      <c r="CT100">
        <v>3.9E-2</v>
      </c>
      <c r="CU100">
        <v>200</v>
      </c>
      <c r="CV100">
        <v>13</v>
      </c>
      <c r="CW100">
        <v>0.21</v>
      </c>
      <c r="CX100">
        <v>0.03</v>
      </c>
      <c r="CY100">
        <v>-46.7150380952381</v>
      </c>
      <c r="CZ100">
        <v>-2.38704935064928</v>
      </c>
      <c r="DA100">
        <v>0.25046579364625499</v>
      </c>
      <c r="DB100">
        <v>0</v>
      </c>
      <c r="DC100">
        <v>3.2251414285714302</v>
      </c>
      <c r="DD100">
        <v>-6.4753246753250504E-2</v>
      </c>
      <c r="DE100">
        <v>6.88977661239516E-3</v>
      </c>
      <c r="DF100">
        <v>1</v>
      </c>
      <c r="DG100">
        <v>1</v>
      </c>
      <c r="DH100">
        <v>2</v>
      </c>
      <c r="DI100" t="s">
        <v>347</v>
      </c>
      <c r="DJ100">
        <v>3.11938</v>
      </c>
      <c r="DK100">
        <v>2.8010899999999999</v>
      </c>
      <c r="DL100">
        <v>0.14385999999999999</v>
      </c>
      <c r="DM100">
        <v>0.15204799999999999</v>
      </c>
      <c r="DN100">
        <v>8.6902900000000005E-2</v>
      </c>
      <c r="DO100">
        <v>7.4004200000000006E-2</v>
      </c>
      <c r="DP100">
        <v>23861</v>
      </c>
      <c r="DQ100">
        <v>21837.4</v>
      </c>
      <c r="DR100">
        <v>26664.799999999999</v>
      </c>
      <c r="DS100">
        <v>24097.4</v>
      </c>
      <c r="DT100">
        <v>33653.1</v>
      </c>
      <c r="DU100">
        <v>32503.599999999999</v>
      </c>
      <c r="DV100">
        <v>40317.599999999999</v>
      </c>
      <c r="DW100">
        <v>38100.1</v>
      </c>
      <c r="DX100">
        <v>2.0094699999999999</v>
      </c>
      <c r="DY100">
        <v>2.2522500000000001</v>
      </c>
      <c r="DZ100">
        <v>0.119202</v>
      </c>
      <c r="EA100">
        <v>0</v>
      </c>
      <c r="EB100">
        <v>22.6173</v>
      </c>
      <c r="EC100">
        <v>999.9</v>
      </c>
      <c r="ED100">
        <v>64.858000000000004</v>
      </c>
      <c r="EE100">
        <v>22.698</v>
      </c>
      <c r="EF100">
        <v>17.568999999999999</v>
      </c>
      <c r="EG100">
        <v>64.130300000000005</v>
      </c>
      <c r="EH100">
        <v>26.25</v>
      </c>
      <c r="EI100">
        <v>1</v>
      </c>
      <c r="EJ100">
        <v>-0.38028499999999998</v>
      </c>
      <c r="EK100">
        <v>-4.2394100000000003</v>
      </c>
      <c r="EL100">
        <v>20.2407</v>
      </c>
      <c r="EM100">
        <v>5.2631100000000002</v>
      </c>
      <c r="EN100">
        <v>12.0055</v>
      </c>
      <c r="EO100">
        <v>4.9996499999999999</v>
      </c>
      <c r="EP100">
        <v>3.2867999999999999</v>
      </c>
      <c r="EQ100">
        <v>9999</v>
      </c>
      <c r="ER100">
        <v>9999</v>
      </c>
      <c r="ES100">
        <v>999.9</v>
      </c>
      <c r="ET100">
        <v>9999</v>
      </c>
      <c r="EU100">
        <v>1.8724099999999999</v>
      </c>
      <c r="EV100">
        <v>1.8732500000000001</v>
      </c>
      <c r="EW100">
        <v>1.86948</v>
      </c>
      <c r="EX100">
        <v>1.8751500000000001</v>
      </c>
      <c r="EY100">
        <v>1.8754599999999999</v>
      </c>
      <c r="EZ100">
        <v>1.8738900000000001</v>
      </c>
      <c r="FA100">
        <v>1.8724099999999999</v>
      </c>
      <c r="FB100">
        <v>1.8714900000000001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0.67100000000000004</v>
      </c>
      <c r="FQ100">
        <v>5.9299999999999999E-2</v>
      </c>
      <c r="FR100">
        <v>0.34321388301456301</v>
      </c>
      <c r="FS100">
        <v>1.93526017593624E-3</v>
      </c>
      <c r="FT100">
        <v>-2.6352868309754201E-6</v>
      </c>
      <c r="FU100">
        <v>7.4988703689445403E-10</v>
      </c>
      <c r="FV100">
        <v>5.9295258707654903E-2</v>
      </c>
      <c r="FW100">
        <v>0</v>
      </c>
      <c r="FX100">
        <v>0</v>
      </c>
      <c r="FY100">
        <v>0</v>
      </c>
      <c r="FZ100">
        <v>1</v>
      </c>
      <c r="GA100">
        <v>1999</v>
      </c>
      <c r="GB100">
        <v>0</v>
      </c>
      <c r="GC100">
        <v>14</v>
      </c>
      <c r="GD100">
        <v>27.5</v>
      </c>
      <c r="GE100">
        <v>27.5</v>
      </c>
      <c r="GF100">
        <v>1.78467</v>
      </c>
      <c r="GG100">
        <v>2.47803</v>
      </c>
      <c r="GH100">
        <v>1.5979000000000001</v>
      </c>
      <c r="GI100">
        <v>2.35229</v>
      </c>
      <c r="GJ100">
        <v>1.64917</v>
      </c>
      <c r="GK100">
        <v>2.4719199999999999</v>
      </c>
      <c r="GL100">
        <v>27.1206</v>
      </c>
      <c r="GM100">
        <v>14.132</v>
      </c>
      <c r="GN100">
        <v>19</v>
      </c>
      <c r="GO100">
        <v>454.34800000000001</v>
      </c>
      <c r="GP100">
        <v>635.09500000000003</v>
      </c>
      <c r="GQ100">
        <v>29.806699999999999</v>
      </c>
      <c r="GR100">
        <v>22.381799999999998</v>
      </c>
      <c r="GS100">
        <v>30.0001</v>
      </c>
      <c r="GT100">
        <v>22.3462</v>
      </c>
      <c r="GU100">
        <v>22.3355</v>
      </c>
      <c r="GV100">
        <v>35.788200000000003</v>
      </c>
      <c r="GW100">
        <v>31.6114</v>
      </c>
      <c r="GX100">
        <v>100</v>
      </c>
      <c r="GY100">
        <v>29.814399999999999</v>
      </c>
      <c r="GZ100">
        <v>759.68600000000004</v>
      </c>
      <c r="HA100">
        <v>12.2751</v>
      </c>
      <c r="HB100">
        <v>101.25700000000001</v>
      </c>
      <c r="HC100">
        <v>101.23399999999999</v>
      </c>
    </row>
    <row r="101" spans="1:211" x14ac:dyDescent="0.2">
      <c r="A101">
        <v>85</v>
      </c>
      <c r="B101">
        <v>1736451248.0999999</v>
      </c>
      <c r="C101">
        <v>168</v>
      </c>
      <c r="D101" t="s">
        <v>517</v>
      </c>
      <c r="E101" t="s">
        <v>518</v>
      </c>
      <c r="F101">
        <v>2</v>
      </c>
      <c r="G101">
        <v>1736451246.0999999</v>
      </c>
      <c r="H101">
        <f t="shared" si="34"/>
        <v>2.7277945498464149E-3</v>
      </c>
      <c r="I101">
        <f t="shared" si="35"/>
        <v>2.7277945498464149</v>
      </c>
      <c r="J101">
        <f t="shared" si="36"/>
        <v>9.0871206395285622</v>
      </c>
      <c r="K101">
        <f t="shared" si="37"/>
        <v>690.55399999999997</v>
      </c>
      <c r="L101">
        <f t="shared" si="38"/>
        <v>595.28970433857239</v>
      </c>
      <c r="M101">
        <f t="shared" si="39"/>
        <v>60.899118684203259</v>
      </c>
      <c r="N101">
        <f t="shared" si="40"/>
        <v>70.644813268823</v>
      </c>
      <c r="O101">
        <f t="shared" si="41"/>
        <v>0.18663648014229933</v>
      </c>
      <c r="P101">
        <f t="shared" si="42"/>
        <v>3.5381639406205072</v>
      </c>
      <c r="Q101">
        <f t="shared" si="43"/>
        <v>0.18133458976053282</v>
      </c>
      <c r="R101">
        <f t="shared" si="44"/>
        <v>0.11379792700490807</v>
      </c>
      <c r="S101">
        <f t="shared" si="45"/>
        <v>31.740478900660406</v>
      </c>
      <c r="T101">
        <f t="shared" si="46"/>
        <v>24.550486971885295</v>
      </c>
      <c r="U101">
        <f t="shared" si="47"/>
        <v>24.550486971885295</v>
      </c>
      <c r="V101">
        <f t="shared" si="48"/>
        <v>3.0954549063097097</v>
      </c>
      <c r="W101">
        <f t="shared" si="49"/>
        <v>50.095813699522552</v>
      </c>
      <c r="X101">
        <f t="shared" si="50"/>
        <v>1.591798320972575</v>
      </c>
      <c r="Y101">
        <f t="shared" si="51"/>
        <v>3.1775076666490918</v>
      </c>
      <c r="Z101">
        <f t="shared" si="52"/>
        <v>1.5036565853371346</v>
      </c>
      <c r="AA101">
        <f t="shared" si="53"/>
        <v>-120.2957396482269</v>
      </c>
      <c r="AB101">
        <f t="shared" si="54"/>
        <v>83.56030111363981</v>
      </c>
      <c r="AC101">
        <f t="shared" si="55"/>
        <v>4.9839560392154363</v>
      </c>
      <c r="AD101">
        <f t="shared" si="56"/>
        <v>-1.1003594711240794E-2</v>
      </c>
      <c r="AE101">
        <f t="shared" si="57"/>
        <v>37.508503322176992</v>
      </c>
      <c r="AF101">
        <f t="shared" si="58"/>
        <v>2.7245225233262462</v>
      </c>
      <c r="AG101">
        <f t="shared" si="59"/>
        <v>9.0871206395285622</v>
      </c>
      <c r="AH101">
        <v>739.87100803364206</v>
      </c>
      <c r="AI101">
        <v>704.92183636363598</v>
      </c>
      <c r="AJ101">
        <v>3.4316380753912799</v>
      </c>
      <c r="AK101">
        <v>84.5062676990527</v>
      </c>
      <c r="AL101">
        <f t="shared" si="60"/>
        <v>2.7277945498464149</v>
      </c>
      <c r="AM101">
        <v>12.338724032361601</v>
      </c>
      <c r="AN101">
        <v>15.5605181818182</v>
      </c>
      <c r="AO101">
        <v>1.1592037159526001E-5</v>
      </c>
      <c r="AP101">
        <v>123.873733639405</v>
      </c>
      <c r="AQ101">
        <v>34</v>
      </c>
      <c r="AR101">
        <v>7</v>
      </c>
      <c r="AS101">
        <f t="shared" si="61"/>
        <v>1</v>
      </c>
      <c r="AT101">
        <f t="shared" si="62"/>
        <v>0</v>
      </c>
      <c r="AU101">
        <f t="shared" si="63"/>
        <v>54471.131401470979</v>
      </c>
      <c r="AV101">
        <f t="shared" si="64"/>
        <v>200.0035</v>
      </c>
      <c r="AW101">
        <f t="shared" si="65"/>
        <v>168.60288869891852</v>
      </c>
      <c r="AX101">
        <f t="shared" si="66"/>
        <v>0.84299969100000005</v>
      </c>
      <c r="AY101">
        <f t="shared" si="67"/>
        <v>0.15869961725999998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1736451246.0999999</v>
      </c>
      <c r="BF101">
        <v>690.55399999999997</v>
      </c>
      <c r="BG101">
        <v>737.81449999999995</v>
      </c>
      <c r="BH101">
        <v>15.559850000000001</v>
      </c>
      <c r="BI101">
        <v>12.341799999999999</v>
      </c>
      <c r="BJ101">
        <v>689.88300000000004</v>
      </c>
      <c r="BK101">
        <v>15.50055</v>
      </c>
      <c r="BL101">
        <v>500.07850000000002</v>
      </c>
      <c r="BM101">
        <v>102.2015</v>
      </c>
      <c r="BN101">
        <v>0.1001495</v>
      </c>
      <c r="BO101">
        <v>24.98855</v>
      </c>
      <c r="BP101">
        <v>24.577200000000001</v>
      </c>
      <c r="BQ101">
        <v>999.9</v>
      </c>
      <c r="BR101">
        <v>0</v>
      </c>
      <c r="BS101">
        <v>0</v>
      </c>
      <c r="BT101">
        <v>10012.475</v>
      </c>
      <c r="BU101">
        <v>66.795599999999993</v>
      </c>
      <c r="BV101">
        <v>126.7085</v>
      </c>
      <c r="BW101">
        <v>-47.260800000000003</v>
      </c>
      <c r="BX101">
        <v>701.46849999999995</v>
      </c>
      <c r="BY101">
        <v>747.03449999999998</v>
      </c>
      <c r="BZ101">
        <v>3.2180149999999998</v>
      </c>
      <c r="CA101">
        <v>737.81449999999995</v>
      </c>
      <c r="CB101">
        <v>12.341799999999999</v>
      </c>
      <c r="CC101">
        <v>1.5902350000000001</v>
      </c>
      <c r="CD101">
        <v>1.26135</v>
      </c>
      <c r="CE101">
        <v>13.864549999999999</v>
      </c>
      <c r="CF101">
        <v>10.34605</v>
      </c>
      <c r="CG101">
        <v>200.0035</v>
      </c>
      <c r="CH101">
        <v>0.90000449999999999</v>
      </c>
      <c r="CI101">
        <v>9.9995299999999995E-2</v>
      </c>
      <c r="CJ101">
        <v>20</v>
      </c>
      <c r="CK101">
        <v>3909.375</v>
      </c>
      <c r="CL101">
        <v>1736449596</v>
      </c>
      <c r="CM101" t="s">
        <v>346</v>
      </c>
      <c r="CN101">
        <v>1736449594</v>
      </c>
      <c r="CO101">
        <v>1736449596</v>
      </c>
      <c r="CP101">
        <v>2</v>
      </c>
      <c r="CQ101">
        <v>0.52600000000000002</v>
      </c>
      <c r="CR101">
        <v>-1.4999999999999999E-2</v>
      </c>
      <c r="CS101">
        <v>0.63</v>
      </c>
      <c r="CT101">
        <v>3.9E-2</v>
      </c>
      <c r="CU101">
        <v>200</v>
      </c>
      <c r="CV101">
        <v>13</v>
      </c>
      <c r="CW101">
        <v>0.21</v>
      </c>
      <c r="CX101">
        <v>0.03</v>
      </c>
      <c r="CY101">
        <v>-46.799980952380999</v>
      </c>
      <c r="CZ101">
        <v>-2.7075584415584699</v>
      </c>
      <c r="DA101">
        <v>0.28199772815540097</v>
      </c>
      <c r="DB101">
        <v>0</v>
      </c>
      <c r="DC101">
        <v>3.22327238095238</v>
      </c>
      <c r="DD101">
        <v>-5.3777922077920801E-2</v>
      </c>
      <c r="DE101">
        <v>5.91479412736919E-3</v>
      </c>
      <c r="DF101">
        <v>1</v>
      </c>
      <c r="DG101">
        <v>1</v>
      </c>
      <c r="DH101">
        <v>2</v>
      </c>
      <c r="DI101" t="s">
        <v>347</v>
      </c>
      <c r="DJ101">
        <v>3.1191800000000001</v>
      </c>
      <c r="DK101">
        <v>2.80091</v>
      </c>
      <c r="DL101">
        <v>0.14482300000000001</v>
      </c>
      <c r="DM101">
        <v>0.15296799999999999</v>
      </c>
      <c r="DN101">
        <v>8.6908399999999997E-2</v>
      </c>
      <c r="DO101">
        <v>7.4010900000000004E-2</v>
      </c>
      <c r="DP101">
        <v>23834.400000000001</v>
      </c>
      <c r="DQ101">
        <v>21813.8</v>
      </c>
      <c r="DR101">
        <v>26665</v>
      </c>
      <c r="DS101">
        <v>24097.5</v>
      </c>
      <c r="DT101">
        <v>33652.9</v>
      </c>
      <c r="DU101">
        <v>32503.9</v>
      </c>
      <c r="DV101">
        <v>40317.5</v>
      </c>
      <c r="DW101">
        <v>38100.6</v>
      </c>
      <c r="DX101">
        <v>2.0096500000000002</v>
      </c>
      <c r="DY101">
        <v>2.2524000000000002</v>
      </c>
      <c r="DZ101">
        <v>0.11953</v>
      </c>
      <c r="EA101">
        <v>0</v>
      </c>
      <c r="EB101">
        <v>22.6173</v>
      </c>
      <c r="EC101">
        <v>999.9</v>
      </c>
      <c r="ED101">
        <v>64.858000000000004</v>
      </c>
      <c r="EE101">
        <v>22.698</v>
      </c>
      <c r="EF101">
        <v>17.570399999999999</v>
      </c>
      <c r="EG101">
        <v>63.900300000000001</v>
      </c>
      <c r="EH101">
        <v>26.6907</v>
      </c>
      <c r="EI101">
        <v>1</v>
      </c>
      <c r="EJ101">
        <v>-0.380241</v>
      </c>
      <c r="EK101">
        <v>-4.2347200000000003</v>
      </c>
      <c r="EL101">
        <v>20.2409</v>
      </c>
      <c r="EM101">
        <v>5.2629599999999996</v>
      </c>
      <c r="EN101">
        <v>12.0053</v>
      </c>
      <c r="EO101">
        <v>4.9995500000000002</v>
      </c>
      <c r="EP101">
        <v>3.2867500000000001</v>
      </c>
      <c r="EQ101">
        <v>9999</v>
      </c>
      <c r="ER101">
        <v>9999</v>
      </c>
      <c r="ES101">
        <v>999.9</v>
      </c>
      <c r="ET101">
        <v>9999</v>
      </c>
      <c r="EU101">
        <v>1.8724099999999999</v>
      </c>
      <c r="EV101">
        <v>1.8732599999999999</v>
      </c>
      <c r="EW101">
        <v>1.86948</v>
      </c>
      <c r="EX101">
        <v>1.8751500000000001</v>
      </c>
      <c r="EY101">
        <v>1.8754599999999999</v>
      </c>
      <c r="EZ101">
        <v>1.8738900000000001</v>
      </c>
      <c r="FA101">
        <v>1.8724099999999999</v>
      </c>
      <c r="FB101">
        <v>1.8714900000000001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0.66600000000000004</v>
      </c>
      <c r="FQ101">
        <v>5.9299999999999999E-2</v>
      </c>
      <c r="FR101">
        <v>0.34321388301456301</v>
      </c>
      <c r="FS101">
        <v>1.93526017593624E-3</v>
      </c>
      <c r="FT101">
        <v>-2.6352868309754201E-6</v>
      </c>
      <c r="FU101">
        <v>7.4988703689445403E-10</v>
      </c>
      <c r="FV101">
        <v>5.9295258707654903E-2</v>
      </c>
      <c r="FW101">
        <v>0</v>
      </c>
      <c r="FX101">
        <v>0</v>
      </c>
      <c r="FY101">
        <v>0</v>
      </c>
      <c r="FZ101">
        <v>1</v>
      </c>
      <c r="GA101">
        <v>1999</v>
      </c>
      <c r="GB101">
        <v>0</v>
      </c>
      <c r="GC101">
        <v>14</v>
      </c>
      <c r="GD101">
        <v>27.6</v>
      </c>
      <c r="GE101">
        <v>27.5</v>
      </c>
      <c r="GF101">
        <v>1.7981</v>
      </c>
      <c r="GG101">
        <v>2.4890099999999999</v>
      </c>
      <c r="GH101">
        <v>1.5979000000000001</v>
      </c>
      <c r="GI101">
        <v>2.3535200000000001</v>
      </c>
      <c r="GJ101">
        <v>1.64917</v>
      </c>
      <c r="GK101">
        <v>2.3889200000000002</v>
      </c>
      <c r="GL101">
        <v>27.1206</v>
      </c>
      <c r="GM101">
        <v>14.1233</v>
      </c>
      <c r="GN101">
        <v>19</v>
      </c>
      <c r="GO101">
        <v>454.44900000000001</v>
      </c>
      <c r="GP101">
        <v>635.21699999999998</v>
      </c>
      <c r="GQ101">
        <v>29.817699999999999</v>
      </c>
      <c r="GR101">
        <v>22.382200000000001</v>
      </c>
      <c r="GS101">
        <v>30.0001</v>
      </c>
      <c r="GT101">
        <v>22.3462</v>
      </c>
      <c r="GU101">
        <v>22.3355</v>
      </c>
      <c r="GV101">
        <v>36.051299999999998</v>
      </c>
      <c r="GW101">
        <v>31.6114</v>
      </c>
      <c r="GX101">
        <v>100</v>
      </c>
      <c r="GY101">
        <v>29.814399999999999</v>
      </c>
      <c r="GZ101">
        <v>766.428</v>
      </c>
      <c r="HA101">
        <v>12.2751</v>
      </c>
      <c r="HB101">
        <v>101.258</v>
      </c>
      <c r="HC101">
        <v>101.235</v>
      </c>
    </row>
    <row r="102" spans="1:211" x14ac:dyDescent="0.2">
      <c r="A102">
        <v>86</v>
      </c>
      <c r="B102">
        <v>1736451250.0999999</v>
      </c>
      <c r="C102">
        <v>170</v>
      </c>
      <c r="D102" t="s">
        <v>519</v>
      </c>
      <c r="E102" t="s">
        <v>520</v>
      </c>
      <c r="F102">
        <v>2</v>
      </c>
      <c r="G102">
        <v>1736451249.0999999</v>
      </c>
      <c r="H102">
        <f t="shared" si="34"/>
        <v>2.7281293159233176E-3</v>
      </c>
      <c r="I102">
        <f t="shared" si="35"/>
        <v>2.7281293159233178</v>
      </c>
      <c r="J102">
        <f t="shared" si="36"/>
        <v>9.0833446646698057</v>
      </c>
      <c r="K102">
        <f t="shared" si="37"/>
        <v>700.68</v>
      </c>
      <c r="L102">
        <f t="shared" si="38"/>
        <v>605.12263953673437</v>
      </c>
      <c r="M102">
        <f t="shared" si="39"/>
        <v>61.904642070407867</v>
      </c>
      <c r="N102">
        <f t="shared" si="40"/>
        <v>71.680254169799994</v>
      </c>
      <c r="O102">
        <f t="shared" si="41"/>
        <v>0.18647530846097371</v>
      </c>
      <c r="P102">
        <f t="shared" si="42"/>
        <v>3.5311752167282116</v>
      </c>
      <c r="Q102">
        <f t="shared" si="43"/>
        <v>0.18117227667770419</v>
      </c>
      <c r="R102">
        <f t="shared" si="44"/>
        <v>0.11369656762036127</v>
      </c>
      <c r="S102">
        <f t="shared" si="45"/>
        <v>31.739662728892863</v>
      </c>
      <c r="T102">
        <f t="shared" si="46"/>
        <v>24.56084457172302</v>
      </c>
      <c r="U102">
        <f t="shared" si="47"/>
        <v>24.56084457172302</v>
      </c>
      <c r="V102">
        <f t="shared" si="48"/>
        <v>3.0973733797944174</v>
      </c>
      <c r="W102">
        <f t="shared" si="49"/>
        <v>50.075250425974652</v>
      </c>
      <c r="X102">
        <f t="shared" si="50"/>
        <v>1.5922125305399999</v>
      </c>
      <c r="Y102">
        <f t="shared" si="51"/>
        <v>3.179639676278283</v>
      </c>
      <c r="Z102">
        <f t="shared" si="52"/>
        <v>1.5051608492544175</v>
      </c>
      <c r="AA102">
        <f t="shared" si="53"/>
        <v>-120.3105028322183</v>
      </c>
      <c r="AB102">
        <f t="shared" si="54"/>
        <v>83.565138086716416</v>
      </c>
      <c r="AC102">
        <f t="shared" si="55"/>
        <v>4.9946527316956715</v>
      </c>
      <c r="AD102">
        <f t="shared" si="56"/>
        <v>-1.1049284913354995E-2</v>
      </c>
      <c r="AE102">
        <f t="shared" si="57"/>
        <v>37.384327783240238</v>
      </c>
      <c r="AF102">
        <f t="shared" si="58"/>
        <v>2.7271927486059697</v>
      </c>
      <c r="AG102">
        <f t="shared" si="59"/>
        <v>9.0833446646698057</v>
      </c>
      <c r="AH102">
        <v>746.76195137912703</v>
      </c>
      <c r="AI102">
        <v>711.78275151515095</v>
      </c>
      <c r="AJ102">
        <v>3.4367696023618799</v>
      </c>
      <c r="AK102">
        <v>84.5062676990527</v>
      </c>
      <c r="AL102">
        <f t="shared" si="60"/>
        <v>2.7281293159233178</v>
      </c>
      <c r="AM102">
        <v>12.3409999162813</v>
      </c>
      <c r="AN102">
        <v>15.563186713286701</v>
      </c>
      <c r="AO102">
        <v>1.19538559568658E-5</v>
      </c>
      <c r="AP102">
        <v>123.873733639405</v>
      </c>
      <c r="AQ102">
        <v>34</v>
      </c>
      <c r="AR102">
        <v>7</v>
      </c>
      <c r="AS102">
        <f t="shared" si="61"/>
        <v>1</v>
      </c>
      <c r="AT102">
        <f t="shared" si="62"/>
        <v>0</v>
      </c>
      <c r="AU102">
        <f t="shared" si="63"/>
        <v>54315.092553780618</v>
      </c>
      <c r="AV102">
        <f t="shared" si="64"/>
        <v>199.999</v>
      </c>
      <c r="AW102">
        <f t="shared" si="65"/>
        <v>168.59903880059099</v>
      </c>
      <c r="AX102">
        <f t="shared" si="66"/>
        <v>0.84299940900000003</v>
      </c>
      <c r="AY102">
        <f t="shared" si="67"/>
        <v>0.15869910714000002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1736451249.0999999</v>
      </c>
      <c r="BF102">
        <v>700.68</v>
      </c>
      <c r="BG102">
        <v>747.827</v>
      </c>
      <c r="BH102">
        <v>15.564</v>
      </c>
      <c r="BI102">
        <v>12.3428</v>
      </c>
      <c r="BJ102">
        <v>700.01599999999996</v>
      </c>
      <c r="BK102">
        <v>15.5047</v>
      </c>
      <c r="BL102">
        <v>500.077</v>
      </c>
      <c r="BM102">
        <v>102.2</v>
      </c>
      <c r="BN102">
        <v>0.10098500000000001</v>
      </c>
      <c r="BO102">
        <v>24.9998</v>
      </c>
      <c r="BP102">
        <v>24.590299999999999</v>
      </c>
      <c r="BQ102">
        <v>999.9</v>
      </c>
      <c r="BR102">
        <v>0</v>
      </c>
      <c r="BS102">
        <v>0</v>
      </c>
      <c r="BT102">
        <v>9983.1200000000008</v>
      </c>
      <c r="BU102">
        <v>66.757099999999994</v>
      </c>
      <c r="BV102">
        <v>126.74299999999999</v>
      </c>
      <c r="BW102">
        <v>-47.146500000000003</v>
      </c>
      <c r="BX102">
        <v>711.75800000000004</v>
      </c>
      <c r="BY102">
        <v>757.17200000000003</v>
      </c>
      <c r="BZ102">
        <v>3.2211500000000002</v>
      </c>
      <c r="CA102">
        <v>747.827</v>
      </c>
      <c r="CB102">
        <v>12.3428</v>
      </c>
      <c r="CC102">
        <v>1.5906400000000001</v>
      </c>
      <c r="CD102">
        <v>1.2614399999999999</v>
      </c>
      <c r="CE102">
        <v>13.868499999999999</v>
      </c>
      <c r="CF102">
        <v>10.347099999999999</v>
      </c>
      <c r="CG102">
        <v>199.999</v>
      </c>
      <c r="CH102">
        <v>0.90001100000000001</v>
      </c>
      <c r="CI102">
        <v>9.99887E-2</v>
      </c>
      <c r="CJ102">
        <v>20</v>
      </c>
      <c r="CK102">
        <v>3909.29</v>
      </c>
      <c r="CL102">
        <v>1736449596</v>
      </c>
      <c r="CM102" t="s">
        <v>346</v>
      </c>
      <c r="CN102">
        <v>1736449594</v>
      </c>
      <c r="CO102">
        <v>1736449596</v>
      </c>
      <c r="CP102">
        <v>2</v>
      </c>
      <c r="CQ102">
        <v>0.52600000000000002</v>
      </c>
      <c r="CR102">
        <v>-1.4999999999999999E-2</v>
      </c>
      <c r="CS102">
        <v>0.63</v>
      </c>
      <c r="CT102">
        <v>3.9E-2</v>
      </c>
      <c r="CU102">
        <v>200</v>
      </c>
      <c r="CV102">
        <v>13</v>
      </c>
      <c r="CW102">
        <v>0.21</v>
      </c>
      <c r="CX102">
        <v>0.03</v>
      </c>
      <c r="CY102">
        <v>-46.873247619047604</v>
      </c>
      <c r="CZ102">
        <v>-2.5807714285714298</v>
      </c>
      <c r="DA102">
        <v>0.27193670590440799</v>
      </c>
      <c r="DB102">
        <v>0</v>
      </c>
      <c r="DC102">
        <v>3.2216623809523801</v>
      </c>
      <c r="DD102">
        <v>-3.9932727272725697E-2</v>
      </c>
      <c r="DE102">
        <v>4.6217899076130302E-3</v>
      </c>
      <c r="DF102">
        <v>1</v>
      </c>
      <c r="DG102">
        <v>1</v>
      </c>
      <c r="DH102">
        <v>2</v>
      </c>
      <c r="DI102" t="s">
        <v>347</v>
      </c>
      <c r="DJ102">
        <v>3.1192799999999998</v>
      </c>
      <c r="DK102">
        <v>2.8019799999999999</v>
      </c>
      <c r="DL102">
        <v>0.14577200000000001</v>
      </c>
      <c r="DM102">
        <v>0.15390000000000001</v>
      </c>
      <c r="DN102">
        <v>8.6923899999999998E-2</v>
      </c>
      <c r="DO102">
        <v>7.4010800000000002E-2</v>
      </c>
      <c r="DP102">
        <v>23808</v>
      </c>
      <c r="DQ102">
        <v>21789.8</v>
      </c>
      <c r="DR102">
        <v>26665</v>
      </c>
      <c r="DS102">
        <v>24097.5</v>
      </c>
      <c r="DT102">
        <v>33652.9</v>
      </c>
      <c r="DU102">
        <v>32504</v>
      </c>
      <c r="DV102">
        <v>40318.1</v>
      </c>
      <c r="DW102">
        <v>38100.6</v>
      </c>
      <c r="DX102">
        <v>2.0102500000000001</v>
      </c>
      <c r="DY102">
        <v>2.2522000000000002</v>
      </c>
      <c r="DZ102">
        <v>0.12045400000000001</v>
      </c>
      <c r="EA102">
        <v>0</v>
      </c>
      <c r="EB102">
        <v>22.6173</v>
      </c>
      <c r="EC102">
        <v>999.9</v>
      </c>
      <c r="ED102">
        <v>64.858000000000004</v>
      </c>
      <c r="EE102">
        <v>22.698</v>
      </c>
      <c r="EF102">
        <v>17.569700000000001</v>
      </c>
      <c r="EG102">
        <v>63.880299999999998</v>
      </c>
      <c r="EH102">
        <v>26.2179</v>
      </c>
      <c r="EI102">
        <v>1</v>
      </c>
      <c r="EJ102">
        <v>-0.38020100000000001</v>
      </c>
      <c r="EK102">
        <v>-4.1849400000000001</v>
      </c>
      <c r="EL102">
        <v>20.2425</v>
      </c>
      <c r="EM102">
        <v>5.26281</v>
      </c>
      <c r="EN102">
        <v>12.0052</v>
      </c>
      <c r="EO102">
        <v>4.9996499999999999</v>
      </c>
      <c r="EP102">
        <v>3.2868499999999998</v>
      </c>
      <c r="EQ102">
        <v>9999</v>
      </c>
      <c r="ER102">
        <v>9999</v>
      </c>
      <c r="ES102">
        <v>999.9</v>
      </c>
      <c r="ET102">
        <v>9999</v>
      </c>
      <c r="EU102">
        <v>1.8724099999999999</v>
      </c>
      <c r="EV102">
        <v>1.8732599999999999</v>
      </c>
      <c r="EW102">
        <v>1.86948</v>
      </c>
      <c r="EX102">
        <v>1.8751500000000001</v>
      </c>
      <c r="EY102">
        <v>1.8754599999999999</v>
      </c>
      <c r="EZ102">
        <v>1.8738999999999999</v>
      </c>
      <c r="FA102">
        <v>1.8724099999999999</v>
      </c>
      <c r="FB102">
        <v>1.8714900000000001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0.66200000000000003</v>
      </c>
      <c r="FQ102">
        <v>5.9299999999999999E-2</v>
      </c>
      <c r="FR102">
        <v>0.34321388301456301</v>
      </c>
      <c r="FS102">
        <v>1.93526017593624E-3</v>
      </c>
      <c r="FT102">
        <v>-2.6352868309754201E-6</v>
      </c>
      <c r="FU102">
        <v>7.4988703689445403E-10</v>
      </c>
      <c r="FV102">
        <v>5.9295258707654903E-2</v>
      </c>
      <c r="FW102">
        <v>0</v>
      </c>
      <c r="FX102">
        <v>0</v>
      </c>
      <c r="FY102">
        <v>0</v>
      </c>
      <c r="FZ102">
        <v>1</v>
      </c>
      <c r="GA102">
        <v>1999</v>
      </c>
      <c r="GB102">
        <v>0</v>
      </c>
      <c r="GC102">
        <v>14</v>
      </c>
      <c r="GD102">
        <v>27.6</v>
      </c>
      <c r="GE102">
        <v>27.6</v>
      </c>
      <c r="GF102">
        <v>1.8103</v>
      </c>
      <c r="GG102">
        <v>2.48047</v>
      </c>
      <c r="GH102">
        <v>1.5979000000000001</v>
      </c>
      <c r="GI102">
        <v>2.35229</v>
      </c>
      <c r="GJ102">
        <v>1.64917</v>
      </c>
      <c r="GK102">
        <v>2.4011200000000001</v>
      </c>
      <c r="GL102">
        <v>27.1206</v>
      </c>
      <c r="GM102">
        <v>14.132</v>
      </c>
      <c r="GN102">
        <v>19</v>
      </c>
      <c r="GO102">
        <v>454.80399999999997</v>
      </c>
      <c r="GP102">
        <v>635.05399999999997</v>
      </c>
      <c r="GQ102">
        <v>29.826799999999999</v>
      </c>
      <c r="GR102">
        <v>22.383099999999999</v>
      </c>
      <c r="GS102">
        <v>30.0001</v>
      </c>
      <c r="GT102">
        <v>22.3462</v>
      </c>
      <c r="GU102">
        <v>22.3355</v>
      </c>
      <c r="GV102">
        <v>36.316400000000002</v>
      </c>
      <c r="GW102">
        <v>31.893799999999999</v>
      </c>
      <c r="GX102">
        <v>100</v>
      </c>
      <c r="GY102">
        <v>29.819500000000001</v>
      </c>
      <c r="GZ102">
        <v>773.12699999999995</v>
      </c>
      <c r="HA102">
        <v>12.2751</v>
      </c>
      <c r="HB102">
        <v>101.259</v>
      </c>
      <c r="HC102">
        <v>101.235</v>
      </c>
    </row>
    <row r="103" spans="1:211" x14ac:dyDescent="0.2">
      <c r="A103">
        <v>87</v>
      </c>
      <c r="B103">
        <v>1736451252.0999999</v>
      </c>
      <c r="C103">
        <v>172</v>
      </c>
      <c r="D103" t="s">
        <v>521</v>
      </c>
      <c r="E103" t="s">
        <v>522</v>
      </c>
      <c r="F103">
        <v>2</v>
      </c>
      <c r="G103">
        <v>1736451250.0999999</v>
      </c>
      <c r="H103">
        <f t="shared" si="34"/>
        <v>2.7303479954756413E-3</v>
      </c>
      <c r="I103">
        <f t="shared" si="35"/>
        <v>2.7303479954756411</v>
      </c>
      <c r="J103">
        <f t="shared" si="36"/>
        <v>9.2742636729881571</v>
      </c>
      <c r="K103">
        <f t="shared" si="37"/>
        <v>704.01649999999995</v>
      </c>
      <c r="L103">
        <f t="shared" si="38"/>
        <v>606.76908682993349</v>
      </c>
      <c r="M103">
        <f t="shared" si="39"/>
        <v>62.073499381844421</v>
      </c>
      <c r="N103">
        <f t="shared" si="40"/>
        <v>72.022073513785998</v>
      </c>
      <c r="O103">
        <f t="shared" si="41"/>
        <v>0.18659601054918956</v>
      </c>
      <c r="P103">
        <f t="shared" si="42"/>
        <v>3.5316325794405001</v>
      </c>
      <c r="Q103">
        <f t="shared" si="43"/>
        <v>0.18128688324721542</v>
      </c>
      <c r="R103">
        <f t="shared" si="44"/>
        <v>0.1137687236306188</v>
      </c>
      <c r="S103">
        <f t="shared" si="45"/>
        <v>31.739635705027982</v>
      </c>
      <c r="T103">
        <f t="shared" si="46"/>
        <v>24.562713794461619</v>
      </c>
      <c r="U103">
        <f t="shared" si="47"/>
        <v>24.562713794461619</v>
      </c>
      <c r="V103">
        <f t="shared" si="48"/>
        <v>3.0977197149218516</v>
      </c>
      <c r="W103">
        <f t="shared" si="49"/>
        <v>50.070495864495456</v>
      </c>
      <c r="X103">
        <f t="shared" si="50"/>
        <v>1.5922796757022002</v>
      </c>
      <c r="Y103">
        <f t="shared" si="51"/>
        <v>3.180075707680921</v>
      </c>
      <c r="Z103">
        <f t="shared" si="52"/>
        <v>1.5054400392196514</v>
      </c>
      <c r="AA103">
        <f t="shared" si="53"/>
        <v>-120.40834660047578</v>
      </c>
      <c r="AB103">
        <f t="shared" si="54"/>
        <v>83.657980419366083</v>
      </c>
      <c r="AC103">
        <f t="shared" si="55"/>
        <v>4.999659333366929</v>
      </c>
      <c r="AD103">
        <f t="shared" si="56"/>
        <v>-1.1071142714783377E-2</v>
      </c>
      <c r="AE103">
        <f t="shared" si="57"/>
        <v>37.454623386424402</v>
      </c>
      <c r="AF103">
        <f t="shared" si="58"/>
        <v>2.7281713938176448</v>
      </c>
      <c r="AG103">
        <f t="shared" si="59"/>
        <v>9.2742636729881571</v>
      </c>
      <c r="AH103">
        <v>753.55445852593698</v>
      </c>
      <c r="AI103">
        <v>718.54484242424201</v>
      </c>
      <c r="AJ103">
        <v>3.41004521456001</v>
      </c>
      <c r="AK103">
        <v>84.5062676990527</v>
      </c>
      <c r="AL103">
        <f t="shared" si="60"/>
        <v>2.7303479954756411</v>
      </c>
      <c r="AM103">
        <v>12.342379352970999</v>
      </c>
      <c r="AN103">
        <v>15.5657601398601</v>
      </c>
      <c r="AO103">
        <v>1.32246787677395E-5</v>
      </c>
      <c r="AP103">
        <v>123.873733639405</v>
      </c>
      <c r="AQ103">
        <v>34</v>
      </c>
      <c r="AR103">
        <v>7</v>
      </c>
      <c r="AS103">
        <f t="shared" si="61"/>
        <v>1</v>
      </c>
      <c r="AT103">
        <f t="shared" si="62"/>
        <v>0</v>
      </c>
      <c r="AU103">
        <f t="shared" si="63"/>
        <v>54324.753374431479</v>
      </c>
      <c r="AV103">
        <f t="shared" si="64"/>
        <v>199.999</v>
      </c>
      <c r="AW103">
        <f t="shared" si="65"/>
        <v>168.59901240072298</v>
      </c>
      <c r="AX103">
        <f t="shared" si="66"/>
        <v>0.84299927699999988</v>
      </c>
      <c r="AY103">
        <f t="shared" si="67"/>
        <v>0.15869897202000002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1736451250.0999999</v>
      </c>
      <c r="BF103">
        <v>704.01649999999995</v>
      </c>
      <c r="BG103">
        <v>751.23900000000003</v>
      </c>
      <c r="BH103">
        <v>15.564550000000001</v>
      </c>
      <c r="BI103">
        <v>12.3436</v>
      </c>
      <c r="BJ103">
        <v>703.35500000000002</v>
      </c>
      <c r="BK103">
        <v>15.50525</v>
      </c>
      <c r="BL103">
        <v>500.29500000000002</v>
      </c>
      <c r="BM103">
        <v>102.20050000000001</v>
      </c>
      <c r="BN103">
        <v>0.101184</v>
      </c>
      <c r="BO103">
        <v>25.002099999999999</v>
      </c>
      <c r="BP103">
        <v>24.59675</v>
      </c>
      <c r="BQ103">
        <v>999.9</v>
      </c>
      <c r="BR103">
        <v>0</v>
      </c>
      <c r="BS103">
        <v>0</v>
      </c>
      <c r="BT103">
        <v>9985</v>
      </c>
      <c r="BU103">
        <v>66.769499999999994</v>
      </c>
      <c r="BV103">
        <v>126.76600000000001</v>
      </c>
      <c r="BW103">
        <v>-47.222250000000003</v>
      </c>
      <c r="BX103">
        <v>715.14750000000004</v>
      </c>
      <c r="BY103">
        <v>760.62750000000005</v>
      </c>
      <c r="BZ103">
        <v>3.2209249999999998</v>
      </c>
      <c r="CA103">
        <v>751.23900000000003</v>
      </c>
      <c r="CB103">
        <v>12.3436</v>
      </c>
      <c r="CC103">
        <v>1.590705</v>
      </c>
      <c r="CD103">
        <v>1.261525</v>
      </c>
      <c r="CE103">
        <v>13.86905</v>
      </c>
      <c r="CF103">
        <v>10.348100000000001</v>
      </c>
      <c r="CG103">
        <v>199.999</v>
      </c>
      <c r="CH103">
        <v>0.90001249999999999</v>
      </c>
      <c r="CI103">
        <v>9.9987099999999995E-2</v>
      </c>
      <c r="CJ103">
        <v>20</v>
      </c>
      <c r="CK103">
        <v>3909.29</v>
      </c>
      <c r="CL103">
        <v>1736449596</v>
      </c>
      <c r="CM103" t="s">
        <v>346</v>
      </c>
      <c r="CN103">
        <v>1736449594</v>
      </c>
      <c r="CO103">
        <v>1736449596</v>
      </c>
      <c r="CP103">
        <v>2</v>
      </c>
      <c r="CQ103">
        <v>0.52600000000000002</v>
      </c>
      <c r="CR103">
        <v>-1.4999999999999999E-2</v>
      </c>
      <c r="CS103">
        <v>0.63</v>
      </c>
      <c r="CT103">
        <v>3.9E-2</v>
      </c>
      <c r="CU103">
        <v>200</v>
      </c>
      <c r="CV103">
        <v>13</v>
      </c>
      <c r="CW103">
        <v>0.21</v>
      </c>
      <c r="CX103">
        <v>0.03</v>
      </c>
      <c r="CY103">
        <v>-46.945623809523802</v>
      </c>
      <c r="CZ103">
        <v>-2.2483792207792299</v>
      </c>
      <c r="DA103">
        <v>0.24337181607917899</v>
      </c>
      <c r="DB103">
        <v>0</v>
      </c>
      <c r="DC103">
        <v>3.2206899999999998</v>
      </c>
      <c r="DD103">
        <v>-2.22935064935081E-2</v>
      </c>
      <c r="DE103">
        <v>3.2880085158040898E-3</v>
      </c>
      <c r="DF103">
        <v>1</v>
      </c>
      <c r="DG103">
        <v>1</v>
      </c>
      <c r="DH103">
        <v>2</v>
      </c>
      <c r="DI103" t="s">
        <v>347</v>
      </c>
      <c r="DJ103">
        <v>3.11964</v>
      </c>
      <c r="DK103">
        <v>2.8012800000000002</v>
      </c>
      <c r="DL103">
        <v>0.14671999999999999</v>
      </c>
      <c r="DM103">
        <v>0.154838</v>
      </c>
      <c r="DN103">
        <v>8.6930099999999996E-2</v>
      </c>
      <c r="DO103">
        <v>7.4013899999999994E-2</v>
      </c>
      <c r="DP103">
        <v>23781.5</v>
      </c>
      <c r="DQ103">
        <v>21765.599999999999</v>
      </c>
      <c r="DR103">
        <v>26664.799999999999</v>
      </c>
      <c r="DS103">
        <v>24097.4</v>
      </c>
      <c r="DT103">
        <v>33652.9</v>
      </c>
      <c r="DU103">
        <v>32503.8</v>
      </c>
      <c r="DV103">
        <v>40318.300000000003</v>
      </c>
      <c r="DW103">
        <v>38100.400000000001</v>
      </c>
      <c r="DX103">
        <v>2.01078</v>
      </c>
      <c r="DY103">
        <v>2.2517499999999999</v>
      </c>
      <c r="DZ103">
        <v>0.12066200000000001</v>
      </c>
      <c r="EA103">
        <v>0</v>
      </c>
      <c r="EB103">
        <v>22.6173</v>
      </c>
      <c r="EC103">
        <v>999.9</v>
      </c>
      <c r="ED103">
        <v>64.858000000000004</v>
      </c>
      <c r="EE103">
        <v>22.698</v>
      </c>
      <c r="EF103">
        <v>17.5701</v>
      </c>
      <c r="EG103">
        <v>63.890300000000003</v>
      </c>
      <c r="EH103">
        <v>26.494399999999999</v>
      </c>
      <c r="EI103">
        <v>1</v>
      </c>
      <c r="EJ103">
        <v>-0.38042700000000002</v>
      </c>
      <c r="EK103">
        <v>-4.1631900000000002</v>
      </c>
      <c r="EL103">
        <v>20.243200000000002</v>
      </c>
      <c r="EM103">
        <v>5.2626600000000003</v>
      </c>
      <c r="EN103">
        <v>12.004899999999999</v>
      </c>
      <c r="EO103">
        <v>4.9996499999999999</v>
      </c>
      <c r="EP103">
        <v>3.28688</v>
      </c>
      <c r="EQ103">
        <v>9999</v>
      </c>
      <c r="ER103">
        <v>9999</v>
      </c>
      <c r="ES103">
        <v>999.9</v>
      </c>
      <c r="ET103">
        <v>9999</v>
      </c>
      <c r="EU103">
        <v>1.8724099999999999</v>
      </c>
      <c r="EV103">
        <v>1.87323</v>
      </c>
      <c r="EW103">
        <v>1.8694900000000001</v>
      </c>
      <c r="EX103">
        <v>1.8751500000000001</v>
      </c>
      <c r="EY103">
        <v>1.8754599999999999</v>
      </c>
      <c r="EZ103">
        <v>1.87388</v>
      </c>
      <c r="FA103">
        <v>1.8724099999999999</v>
      </c>
      <c r="FB103">
        <v>1.8714900000000001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0.65700000000000003</v>
      </c>
      <c r="FQ103">
        <v>5.9299999999999999E-2</v>
      </c>
      <c r="FR103">
        <v>0.34321388301456301</v>
      </c>
      <c r="FS103">
        <v>1.93526017593624E-3</v>
      </c>
      <c r="FT103">
        <v>-2.6352868309754201E-6</v>
      </c>
      <c r="FU103">
        <v>7.4988703689445403E-10</v>
      </c>
      <c r="FV103">
        <v>5.9295258707654903E-2</v>
      </c>
      <c r="FW103">
        <v>0</v>
      </c>
      <c r="FX103">
        <v>0</v>
      </c>
      <c r="FY103">
        <v>0</v>
      </c>
      <c r="FZ103">
        <v>1</v>
      </c>
      <c r="GA103">
        <v>1999</v>
      </c>
      <c r="GB103">
        <v>0</v>
      </c>
      <c r="GC103">
        <v>14</v>
      </c>
      <c r="GD103">
        <v>27.6</v>
      </c>
      <c r="GE103">
        <v>27.6</v>
      </c>
      <c r="GF103">
        <v>1.8249500000000001</v>
      </c>
      <c r="GG103">
        <v>2.49756</v>
      </c>
      <c r="GH103">
        <v>1.5979000000000001</v>
      </c>
      <c r="GI103">
        <v>2.35229</v>
      </c>
      <c r="GJ103">
        <v>1.64917</v>
      </c>
      <c r="GK103">
        <v>2.4487299999999999</v>
      </c>
      <c r="GL103">
        <v>27.1206</v>
      </c>
      <c r="GM103">
        <v>14.132</v>
      </c>
      <c r="GN103">
        <v>19</v>
      </c>
      <c r="GO103">
        <v>455.11200000000002</v>
      </c>
      <c r="GP103">
        <v>634.68700000000001</v>
      </c>
      <c r="GQ103">
        <v>29.829499999999999</v>
      </c>
      <c r="GR103">
        <v>22.383700000000001</v>
      </c>
      <c r="GS103">
        <v>29.9999</v>
      </c>
      <c r="GT103">
        <v>22.3462</v>
      </c>
      <c r="GU103">
        <v>22.3355</v>
      </c>
      <c r="GV103">
        <v>36.575000000000003</v>
      </c>
      <c r="GW103">
        <v>31.893799999999999</v>
      </c>
      <c r="GX103">
        <v>100</v>
      </c>
      <c r="GY103">
        <v>29.819500000000001</v>
      </c>
      <c r="GZ103">
        <v>779.81700000000001</v>
      </c>
      <c r="HA103">
        <v>12.274800000000001</v>
      </c>
      <c r="HB103">
        <v>101.259</v>
      </c>
      <c r="HC103">
        <v>101.23399999999999</v>
      </c>
    </row>
    <row r="104" spans="1:211" x14ac:dyDescent="0.2">
      <c r="A104">
        <v>88</v>
      </c>
      <c r="B104">
        <v>1736451254.0999999</v>
      </c>
      <c r="C104">
        <v>174</v>
      </c>
      <c r="D104" t="s">
        <v>523</v>
      </c>
      <c r="E104" t="s">
        <v>524</v>
      </c>
      <c r="F104">
        <v>2</v>
      </c>
      <c r="G104">
        <v>1736451253.0999999</v>
      </c>
      <c r="H104">
        <f t="shared" si="34"/>
        <v>2.7290309409906286E-3</v>
      </c>
      <c r="I104">
        <f t="shared" si="35"/>
        <v>2.7290309409906288</v>
      </c>
      <c r="J104">
        <f t="shared" si="36"/>
        <v>9.2703432834206261</v>
      </c>
      <c r="K104">
        <f t="shared" si="37"/>
        <v>714.09799999999996</v>
      </c>
      <c r="L104">
        <f t="shared" si="38"/>
        <v>616.52889216146491</v>
      </c>
      <c r="M104">
        <f t="shared" si="39"/>
        <v>63.071381936687054</v>
      </c>
      <c r="N104">
        <f t="shared" si="40"/>
        <v>73.052777040704996</v>
      </c>
      <c r="O104">
        <f t="shared" si="41"/>
        <v>0.18633736685041097</v>
      </c>
      <c r="P104">
        <f t="shared" si="42"/>
        <v>3.5408313664381059</v>
      </c>
      <c r="Q104">
        <f t="shared" si="43"/>
        <v>0.18105605792360541</v>
      </c>
      <c r="R104">
        <f t="shared" si="44"/>
        <v>0.11362207269106156</v>
      </c>
      <c r="S104">
        <f t="shared" si="45"/>
        <v>31.740878271858296</v>
      </c>
      <c r="T104">
        <f t="shared" si="46"/>
        <v>24.569085433138476</v>
      </c>
      <c r="U104">
        <f t="shared" si="47"/>
        <v>24.569085433138476</v>
      </c>
      <c r="V104">
        <f t="shared" si="48"/>
        <v>3.0989005253723625</v>
      </c>
      <c r="W104">
        <f t="shared" si="49"/>
        <v>50.055930819065352</v>
      </c>
      <c r="X104">
        <f t="shared" si="50"/>
        <v>1.5922910638079999</v>
      </c>
      <c r="Y104">
        <f t="shared" si="51"/>
        <v>3.1810237823037877</v>
      </c>
      <c r="Z104">
        <f t="shared" si="52"/>
        <v>1.5066094615643626</v>
      </c>
      <c r="AA104">
        <f t="shared" si="53"/>
        <v>-120.35026449768672</v>
      </c>
      <c r="AB104">
        <f t="shared" si="54"/>
        <v>83.61404639108251</v>
      </c>
      <c r="AC104">
        <f t="shared" si="55"/>
        <v>4.9843373029048266</v>
      </c>
      <c r="AD104">
        <f t="shared" si="56"/>
        <v>-1.1002531841086238E-2</v>
      </c>
      <c r="AE104">
        <f t="shared" si="57"/>
        <v>37.511785436495387</v>
      </c>
      <c r="AF104">
        <f t="shared" si="58"/>
        <v>2.7262088119157046</v>
      </c>
      <c r="AG104">
        <f t="shared" si="59"/>
        <v>9.2703432834206261</v>
      </c>
      <c r="AH104">
        <v>760.34511481145501</v>
      </c>
      <c r="AI104">
        <v>725.36232121212095</v>
      </c>
      <c r="AJ104">
        <v>3.4049375799477701</v>
      </c>
      <c r="AK104">
        <v>84.5062676990527</v>
      </c>
      <c r="AL104">
        <f t="shared" si="60"/>
        <v>2.7290309409906288</v>
      </c>
      <c r="AM104">
        <v>12.3431632035061</v>
      </c>
      <c r="AN104">
        <v>15.566269230769199</v>
      </c>
      <c r="AO104">
        <v>1.1980903241938701E-5</v>
      </c>
      <c r="AP104">
        <v>123.873733639405</v>
      </c>
      <c r="AQ104">
        <v>35</v>
      </c>
      <c r="AR104">
        <v>7</v>
      </c>
      <c r="AS104">
        <f t="shared" si="61"/>
        <v>1</v>
      </c>
      <c r="AT104">
        <f t="shared" si="62"/>
        <v>0</v>
      </c>
      <c r="AU104">
        <f t="shared" si="63"/>
        <v>54526.535512263843</v>
      </c>
      <c r="AV104">
        <f t="shared" si="64"/>
        <v>200.00700000000001</v>
      </c>
      <c r="AW104">
        <f t="shared" si="65"/>
        <v>168.60572999401501</v>
      </c>
      <c r="AX104">
        <f t="shared" si="66"/>
        <v>0.84299914499999995</v>
      </c>
      <c r="AY104">
        <f t="shared" si="67"/>
        <v>0.15869883689999997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1736451253.0999999</v>
      </c>
      <c r="BF104">
        <v>714.09799999999996</v>
      </c>
      <c r="BG104">
        <v>761.43899999999996</v>
      </c>
      <c r="BH104">
        <v>15.5648</v>
      </c>
      <c r="BI104">
        <v>12.344900000000001</v>
      </c>
      <c r="BJ104">
        <v>713.44399999999996</v>
      </c>
      <c r="BK104">
        <v>15.5055</v>
      </c>
      <c r="BL104">
        <v>500.09800000000001</v>
      </c>
      <c r="BM104">
        <v>102.20099999999999</v>
      </c>
      <c r="BN104">
        <v>9.97725E-2</v>
      </c>
      <c r="BO104">
        <v>25.007100000000001</v>
      </c>
      <c r="BP104">
        <v>24.597100000000001</v>
      </c>
      <c r="BQ104">
        <v>999.9</v>
      </c>
      <c r="BR104">
        <v>0</v>
      </c>
      <c r="BS104">
        <v>0</v>
      </c>
      <c r="BT104">
        <v>10023.799999999999</v>
      </c>
      <c r="BU104">
        <v>66.819199999999995</v>
      </c>
      <c r="BV104">
        <v>126.783</v>
      </c>
      <c r="BW104">
        <v>-47.340400000000002</v>
      </c>
      <c r="BX104">
        <v>725.38900000000001</v>
      </c>
      <c r="BY104">
        <v>770.95600000000002</v>
      </c>
      <c r="BZ104">
        <v>3.2199300000000002</v>
      </c>
      <c r="CA104">
        <v>761.43899999999996</v>
      </c>
      <c r="CB104">
        <v>12.344900000000001</v>
      </c>
      <c r="CC104">
        <v>1.5907500000000001</v>
      </c>
      <c r="CD104">
        <v>1.26166</v>
      </c>
      <c r="CE104">
        <v>13.869400000000001</v>
      </c>
      <c r="CF104">
        <v>10.3498</v>
      </c>
      <c r="CG104">
        <v>200.00700000000001</v>
      </c>
      <c r="CH104">
        <v>0.90001399999999998</v>
      </c>
      <c r="CI104">
        <v>9.9985500000000005E-2</v>
      </c>
      <c r="CJ104">
        <v>20</v>
      </c>
      <c r="CK104">
        <v>3909.46</v>
      </c>
      <c r="CL104">
        <v>1736449596</v>
      </c>
      <c r="CM104" t="s">
        <v>346</v>
      </c>
      <c r="CN104">
        <v>1736449594</v>
      </c>
      <c r="CO104">
        <v>1736449596</v>
      </c>
      <c r="CP104">
        <v>2</v>
      </c>
      <c r="CQ104">
        <v>0.52600000000000002</v>
      </c>
      <c r="CR104">
        <v>-1.4999999999999999E-2</v>
      </c>
      <c r="CS104">
        <v>0.63</v>
      </c>
      <c r="CT104">
        <v>3.9E-2</v>
      </c>
      <c r="CU104">
        <v>200</v>
      </c>
      <c r="CV104">
        <v>13</v>
      </c>
      <c r="CW104">
        <v>0.21</v>
      </c>
      <c r="CX104">
        <v>0.03</v>
      </c>
      <c r="CY104">
        <v>-47.017061904761903</v>
      </c>
      <c r="CZ104">
        <v>-2.12837922077922</v>
      </c>
      <c r="DA104">
        <v>0.23234568965473401</v>
      </c>
      <c r="DB104">
        <v>0</v>
      </c>
      <c r="DC104">
        <v>3.2201047619047598</v>
      </c>
      <c r="DD104">
        <v>-8.1467532467506803E-3</v>
      </c>
      <c r="DE104">
        <v>2.4205914646112702E-3</v>
      </c>
      <c r="DF104">
        <v>1</v>
      </c>
      <c r="DG104">
        <v>1</v>
      </c>
      <c r="DH104">
        <v>2</v>
      </c>
      <c r="DI104" t="s">
        <v>347</v>
      </c>
      <c r="DJ104">
        <v>3.1192199999999999</v>
      </c>
      <c r="DK104">
        <v>2.80118</v>
      </c>
      <c r="DL104">
        <v>0.147674</v>
      </c>
      <c r="DM104">
        <v>0.15576200000000001</v>
      </c>
      <c r="DN104">
        <v>8.6924399999999999E-2</v>
      </c>
      <c r="DO104">
        <v>7.4012999999999995E-2</v>
      </c>
      <c r="DP104">
        <v>23755.200000000001</v>
      </c>
      <c r="DQ104">
        <v>21741.8</v>
      </c>
      <c r="DR104">
        <v>26665.200000000001</v>
      </c>
      <c r="DS104">
        <v>24097.3</v>
      </c>
      <c r="DT104">
        <v>33652.800000000003</v>
      </c>
      <c r="DU104">
        <v>32504</v>
      </c>
      <c r="DV104">
        <v>40317.800000000003</v>
      </c>
      <c r="DW104">
        <v>38100.5</v>
      </c>
      <c r="DX104">
        <v>2.0090699999999999</v>
      </c>
      <c r="DY104">
        <v>2.2523</v>
      </c>
      <c r="DZ104">
        <v>0.11985</v>
      </c>
      <c r="EA104">
        <v>0</v>
      </c>
      <c r="EB104">
        <v>22.6173</v>
      </c>
      <c r="EC104">
        <v>999.9</v>
      </c>
      <c r="ED104">
        <v>64.858000000000004</v>
      </c>
      <c r="EE104">
        <v>22.707999999999998</v>
      </c>
      <c r="EF104">
        <v>17.5791</v>
      </c>
      <c r="EG104">
        <v>63.3003</v>
      </c>
      <c r="EH104">
        <v>26.238</v>
      </c>
      <c r="EI104">
        <v>1</v>
      </c>
      <c r="EJ104">
        <v>-0.38048300000000002</v>
      </c>
      <c r="EK104">
        <v>-4.1482400000000004</v>
      </c>
      <c r="EL104">
        <v>20.2441</v>
      </c>
      <c r="EM104">
        <v>5.2640099999999999</v>
      </c>
      <c r="EN104">
        <v>12.005000000000001</v>
      </c>
      <c r="EO104">
        <v>5.0000999999999998</v>
      </c>
      <c r="EP104">
        <v>3.2872499999999998</v>
      </c>
      <c r="EQ104">
        <v>9999</v>
      </c>
      <c r="ER104">
        <v>9999</v>
      </c>
      <c r="ES104">
        <v>999.9</v>
      </c>
      <c r="ET104">
        <v>9999</v>
      </c>
      <c r="EU104">
        <v>1.8724099999999999</v>
      </c>
      <c r="EV104">
        <v>1.87324</v>
      </c>
      <c r="EW104">
        <v>1.8694900000000001</v>
      </c>
      <c r="EX104">
        <v>1.8751500000000001</v>
      </c>
      <c r="EY104">
        <v>1.8754599999999999</v>
      </c>
      <c r="EZ104">
        <v>1.8738699999999999</v>
      </c>
      <c r="FA104">
        <v>1.8724099999999999</v>
      </c>
      <c r="FB104">
        <v>1.8714900000000001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0.65200000000000002</v>
      </c>
      <c r="FQ104">
        <v>5.9299999999999999E-2</v>
      </c>
      <c r="FR104">
        <v>0.34321388301456301</v>
      </c>
      <c r="FS104">
        <v>1.93526017593624E-3</v>
      </c>
      <c r="FT104">
        <v>-2.6352868309754201E-6</v>
      </c>
      <c r="FU104">
        <v>7.4988703689445403E-10</v>
      </c>
      <c r="FV104">
        <v>5.9295258707654903E-2</v>
      </c>
      <c r="FW104">
        <v>0</v>
      </c>
      <c r="FX104">
        <v>0</v>
      </c>
      <c r="FY104">
        <v>0</v>
      </c>
      <c r="FZ104">
        <v>1</v>
      </c>
      <c r="GA104">
        <v>1999</v>
      </c>
      <c r="GB104">
        <v>0</v>
      </c>
      <c r="GC104">
        <v>14</v>
      </c>
      <c r="GD104">
        <v>27.7</v>
      </c>
      <c r="GE104">
        <v>27.6</v>
      </c>
      <c r="GF104">
        <v>1.8359399999999999</v>
      </c>
      <c r="GG104">
        <v>2.4682599999999999</v>
      </c>
      <c r="GH104">
        <v>1.5979000000000001</v>
      </c>
      <c r="GI104">
        <v>2.3535200000000001</v>
      </c>
      <c r="GJ104">
        <v>1.64917</v>
      </c>
      <c r="GK104">
        <v>2.3083499999999999</v>
      </c>
      <c r="GL104">
        <v>27.1206</v>
      </c>
      <c r="GM104">
        <v>14.1233</v>
      </c>
      <c r="GN104">
        <v>19</v>
      </c>
      <c r="GO104">
        <v>454.12799999999999</v>
      </c>
      <c r="GP104">
        <v>635.13699999999994</v>
      </c>
      <c r="GQ104">
        <v>29.829799999999999</v>
      </c>
      <c r="GR104">
        <v>22.383700000000001</v>
      </c>
      <c r="GS104">
        <v>29.9999</v>
      </c>
      <c r="GT104">
        <v>22.347100000000001</v>
      </c>
      <c r="GU104">
        <v>22.3355</v>
      </c>
      <c r="GV104">
        <v>36.812800000000003</v>
      </c>
      <c r="GW104">
        <v>31.893799999999999</v>
      </c>
      <c r="GX104">
        <v>100</v>
      </c>
      <c r="GY104">
        <v>29.644300000000001</v>
      </c>
      <c r="GZ104">
        <v>786.54</v>
      </c>
      <c r="HA104">
        <v>12.274800000000001</v>
      </c>
      <c r="HB104">
        <v>101.258</v>
      </c>
      <c r="HC104">
        <v>101.23399999999999</v>
      </c>
    </row>
    <row r="105" spans="1:211" x14ac:dyDescent="0.2">
      <c r="A105">
        <v>89</v>
      </c>
      <c r="B105">
        <v>1736451256.0999999</v>
      </c>
      <c r="C105">
        <v>176</v>
      </c>
      <c r="D105" t="s">
        <v>525</v>
      </c>
      <c r="E105" t="s">
        <v>526</v>
      </c>
      <c r="F105">
        <v>2</v>
      </c>
      <c r="G105">
        <v>1736451254.0999999</v>
      </c>
      <c r="H105">
        <f t="shared" si="34"/>
        <v>2.7280458949167671E-3</v>
      </c>
      <c r="I105">
        <f t="shared" si="35"/>
        <v>2.7280458949167672</v>
      </c>
      <c r="J105">
        <f t="shared" si="36"/>
        <v>9.1785459911195169</v>
      </c>
      <c r="K105">
        <f t="shared" si="37"/>
        <v>717.46550000000002</v>
      </c>
      <c r="L105">
        <f t="shared" si="38"/>
        <v>620.58747701359664</v>
      </c>
      <c r="M105">
        <f t="shared" si="39"/>
        <v>63.487949335200526</v>
      </c>
      <c r="N105">
        <f t="shared" si="40"/>
        <v>73.398859952754634</v>
      </c>
      <c r="O105">
        <f t="shared" si="41"/>
        <v>0.18626971868596665</v>
      </c>
      <c r="P105">
        <f t="shared" si="42"/>
        <v>3.5421307909346642</v>
      </c>
      <c r="Q105">
        <f t="shared" si="43"/>
        <v>0.18099406227109566</v>
      </c>
      <c r="R105">
        <f t="shared" si="44"/>
        <v>0.11358283971407433</v>
      </c>
      <c r="S105">
        <f t="shared" si="45"/>
        <v>31.740569384742859</v>
      </c>
      <c r="T105">
        <f t="shared" si="46"/>
        <v>24.569650247081803</v>
      </c>
      <c r="U105">
        <f t="shared" si="47"/>
        <v>24.569650247081803</v>
      </c>
      <c r="V105">
        <f t="shared" si="48"/>
        <v>3.0990052173018743</v>
      </c>
      <c r="W105">
        <f t="shared" si="49"/>
        <v>50.058505374529005</v>
      </c>
      <c r="X105">
        <f t="shared" si="50"/>
        <v>1.5923919472805377</v>
      </c>
      <c r="Y105">
        <f t="shared" si="51"/>
        <v>3.1810617104257086</v>
      </c>
      <c r="Z105">
        <f t="shared" si="52"/>
        <v>1.5066132700213366</v>
      </c>
      <c r="AA105">
        <f t="shared" si="53"/>
        <v>-120.30682396582942</v>
      </c>
      <c r="AB105">
        <f t="shared" si="54"/>
        <v>83.575065220090579</v>
      </c>
      <c r="AC105">
        <f t="shared" si="55"/>
        <v>4.980205125401147</v>
      </c>
      <c r="AD105">
        <f t="shared" si="56"/>
        <v>-1.0984235594833081E-2</v>
      </c>
      <c r="AE105">
        <f t="shared" si="57"/>
        <v>37.506865005611957</v>
      </c>
      <c r="AF105">
        <f t="shared" si="58"/>
        <v>2.7286122971134383</v>
      </c>
      <c r="AG105">
        <f t="shared" si="59"/>
        <v>9.1785459911195169</v>
      </c>
      <c r="AH105">
        <v>767.21532328658395</v>
      </c>
      <c r="AI105">
        <v>732.23754545454506</v>
      </c>
      <c r="AJ105">
        <v>3.4207644065780398</v>
      </c>
      <c r="AK105">
        <v>84.5062676990527</v>
      </c>
      <c r="AL105">
        <f t="shared" si="60"/>
        <v>2.7280458949167672</v>
      </c>
      <c r="AM105">
        <v>12.3440568396712</v>
      </c>
      <c r="AN105">
        <v>15.5656496503497</v>
      </c>
      <c r="AO105">
        <v>8.5830808158352308E-6</v>
      </c>
      <c r="AP105">
        <v>123.873733639405</v>
      </c>
      <c r="AQ105">
        <v>35</v>
      </c>
      <c r="AR105">
        <v>7</v>
      </c>
      <c r="AS105">
        <f t="shared" si="61"/>
        <v>1</v>
      </c>
      <c r="AT105">
        <f t="shared" si="62"/>
        <v>0</v>
      </c>
      <c r="AU105">
        <f t="shared" si="63"/>
        <v>54555.199918909573</v>
      </c>
      <c r="AV105">
        <f t="shared" si="64"/>
        <v>200.00450000000001</v>
      </c>
      <c r="AW105">
        <f t="shared" si="65"/>
        <v>168.60372779852176</v>
      </c>
      <c r="AX105">
        <f t="shared" si="66"/>
        <v>0.84299967149999999</v>
      </c>
      <c r="AY105">
        <f t="shared" si="67"/>
        <v>0.15869927619000002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1736451254.0999999</v>
      </c>
      <c r="BF105">
        <v>717.46550000000002</v>
      </c>
      <c r="BG105">
        <v>764.80799999999999</v>
      </c>
      <c r="BH105">
        <v>15.56545</v>
      </c>
      <c r="BI105">
        <v>12.3431</v>
      </c>
      <c r="BJ105">
        <v>716.81349999999998</v>
      </c>
      <c r="BK105">
        <v>15.50615</v>
      </c>
      <c r="BL105">
        <v>500.15800000000002</v>
      </c>
      <c r="BM105">
        <v>102.203</v>
      </c>
      <c r="BN105">
        <v>9.9981749999999994E-2</v>
      </c>
      <c r="BO105">
        <v>25.007300000000001</v>
      </c>
      <c r="BP105">
        <v>24.589749999999999</v>
      </c>
      <c r="BQ105">
        <v>999.9</v>
      </c>
      <c r="BR105">
        <v>0</v>
      </c>
      <c r="BS105">
        <v>0</v>
      </c>
      <c r="BT105">
        <v>10029.1</v>
      </c>
      <c r="BU105">
        <v>66.8155</v>
      </c>
      <c r="BV105">
        <v>126.8045</v>
      </c>
      <c r="BW105">
        <v>-47.342300000000002</v>
      </c>
      <c r="BX105">
        <v>728.81</v>
      </c>
      <c r="BY105">
        <v>774.36599999999999</v>
      </c>
      <c r="BZ105">
        <v>3.2223600000000001</v>
      </c>
      <c r="CA105">
        <v>764.80799999999999</v>
      </c>
      <c r="CB105">
        <v>12.3431</v>
      </c>
      <c r="CC105">
        <v>1.59084</v>
      </c>
      <c r="CD105">
        <v>1.2615000000000001</v>
      </c>
      <c r="CE105">
        <v>13.8703</v>
      </c>
      <c r="CF105">
        <v>10.347849999999999</v>
      </c>
      <c r="CG105">
        <v>200.00450000000001</v>
      </c>
      <c r="CH105">
        <v>0.90000950000000002</v>
      </c>
      <c r="CI105">
        <v>9.9990449999999995E-2</v>
      </c>
      <c r="CJ105">
        <v>20</v>
      </c>
      <c r="CK105">
        <v>3909.395</v>
      </c>
      <c r="CL105">
        <v>1736449596</v>
      </c>
      <c r="CM105" t="s">
        <v>346</v>
      </c>
      <c r="CN105">
        <v>1736449594</v>
      </c>
      <c r="CO105">
        <v>1736449596</v>
      </c>
      <c r="CP105">
        <v>2</v>
      </c>
      <c r="CQ105">
        <v>0.52600000000000002</v>
      </c>
      <c r="CR105">
        <v>-1.4999999999999999E-2</v>
      </c>
      <c r="CS105">
        <v>0.63</v>
      </c>
      <c r="CT105">
        <v>3.9E-2</v>
      </c>
      <c r="CU105">
        <v>200</v>
      </c>
      <c r="CV105">
        <v>13</v>
      </c>
      <c r="CW105">
        <v>0.21</v>
      </c>
      <c r="CX105">
        <v>0.03</v>
      </c>
      <c r="CY105">
        <v>-47.076052380952397</v>
      </c>
      <c r="CZ105">
        <v>-2.0197558441558301</v>
      </c>
      <c r="DA105">
        <v>0.22393291218799799</v>
      </c>
      <c r="DB105">
        <v>0</v>
      </c>
      <c r="DC105">
        <v>3.21967380952381</v>
      </c>
      <c r="DD105">
        <v>1.6441558441599401E-3</v>
      </c>
      <c r="DE105">
        <v>1.81676183985863E-3</v>
      </c>
      <c r="DF105">
        <v>1</v>
      </c>
      <c r="DG105">
        <v>1</v>
      </c>
      <c r="DH105">
        <v>2</v>
      </c>
      <c r="DI105" t="s">
        <v>347</v>
      </c>
      <c r="DJ105">
        <v>3.1194700000000002</v>
      </c>
      <c r="DK105">
        <v>2.80152</v>
      </c>
      <c r="DL105">
        <v>0.148614</v>
      </c>
      <c r="DM105">
        <v>0.15665699999999999</v>
      </c>
      <c r="DN105">
        <v>8.6925199999999994E-2</v>
      </c>
      <c r="DO105">
        <v>7.3993900000000001E-2</v>
      </c>
      <c r="DP105">
        <v>23729.3</v>
      </c>
      <c r="DQ105">
        <v>21718.799999999999</v>
      </c>
      <c r="DR105">
        <v>26665.4</v>
      </c>
      <c r="DS105">
        <v>24097.3</v>
      </c>
      <c r="DT105">
        <v>33653.199999999997</v>
      </c>
      <c r="DU105">
        <v>32504.799999999999</v>
      </c>
      <c r="DV105">
        <v>40318.300000000003</v>
      </c>
      <c r="DW105">
        <v>38100.5</v>
      </c>
      <c r="DX105">
        <v>2.0096799999999999</v>
      </c>
      <c r="DY105">
        <v>2.2520699999999998</v>
      </c>
      <c r="DZ105">
        <v>0.119314</v>
      </c>
      <c r="EA105">
        <v>0</v>
      </c>
      <c r="EB105">
        <v>22.6173</v>
      </c>
      <c r="EC105">
        <v>999.9</v>
      </c>
      <c r="ED105">
        <v>64.858000000000004</v>
      </c>
      <c r="EE105">
        <v>22.707999999999998</v>
      </c>
      <c r="EF105">
        <v>17.580200000000001</v>
      </c>
      <c r="EG105">
        <v>64.180300000000003</v>
      </c>
      <c r="EH105">
        <v>26.3782</v>
      </c>
      <c r="EI105">
        <v>1</v>
      </c>
      <c r="EJ105">
        <v>-0.38054900000000003</v>
      </c>
      <c r="EK105">
        <v>-3.7271299999999998</v>
      </c>
      <c r="EL105">
        <v>20.2563</v>
      </c>
      <c r="EM105">
        <v>5.2640099999999999</v>
      </c>
      <c r="EN105">
        <v>12.005000000000001</v>
      </c>
      <c r="EO105">
        <v>5.0003000000000002</v>
      </c>
      <c r="EP105">
        <v>3.2871999999999999</v>
      </c>
      <c r="EQ105">
        <v>9999</v>
      </c>
      <c r="ER105">
        <v>9999</v>
      </c>
      <c r="ES105">
        <v>999.9</v>
      </c>
      <c r="ET105">
        <v>9999</v>
      </c>
      <c r="EU105">
        <v>1.8724099999999999</v>
      </c>
      <c r="EV105">
        <v>1.8732800000000001</v>
      </c>
      <c r="EW105">
        <v>1.8694999999999999</v>
      </c>
      <c r="EX105">
        <v>1.8751500000000001</v>
      </c>
      <c r="EY105">
        <v>1.8754599999999999</v>
      </c>
      <c r="EZ105">
        <v>1.87388</v>
      </c>
      <c r="FA105">
        <v>1.8724099999999999</v>
      </c>
      <c r="FB105">
        <v>1.8714900000000001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0.64800000000000002</v>
      </c>
      <c r="FQ105">
        <v>5.9299999999999999E-2</v>
      </c>
      <c r="FR105">
        <v>0.34321388301456301</v>
      </c>
      <c r="FS105">
        <v>1.93526017593624E-3</v>
      </c>
      <c r="FT105">
        <v>-2.6352868309754201E-6</v>
      </c>
      <c r="FU105">
        <v>7.4988703689445403E-10</v>
      </c>
      <c r="FV105">
        <v>5.9295258707654903E-2</v>
      </c>
      <c r="FW105">
        <v>0</v>
      </c>
      <c r="FX105">
        <v>0</v>
      </c>
      <c r="FY105">
        <v>0</v>
      </c>
      <c r="FZ105">
        <v>1</v>
      </c>
      <c r="GA105">
        <v>1999</v>
      </c>
      <c r="GB105">
        <v>0</v>
      </c>
      <c r="GC105">
        <v>14</v>
      </c>
      <c r="GD105">
        <v>27.7</v>
      </c>
      <c r="GE105">
        <v>27.7</v>
      </c>
      <c r="GF105">
        <v>1.8481399999999999</v>
      </c>
      <c r="GG105">
        <v>2.5</v>
      </c>
      <c r="GH105">
        <v>1.5979000000000001</v>
      </c>
      <c r="GI105">
        <v>2.3535200000000001</v>
      </c>
      <c r="GJ105">
        <v>1.64917</v>
      </c>
      <c r="GK105">
        <v>2.4853499999999999</v>
      </c>
      <c r="GL105">
        <v>27.1206</v>
      </c>
      <c r="GM105">
        <v>14.1495</v>
      </c>
      <c r="GN105">
        <v>19</v>
      </c>
      <c r="GO105">
        <v>454.49200000000002</v>
      </c>
      <c r="GP105">
        <v>634.95299999999997</v>
      </c>
      <c r="GQ105">
        <v>29.815899999999999</v>
      </c>
      <c r="GR105">
        <v>22.383700000000001</v>
      </c>
      <c r="GS105">
        <v>29.9999</v>
      </c>
      <c r="GT105">
        <v>22.347999999999999</v>
      </c>
      <c r="GU105">
        <v>22.3355</v>
      </c>
      <c r="GV105">
        <v>37.055900000000001</v>
      </c>
      <c r="GW105">
        <v>31.893799999999999</v>
      </c>
      <c r="GX105">
        <v>100</v>
      </c>
      <c r="GY105">
        <v>29.644300000000001</v>
      </c>
      <c r="GZ105">
        <v>793.23299999999995</v>
      </c>
      <c r="HA105">
        <v>12.274800000000001</v>
      </c>
      <c r="HB105">
        <v>101.259</v>
      </c>
      <c r="HC105">
        <v>101.23399999999999</v>
      </c>
    </row>
    <row r="106" spans="1:211" x14ac:dyDescent="0.2">
      <c r="A106">
        <v>90</v>
      </c>
      <c r="B106">
        <v>1736451258.0999999</v>
      </c>
      <c r="C106">
        <v>178</v>
      </c>
      <c r="D106" t="s">
        <v>527</v>
      </c>
      <c r="E106" t="s">
        <v>528</v>
      </c>
      <c r="F106">
        <v>2</v>
      </c>
      <c r="G106">
        <v>1736451257.0999999</v>
      </c>
      <c r="H106">
        <f t="shared" si="34"/>
        <v>2.7274384067796104E-3</v>
      </c>
      <c r="I106">
        <f t="shared" si="35"/>
        <v>2.7274384067796102</v>
      </c>
      <c r="J106">
        <f t="shared" si="36"/>
        <v>9.3226836627032306</v>
      </c>
      <c r="K106">
        <f t="shared" si="37"/>
        <v>727.48599999999999</v>
      </c>
      <c r="L106">
        <f t="shared" si="38"/>
        <v>629.08075109373567</v>
      </c>
      <c r="M106">
        <f t="shared" si="39"/>
        <v>64.358931594590061</v>
      </c>
      <c r="N106">
        <f t="shared" si="40"/>
        <v>74.426409691632003</v>
      </c>
      <c r="O106">
        <f t="shared" si="41"/>
        <v>0.1862057098145995</v>
      </c>
      <c r="P106">
        <f t="shared" si="42"/>
        <v>3.5324996747059374</v>
      </c>
      <c r="Q106">
        <f t="shared" si="43"/>
        <v>0.18091968871403113</v>
      </c>
      <c r="R106">
        <f t="shared" si="44"/>
        <v>0.11353723420274431</v>
      </c>
      <c r="S106">
        <f t="shared" si="45"/>
        <v>31.738860529000021</v>
      </c>
      <c r="T106">
        <f t="shared" si="46"/>
        <v>24.571849499485072</v>
      </c>
      <c r="U106">
        <f t="shared" si="47"/>
        <v>24.571849499485072</v>
      </c>
      <c r="V106">
        <f t="shared" si="48"/>
        <v>3.0994128924609354</v>
      </c>
      <c r="W106">
        <f t="shared" si="49"/>
        <v>50.051389815680871</v>
      </c>
      <c r="X106">
        <f t="shared" si="50"/>
        <v>1.5924693606984002</v>
      </c>
      <c r="Y106">
        <f t="shared" si="51"/>
        <v>3.1816686141240513</v>
      </c>
      <c r="Z106">
        <f t="shared" si="52"/>
        <v>1.5069435317625353</v>
      </c>
      <c r="AA106">
        <f t="shared" si="53"/>
        <v>-120.28003373898082</v>
      </c>
      <c r="AB106">
        <f t="shared" si="54"/>
        <v>83.53840963841003</v>
      </c>
      <c r="AC106">
        <f t="shared" si="55"/>
        <v>4.9917288321644033</v>
      </c>
      <c r="AD106">
        <f t="shared" si="56"/>
        <v>-1.1034739406369454E-2</v>
      </c>
      <c r="AE106">
        <f t="shared" si="57"/>
        <v>37.24794517323155</v>
      </c>
      <c r="AF106">
        <f t="shared" si="58"/>
        <v>2.7350281816673796</v>
      </c>
      <c r="AG106">
        <f t="shared" si="59"/>
        <v>9.3226836627032306</v>
      </c>
      <c r="AH106">
        <v>774.06419344684798</v>
      </c>
      <c r="AI106">
        <v>739.01370909090895</v>
      </c>
      <c r="AJ106">
        <v>3.4063700371231298</v>
      </c>
      <c r="AK106">
        <v>84.5062676990527</v>
      </c>
      <c r="AL106">
        <f t="shared" si="60"/>
        <v>2.7274384067796102</v>
      </c>
      <c r="AM106">
        <v>12.3441173064542</v>
      </c>
      <c r="AN106">
        <v>15.564816083916099</v>
      </c>
      <c r="AO106">
        <v>4.0753365086929996E-6</v>
      </c>
      <c r="AP106">
        <v>123.873733639405</v>
      </c>
      <c r="AQ106">
        <v>34</v>
      </c>
      <c r="AR106">
        <v>7</v>
      </c>
      <c r="AS106">
        <f t="shared" si="61"/>
        <v>1</v>
      </c>
      <c r="AT106">
        <f t="shared" si="62"/>
        <v>0</v>
      </c>
      <c r="AU106">
        <f t="shared" si="63"/>
        <v>54342.432364911423</v>
      </c>
      <c r="AV106">
        <f t="shared" si="64"/>
        <v>199.99299999999999</v>
      </c>
      <c r="AW106">
        <f t="shared" si="65"/>
        <v>168.594040802037</v>
      </c>
      <c r="AX106">
        <f t="shared" si="66"/>
        <v>0.84299970899999999</v>
      </c>
      <c r="AY106">
        <f t="shared" si="67"/>
        <v>0.15869985714000001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1736451257.0999999</v>
      </c>
      <c r="BF106">
        <v>727.48599999999999</v>
      </c>
      <c r="BG106">
        <v>774.553</v>
      </c>
      <c r="BH106">
        <v>15.5657</v>
      </c>
      <c r="BI106">
        <v>12.336</v>
      </c>
      <c r="BJ106">
        <v>726.84</v>
      </c>
      <c r="BK106">
        <v>15.506399999999999</v>
      </c>
      <c r="BL106">
        <v>500.19299999999998</v>
      </c>
      <c r="BM106">
        <v>102.206</v>
      </c>
      <c r="BN106">
        <v>0.100312</v>
      </c>
      <c r="BO106">
        <v>25.0105</v>
      </c>
      <c r="BP106">
        <v>24.580500000000001</v>
      </c>
      <c r="BQ106">
        <v>999.9</v>
      </c>
      <c r="BR106">
        <v>0</v>
      </c>
      <c r="BS106">
        <v>0</v>
      </c>
      <c r="BT106">
        <v>9988.1200000000008</v>
      </c>
      <c r="BU106">
        <v>66.754599999999996</v>
      </c>
      <c r="BV106">
        <v>126.877</v>
      </c>
      <c r="BW106">
        <v>-47.067100000000003</v>
      </c>
      <c r="BX106">
        <v>738.98800000000006</v>
      </c>
      <c r="BY106">
        <v>784.22699999999998</v>
      </c>
      <c r="BZ106">
        <v>3.2296399999999998</v>
      </c>
      <c r="CA106">
        <v>774.553</v>
      </c>
      <c r="CB106">
        <v>12.336</v>
      </c>
      <c r="CC106">
        <v>1.59091</v>
      </c>
      <c r="CD106">
        <v>1.2608200000000001</v>
      </c>
      <c r="CE106">
        <v>13.871</v>
      </c>
      <c r="CF106">
        <v>10.339700000000001</v>
      </c>
      <c r="CG106">
        <v>199.99299999999999</v>
      </c>
      <c r="CH106">
        <v>0.90000100000000005</v>
      </c>
      <c r="CI106">
        <v>9.9998699999999996E-2</v>
      </c>
      <c r="CJ106">
        <v>20</v>
      </c>
      <c r="CK106">
        <v>3909.17</v>
      </c>
      <c r="CL106">
        <v>1736449596</v>
      </c>
      <c r="CM106" t="s">
        <v>346</v>
      </c>
      <c r="CN106">
        <v>1736449594</v>
      </c>
      <c r="CO106">
        <v>1736449596</v>
      </c>
      <c r="CP106">
        <v>2</v>
      </c>
      <c r="CQ106">
        <v>0.52600000000000002</v>
      </c>
      <c r="CR106">
        <v>-1.4999999999999999E-2</v>
      </c>
      <c r="CS106">
        <v>0.63</v>
      </c>
      <c r="CT106">
        <v>3.9E-2</v>
      </c>
      <c r="CU106">
        <v>200</v>
      </c>
      <c r="CV106">
        <v>13</v>
      </c>
      <c r="CW106">
        <v>0.21</v>
      </c>
      <c r="CX106">
        <v>0.03</v>
      </c>
      <c r="CY106">
        <v>-47.122571428571398</v>
      </c>
      <c r="CZ106">
        <v>-1.70252727272726</v>
      </c>
      <c r="DA106">
        <v>0.20536478147284101</v>
      </c>
      <c r="DB106">
        <v>0</v>
      </c>
      <c r="DC106">
        <v>3.2199328571428598</v>
      </c>
      <c r="DD106">
        <v>1.50841558441613E-2</v>
      </c>
      <c r="DE106">
        <v>2.2535689004589202E-3</v>
      </c>
      <c r="DF106">
        <v>1</v>
      </c>
      <c r="DG106">
        <v>1</v>
      </c>
      <c r="DH106">
        <v>2</v>
      </c>
      <c r="DI106" t="s">
        <v>347</v>
      </c>
      <c r="DJ106">
        <v>3.1195200000000001</v>
      </c>
      <c r="DK106">
        <v>2.8000500000000001</v>
      </c>
      <c r="DL106">
        <v>0.149536</v>
      </c>
      <c r="DM106">
        <v>0.15751499999999999</v>
      </c>
      <c r="DN106">
        <v>8.6925600000000006E-2</v>
      </c>
      <c r="DO106">
        <v>7.3972300000000005E-2</v>
      </c>
      <c r="DP106">
        <v>23703.5</v>
      </c>
      <c r="DQ106">
        <v>21696.799999999999</v>
      </c>
      <c r="DR106">
        <v>26665.200000000001</v>
      </c>
      <c r="DS106">
        <v>24097.4</v>
      </c>
      <c r="DT106">
        <v>33653.4</v>
      </c>
      <c r="DU106">
        <v>32505.5</v>
      </c>
      <c r="DV106">
        <v>40318.400000000001</v>
      </c>
      <c r="DW106">
        <v>38100.300000000003</v>
      </c>
      <c r="DX106">
        <v>2.01105</v>
      </c>
      <c r="DY106">
        <v>2.2517999999999998</v>
      </c>
      <c r="DZ106">
        <v>0.119723</v>
      </c>
      <c r="EA106">
        <v>0</v>
      </c>
      <c r="EB106">
        <v>22.6173</v>
      </c>
      <c r="EC106">
        <v>999.9</v>
      </c>
      <c r="ED106">
        <v>64.858000000000004</v>
      </c>
      <c r="EE106">
        <v>22.707999999999998</v>
      </c>
      <c r="EF106">
        <v>17.5806</v>
      </c>
      <c r="EG106">
        <v>63.590299999999999</v>
      </c>
      <c r="EH106">
        <v>26.1859</v>
      </c>
      <c r="EI106">
        <v>1</v>
      </c>
      <c r="EJ106">
        <v>-0.38141000000000003</v>
      </c>
      <c r="EK106">
        <v>-3.4676999999999998</v>
      </c>
      <c r="EL106">
        <v>20.264199999999999</v>
      </c>
      <c r="EM106">
        <v>5.2631100000000002</v>
      </c>
      <c r="EN106">
        <v>12.0047</v>
      </c>
      <c r="EO106">
        <v>4.9997999999999996</v>
      </c>
      <c r="EP106">
        <v>3.2867999999999999</v>
      </c>
      <c r="EQ106">
        <v>9999</v>
      </c>
      <c r="ER106">
        <v>9999</v>
      </c>
      <c r="ES106">
        <v>999.9</v>
      </c>
      <c r="ET106">
        <v>9999</v>
      </c>
      <c r="EU106">
        <v>1.8724099999999999</v>
      </c>
      <c r="EV106">
        <v>1.8732899999999999</v>
      </c>
      <c r="EW106">
        <v>1.86951</v>
      </c>
      <c r="EX106">
        <v>1.8751500000000001</v>
      </c>
      <c r="EY106">
        <v>1.8754599999999999</v>
      </c>
      <c r="EZ106">
        <v>1.8738900000000001</v>
      </c>
      <c r="FA106">
        <v>1.87242</v>
      </c>
      <c r="FB106">
        <v>1.8714999999999999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0.64300000000000002</v>
      </c>
      <c r="FQ106">
        <v>5.9299999999999999E-2</v>
      </c>
      <c r="FR106">
        <v>0.34321388301456301</v>
      </c>
      <c r="FS106">
        <v>1.93526017593624E-3</v>
      </c>
      <c r="FT106">
        <v>-2.6352868309754201E-6</v>
      </c>
      <c r="FU106">
        <v>7.4988703689445403E-10</v>
      </c>
      <c r="FV106">
        <v>5.9295258707654903E-2</v>
      </c>
      <c r="FW106">
        <v>0</v>
      </c>
      <c r="FX106">
        <v>0</v>
      </c>
      <c r="FY106">
        <v>0</v>
      </c>
      <c r="FZ106">
        <v>1</v>
      </c>
      <c r="GA106">
        <v>1999</v>
      </c>
      <c r="GB106">
        <v>0</v>
      </c>
      <c r="GC106">
        <v>14</v>
      </c>
      <c r="GD106">
        <v>27.7</v>
      </c>
      <c r="GE106">
        <v>27.7</v>
      </c>
      <c r="GF106">
        <v>1.8615699999999999</v>
      </c>
      <c r="GG106">
        <v>2.48047</v>
      </c>
      <c r="GH106">
        <v>1.5979000000000001</v>
      </c>
      <c r="GI106">
        <v>2.35229</v>
      </c>
      <c r="GJ106">
        <v>1.64917</v>
      </c>
      <c r="GK106">
        <v>2.2985799999999998</v>
      </c>
      <c r="GL106">
        <v>27.141400000000001</v>
      </c>
      <c r="GM106">
        <v>14.132</v>
      </c>
      <c r="GN106">
        <v>19</v>
      </c>
      <c r="GO106">
        <v>455.29199999999997</v>
      </c>
      <c r="GP106">
        <v>634.73699999999997</v>
      </c>
      <c r="GQ106">
        <v>29.7471</v>
      </c>
      <c r="GR106">
        <v>22.383700000000001</v>
      </c>
      <c r="GS106">
        <v>29.999300000000002</v>
      </c>
      <c r="GT106">
        <v>22.348099999999999</v>
      </c>
      <c r="GU106">
        <v>22.336200000000002</v>
      </c>
      <c r="GV106">
        <v>37.304900000000004</v>
      </c>
      <c r="GW106">
        <v>31.893799999999999</v>
      </c>
      <c r="GX106">
        <v>100</v>
      </c>
      <c r="GY106">
        <v>29.644300000000001</v>
      </c>
      <c r="GZ106">
        <v>799.98800000000006</v>
      </c>
      <c r="HA106">
        <v>12.274800000000001</v>
      </c>
      <c r="HB106">
        <v>101.259</v>
      </c>
      <c r="HC106">
        <v>101.23399999999999</v>
      </c>
    </row>
    <row r="107" spans="1:211" x14ac:dyDescent="0.2">
      <c r="A107">
        <v>91</v>
      </c>
      <c r="B107">
        <v>1736451260.0999999</v>
      </c>
      <c r="C107">
        <v>180</v>
      </c>
      <c r="D107" t="s">
        <v>529</v>
      </c>
      <c r="E107" t="s">
        <v>530</v>
      </c>
      <c r="F107">
        <v>2</v>
      </c>
      <c r="G107">
        <v>1736451258.0999999</v>
      </c>
      <c r="H107">
        <f t="shared" si="34"/>
        <v>2.7275203747452541E-3</v>
      </c>
      <c r="I107">
        <f t="shared" si="35"/>
        <v>2.7275203747452541</v>
      </c>
      <c r="J107">
        <f t="shared" si="36"/>
        <v>9.5348936184082742</v>
      </c>
      <c r="K107">
        <f t="shared" si="37"/>
        <v>730.77750000000003</v>
      </c>
      <c r="L107">
        <f t="shared" si="38"/>
        <v>630.46046414617433</v>
      </c>
      <c r="M107">
        <f t="shared" si="39"/>
        <v>64.499745855442683</v>
      </c>
      <c r="N107">
        <f t="shared" si="40"/>
        <v>74.76275786890163</v>
      </c>
      <c r="O107">
        <f t="shared" si="41"/>
        <v>0.18623594366878155</v>
      </c>
      <c r="P107">
        <f t="shared" si="42"/>
        <v>3.5296099429520527</v>
      </c>
      <c r="Q107">
        <f t="shared" si="43"/>
        <v>0.18094403545100574</v>
      </c>
      <c r="R107">
        <f t="shared" si="44"/>
        <v>0.11355295401719721</v>
      </c>
      <c r="S107">
        <f t="shared" si="45"/>
        <v>31.739016966925018</v>
      </c>
      <c r="T107">
        <f t="shared" si="46"/>
        <v>24.570293232054464</v>
      </c>
      <c r="U107">
        <f t="shared" si="47"/>
        <v>24.570293232054464</v>
      </c>
      <c r="V107">
        <f t="shared" si="48"/>
        <v>3.0991244025018179</v>
      </c>
      <c r="W107">
        <f t="shared" si="49"/>
        <v>50.051009286333084</v>
      </c>
      <c r="X107">
        <f t="shared" si="50"/>
        <v>1.5923433370463826</v>
      </c>
      <c r="Y107">
        <f t="shared" si="51"/>
        <v>3.1814410133806983</v>
      </c>
      <c r="Z107">
        <f t="shared" si="52"/>
        <v>1.5067810654554352</v>
      </c>
      <c r="AA107">
        <f t="shared" si="53"/>
        <v>-120.28364852626571</v>
      </c>
      <c r="AB107">
        <f t="shared" si="54"/>
        <v>83.537865277367175</v>
      </c>
      <c r="AC107">
        <f t="shared" si="55"/>
        <v>4.9957137085509187</v>
      </c>
      <c r="AD107">
        <f t="shared" si="56"/>
        <v>-1.1052573422588807E-2</v>
      </c>
      <c r="AE107">
        <f t="shared" si="57"/>
        <v>37.048552847040781</v>
      </c>
      <c r="AF107">
        <f t="shared" si="58"/>
        <v>2.7340846878279321</v>
      </c>
      <c r="AG107">
        <f t="shared" si="59"/>
        <v>9.5348936184082742</v>
      </c>
      <c r="AH107">
        <v>780.71671143371896</v>
      </c>
      <c r="AI107">
        <v>745.67965454545401</v>
      </c>
      <c r="AJ107">
        <v>3.3660124852454998</v>
      </c>
      <c r="AK107">
        <v>84.5062676990527</v>
      </c>
      <c r="AL107">
        <f t="shared" si="60"/>
        <v>2.7275203747452541</v>
      </c>
      <c r="AM107">
        <v>12.3420000168186</v>
      </c>
      <c r="AN107">
        <v>15.563762937063</v>
      </c>
      <c r="AO107">
        <v>-1.3813879468508401E-6</v>
      </c>
      <c r="AP107">
        <v>123.873733639405</v>
      </c>
      <c r="AQ107">
        <v>34</v>
      </c>
      <c r="AR107">
        <v>7</v>
      </c>
      <c r="AS107">
        <f t="shared" si="61"/>
        <v>1</v>
      </c>
      <c r="AT107">
        <f t="shared" si="62"/>
        <v>0</v>
      </c>
      <c r="AU107">
        <f t="shared" si="63"/>
        <v>54279.035282632103</v>
      </c>
      <c r="AV107">
        <f t="shared" si="64"/>
        <v>199.994</v>
      </c>
      <c r="AW107">
        <f t="shared" si="65"/>
        <v>168.59487510200702</v>
      </c>
      <c r="AX107">
        <f t="shared" si="66"/>
        <v>0.84299966550000005</v>
      </c>
      <c r="AY107">
        <f t="shared" si="67"/>
        <v>0.15869984582999999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1736451258.0999999</v>
      </c>
      <c r="BF107">
        <v>730.77750000000003</v>
      </c>
      <c r="BG107">
        <v>777.62850000000003</v>
      </c>
      <c r="BH107">
        <v>15.564550000000001</v>
      </c>
      <c r="BI107">
        <v>12.335050000000001</v>
      </c>
      <c r="BJ107">
        <v>730.13400000000001</v>
      </c>
      <c r="BK107">
        <v>15.50525</v>
      </c>
      <c r="BL107">
        <v>500.05200000000002</v>
      </c>
      <c r="BM107">
        <v>102.206</v>
      </c>
      <c r="BN107">
        <v>9.9774150000000006E-2</v>
      </c>
      <c r="BO107">
        <v>25.0093</v>
      </c>
      <c r="BP107">
        <v>24.5838</v>
      </c>
      <c r="BQ107">
        <v>999.9</v>
      </c>
      <c r="BR107">
        <v>0</v>
      </c>
      <c r="BS107">
        <v>0</v>
      </c>
      <c r="BT107">
        <v>9975.9349999999995</v>
      </c>
      <c r="BU107">
        <v>66.754599999999996</v>
      </c>
      <c r="BV107">
        <v>126.8845</v>
      </c>
      <c r="BW107">
        <v>-46.850900000000003</v>
      </c>
      <c r="BX107">
        <v>742.33100000000002</v>
      </c>
      <c r="BY107">
        <v>787.34</v>
      </c>
      <c r="BZ107">
        <v>3.2295050000000001</v>
      </c>
      <c r="CA107">
        <v>777.62850000000003</v>
      </c>
      <c r="CB107">
        <v>12.335050000000001</v>
      </c>
      <c r="CC107">
        <v>1.5907899999999999</v>
      </c>
      <c r="CD107">
        <v>1.260715</v>
      </c>
      <c r="CE107">
        <v>13.86985</v>
      </c>
      <c r="CF107">
        <v>10.3385</v>
      </c>
      <c r="CG107">
        <v>199.994</v>
      </c>
      <c r="CH107">
        <v>0.90000100000000005</v>
      </c>
      <c r="CI107">
        <v>9.9998649999999994E-2</v>
      </c>
      <c r="CJ107">
        <v>20</v>
      </c>
      <c r="CK107">
        <v>3909.19</v>
      </c>
      <c r="CL107">
        <v>1736449596</v>
      </c>
      <c r="CM107" t="s">
        <v>346</v>
      </c>
      <c r="CN107">
        <v>1736449594</v>
      </c>
      <c r="CO107">
        <v>1736449596</v>
      </c>
      <c r="CP107">
        <v>2</v>
      </c>
      <c r="CQ107">
        <v>0.52600000000000002</v>
      </c>
      <c r="CR107">
        <v>-1.4999999999999999E-2</v>
      </c>
      <c r="CS107">
        <v>0.63</v>
      </c>
      <c r="CT107">
        <v>3.9E-2</v>
      </c>
      <c r="CU107">
        <v>200</v>
      </c>
      <c r="CV107">
        <v>13</v>
      </c>
      <c r="CW107">
        <v>0.21</v>
      </c>
      <c r="CX107">
        <v>0.03</v>
      </c>
      <c r="CY107">
        <v>-47.1419761904762</v>
      </c>
      <c r="CZ107">
        <v>-0.82175844155834898</v>
      </c>
      <c r="DA107">
        <v>0.180962182065393</v>
      </c>
      <c r="DB107">
        <v>0</v>
      </c>
      <c r="DC107">
        <v>3.2209852380952402</v>
      </c>
      <c r="DD107">
        <v>2.8510909090913899E-2</v>
      </c>
      <c r="DE107">
        <v>3.6700468649500102E-3</v>
      </c>
      <c r="DF107">
        <v>1</v>
      </c>
      <c r="DG107">
        <v>1</v>
      </c>
      <c r="DH107">
        <v>2</v>
      </c>
      <c r="DI107" t="s">
        <v>347</v>
      </c>
      <c r="DJ107">
        <v>3.1190199999999999</v>
      </c>
      <c r="DK107">
        <v>2.7996400000000001</v>
      </c>
      <c r="DL107">
        <v>0.150445</v>
      </c>
      <c r="DM107">
        <v>0.15835399999999999</v>
      </c>
      <c r="DN107">
        <v>8.6917999999999995E-2</v>
      </c>
      <c r="DO107">
        <v>7.3968099999999995E-2</v>
      </c>
      <c r="DP107">
        <v>23678.3</v>
      </c>
      <c r="DQ107">
        <v>21675.5</v>
      </c>
      <c r="DR107">
        <v>26665.4</v>
      </c>
      <c r="DS107">
        <v>24097.7</v>
      </c>
      <c r="DT107">
        <v>33654</v>
      </c>
      <c r="DU107">
        <v>32506</v>
      </c>
      <c r="DV107">
        <v>40318.699999999997</v>
      </c>
      <c r="DW107">
        <v>38100.699999999997</v>
      </c>
      <c r="DX107">
        <v>2.01003</v>
      </c>
      <c r="DY107">
        <v>2.25265</v>
      </c>
      <c r="DZ107">
        <v>0.119768</v>
      </c>
      <c r="EA107">
        <v>0</v>
      </c>
      <c r="EB107">
        <v>22.6173</v>
      </c>
      <c r="EC107">
        <v>999.9</v>
      </c>
      <c r="ED107">
        <v>64.858000000000004</v>
      </c>
      <c r="EE107">
        <v>22.707999999999998</v>
      </c>
      <c r="EF107">
        <v>17.579499999999999</v>
      </c>
      <c r="EG107">
        <v>64.080299999999994</v>
      </c>
      <c r="EH107">
        <v>26.238</v>
      </c>
      <c r="EI107">
        <v>1</v>
      </c>
      <c r="EJ107">
        <v>-0.38178600000000001</v>
      </c>
      <c r="EK107">
        <v>-3.7053600000000002</v>
      </c>
      <c r="EL107">
        <v>20.257899999999999</v>
      </c>
      <c r="EM107">
        <v>5.26281</v>
      </c>
      <c r="EN107">
        <v>12.004899999999999</v>
      </c>
      <c r="EO107">
        <v>4.9996499999999999</v>
      </c>
      <c r="EP107">
        <v>3.2867500000000001</v>
      </c>
      <c r="EQ107">
        <v>9999</v>
      </c>
      <c r="ER107">
        <v>9999</v>
      </c>
      <c r="ES107">
        <v>999.9</v>
      </c>
      <c r="ET107">
        <v>9999</v>
      </c>
      <c r="EU107">
        <v>1.8724099999999999</v>
      </c>
      <c r="EV107">
        <v>1.8732800000000001</v>
      </c>
      <c r="EW107">
        <v>1.86951</v>
      </c>
      <c r="EX107">
        <v>1.8751500000000001</v>
      </c>
      <c r="EY107">
        <v>1.8754599999999999</v>
      </c>
      <c r="EZ107">
        <v>1.8738999999999999</v>
      </c>
      <c r="FA107">
        <v>1.87242</v>
      </c>
      <c r="FB107">
        <v>1.8714900000000001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0.63900000000000001</v>
      </c>
      <c r="FQ107">
        <v>5.9299999999999999E-2</v>
      </c>
      <c r="FR107">
        <v>0.34321388301456301</v>
      </c>
      <c r="FS107">
        <v>1.93526017593624E-3</v>
      </c>
      <c r="FT107">
        <v>-2.6352868309754201E-6</v>
      </c>
      <c r="FU107">
        <v>7.4988703689445403E-10</v>
      </c>
      <c r="FV107">
        <v>5.9295258707654903E-2</v>
      </c>
      <c r="FW107">
        <v>0</v>
      </c>
      <c r="FX107">
        <v>0</v>
      </c>
      <c r="FY107">
        <v>0</v>
      </c>
      <c r="FZ107">
        <v>1</v>
      </c>
      <c r="GA107">
        <v>1999</v>
      </c>
      <c r="GB107">
        <v>0</v>
      </c>
      <c r="GC107">
        <v>14</v>
      </c>
      <c r="GD107">
        <v>27.8</v>
      </c>
      <c r="GE107">
        <v>27.7</v>
      </c>
      <c r="GF107">
        <v>1.87378</v>
      </c>
      <c r="GG107">
        <v>2.48291</v>
      </c>
      <c r="GH107">
        <v>1.5979000000000001</v>
      </c>
      <c r="GI107">
        <v>2.3535200000000001</v>
      </c>
      <c r="GJ107">
        <v>1.64917</v>
      </c>
      <c r="GK107">
        <v>2.48169</v>
      </c>
      <c r="GL107">
        <v>27.141400000000001</v>
      </c>
      <c r="GM107">
        <v>14.1408</v>
      </c>
      <c r="GN107">
        <v>19</v>
      </c>
      <c r="GO107">
        <v>454.68799999999999</v>
      </c>
      <c r="GP107">
        <v>635.44399999999996</v>
      </c>
      <c r="GQ107">
        <v>29.667400000000001</v>
      </c>
      <c r="GR107">
        <v>22.3841</v>
      </c>
      <c r="GS107">
        <v>29.999199999999998</v>
      </c>
      <c r="GT107">
        <v>22.348099999999999</v>
      </c>
      <c r="GU107">
        <v>22.3371</v>
      </c>
      <c r="GV107">
        <v>37.566499999999998</v>
      </c>
      <c r="GW107">
        <v>31.893799999999999</v>
      </c>
      <c r="GX107">
        <v>100</v>
      </c>
      <c r="GY107">
        <v>29.635300000000001</v>
      </c>
      <c r="GZ107">
        <v>806.77700000000004</v>
      </c>
      <c r="HA107">
        <v>12.274800000000001</v>
      </c>
      <c r="HB107">
        <v>101.26</v>
      </c>
      <c r="HC107">
        <v>101.235</v>
      </c>
    </row>
    <row r="108" spans="1:211" x14ac:dyDescent="0.2">
      <c r="A108">
        <v>92</v>
      </c>
      <c r="B108">
        <v>1736451262.0999999</v>
      </c>
      <c r="C108">
        <v>182</v>
      </c>
      <c r="D108" t="s">
        <v>531</v>
      </c>
      <c r="E108" t="s">
        <v>532</v>
      </c>
      <c r="F108">
        <v>2</v>
      </c>
      <c r="G108">
        <v>1736451261.0999999</v>
      </c>
      <c r="H108">
        <f t="shared" si="34"/>
        <v>2.7284883007401969E-3</v>
      </c>
      <c r="I108">
        <f t="shared" si="35"/>
        <v>2.7284883007401968</v>
      </c>
      <c r="J108">
        <f t="shared" si="36"/>
        <v>9.518789498721711</v>
      </c>
      <c r="K108">
        <f t="shared" si="37"/>
        <v>740.62</v>
      </c>
      <c r="L108">
        <f t="shared" si="38"/>
        <v>640.26064211174537</v>
      </c>
      <c r="M108">
        <f t="shared" si="39"/>
        <v>65.501161472848565</v>
      </c>
      <c r="N108">
        <f t="shared" si="40"/>
        <v>75.768315306744</v>
      </c>
      <c r="O108">
        <f t="shared" si="41"/>
        <v>0.18634201081987861</v>
      </c>
      <c r="P108">
        <f t="shared" si="42"/>
        <v>3.5323295317255905</v>
      </c>
      <c r="Q108">
        <f t="shared" si="43"/>
        <v>0.181048119501627</v>
      </c>
      <c r="R108">
        <f t="shared" si="44"/>
        <v>0.11361818246962338</v>
      </c>
      <c r="S108">
        <f t="shared" si="45"/>
        <v>31.740347400299999</v>
      </c>
      <c r="T108">
        <f t="shared" si="46"/>
        <v>24.566606291677473</v>
      </c>
      <c r="U108">
        <f t="shared" si="47"/>
        <v>24.566606291677473</v>
      </c>
      <c r="V108">
        <f t="shared" si="48"/>
        <v>3.0984410369782447</v>
      </c>
      <c r="W108">
        <f t="shared" si="49"/>
        <v>50.051944306432958</v>
      </c>
      <c r="X108">
        <f t="shared" si="50"/>
        <v>1.5920123889139199</v>
      </c>
      <c r="Y108">
        <f t="shared" si="51"/>
        <v>3.1807203715546879</v>
      </c>
      <c r="Z108">
        <f t="shared" si="52"/>
        <v>1.5064286480643247</v>
      </c>
      <c r="AA108">
        <f t="shared" si="53"/>
        <v>-120.32633406264269</v>
      </c>
      <c r="AB108">
        <f t="shared" si="54"/>
        <v>83.580701274362781</v>
      </c>
      <c r="AC108">
        <f t="shared" si="55"/>
        <v>4.9942387857385917</v>
      </c>
      <c r="AD108">
        <f t="shared" si="56"/>
        <v>-1.1046602241322034E-2</v>
      </c>
      <c r="AE108">
        <f t="shared" si="57"/>
        <v>36.716972654282124</v>
      </c>
      <c r="AF108">
        <f t="shared" si="58"/>
        <v>2.7318750223477672</v>
      </c>
      <c r="AG108">
        <f t="shared" si="59"/>
        <v>9.518789498721711</v>
      </c>
      <c r="AH108">
        <v>787.13126894596803</v>
      </c>
      <c r="AI108">
        <v>752.31838787878803</v>
      </c>
      <c r="AJ108">
        <v>3.3354000218114299</v>
      </c>
      <c r="AK108">
        <v>84.5062676990527</v>
      </c>
      <c r="AL108">
        <f t="shared" si="60"/>
        <v>2.7284883007401968</v>
      </c>
      <c r="AM108">
        <v>12.338061798289999</v>
      </c>
      <c r="AN108">
        <v>15.5618125874126</v>
      </c>
      <c r="AO108">
        <v>-5.17646791174475E-6</v>
      </c>
      <c r="AP108">
        <v>123.873733639405</v>
      </c>
      <c r="AQ108">
        <v>34</v>
      </c>
      <c r="AR108">
        <v>7</v>
      </c>
      <c r="AS108">
        <f t="shared" si="61"/>
        <v>1</v>
      </c>
      <c r="AT108">
        <f t="shared" si="62"/>
        <v>0</v>
      </c>
      <c r="AU108">
        <f t="shared" si="63"/>
        <v>54339.576047490329</v>
      </c>
      <c r="AV108">
        <f t="shared" si="64"/>
        <v>200.00200000000001</v>
      </c>
      <c r="AW108">
        <f t="shared" si="65"/>
        <v>168.60169800011997</v>
      </c>
      <c r="AX108">
        <f t="shared" si="66"/>
        <v>0.84300005999999983</v>
      </c>
      <c r="AY108">
        <f t="shared" si="67"/>
        <v>0.15870014999999998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1736451261.0999999</v>
      </c>
      <c r="BF108">
        <v>740.62</v>
      </c>
      <c r="BG108">
        <v>787.11500000000001</v>
      </c>
      <c r="BH108">
        <v>15.5616</v>
      </c>
      <c r="BI108">
        <v>12.3339</v>
      </c>
      <c r="BJ108">
        <v>739.98400000000004</v>
      </c>
      <c r="BK108">
        <v>15.5023</v>
      </c>
      <c r="BL108">
        <v>499.928</v>
      </c>
      <c r="BM108">
        <v>102.205</v>
      </c>
      <c r="BN108">
        <v>9.8901199999999995E-2</v>
      </c>
      <c r="BO108">
        <v>25.005500000000001</v>
      </c>
      <c r="BP108">
        <v>24.587499999999999</v>
      </c>
      <c r="BQ108">
        <v>999.9</v>
      </c>
      <c r="BR108">
        <v>0</v>
      </c>
      <c r="BS108">
        <v>0</v>
      </c>
      <c r="BT108">
        <v>9987.5</v>
      </c>
      <c r="BU108">
        <v>66.757099999999994</v>
      </c>
      <c r="BV108">
        <v>126.9</v>
      </c>
      <c r="BW108">
        <v>-46.494300000000003</v>
      </c>
      <c r="BX108">
        <v>752.32799999999997</v>
      </c>
      <c r="BY108">
        <v>796.94399999999996</v>
      </c>
      <c r="BZ108">
        <v>3.2277200000000001</v>
      </c>
      <c r="CA108">
        <v>787.11500000000001</v>
      </c>
      <c r="CB108">
        <v>12.3339</v>
      </c>
      <c r="CC108">
        <v>1.5904799999999999</v>
      </c>
      <c r="CD108">
        <v>1.2605900000000001</v>
      </c>
      <c r="CE108">
        <v>13.866899999999999</v>
      </c>
      <c r="CF108">
        <v>10.337</v>
      </c>
      <c r="CG108">
        <v>200.00200000000001</v>
      </c>
      <c r="CH108">
        <v>0.89999799999999996</v>
      </c>
      <c r="CI108">
        <v>0.10000199999999999</v>
      </c>
      <c r="CJ108">
        <v>20</v>
      </c>
      <c r="CK108">
        <v>3909.33</v>
      </c>
      <c r="CL108">
        <v>1736449596</v>
      </c>
      <c r="CM108" t="s">
        <v>346</v>
      </c>
      <c r="CN108">
        <v>1736449594</v>
      </c>
      <c r="CO108">
        <v>1736449596</v>
      </c>
      <c r="CP108">
        <v>2</v>
      </c>
      <c r="CQ108">
        <v>0.52600000000000002</v>
      </c>
      <c r="CR108">
        <v>-1.4999999999999999E-2</v>
      </c>
      <c r="CS108">
        <v>0.63</v>
      </c>
      <c r="CT108">
        <v>3.9E-2</v>
      </c>
      <c r="CU108">
        <v>200</v>
      </c>
      <c r="CV108">
        <v>13</v>
      </c>
      <c r="CW108">
        <v>0.21</v>
      </c>
      <c r="CX108">
        <v>0.03</v>
      </c>
      <c r="CY108">
        <v>-47.121442857142902</v>
      </c>
      <c r="CZ108">
        <v>0.64029350649341499</v>
      </c>
      <c r="DA108">
        <v>0.22651533233384599</v>
      </c>
      <c r="DB108">
        <v>0</v>
      </c>
      <c r="DC108">
        <v>3.2220123809523802</v>
      </c>
      <c r="DD108">
        <v>3.6840000000004501E-2</v>
      </c>
      <c r="DE108">
        <v>4.3226467914284196E-3</v>
      </c>
      <c r="DF108">
        <v>1</v>
      </c>
      <c r="DG108">
        <v>1</v>
      </c>
      <c r="DH108">
        <v>2</v>
      </c>
      <c r="DI108" t="s">
        <v>347</v>
      </c>
      <c r="DJ108">
        <v>3.11883</v>
      </c>
      <c r="DK108">
        <v>2.79975</v>
      </c>
      <c r="DL108">
        <v>0.15134400000000001</v>
      </c>
      <c r="DM108">
        <v>0.15922800000000001</v>
      </c>
      <c r="DN108">
        <v>8.6910399999999999E-2</v>
      </c>
      <c r="DO108">
        <v>7.3972899999999994E-2</v>
      </c>
      <c r="DP108">
        <v>23653.8</v>
      </c>
      <c r="DQ108">
        <v>21653</v>
      </c>
      <c r="DR108">
        <v>26665.9</v>
      </c>
      <c r="DS108">
        <v>24097.7</v>
      </c>
      <c r="DT108">
        <v>33654.9</v>
      </c>
      <c r="DU108">
        <v>32506</v>
      </c>
      <c r="DV108">
        <v>40319.300000000003</v>
      </c>
      <c r="DW108">
        <v>38100.800000000003</v>
      </c>
      <c r="DX108">
        <v>2.0092699999999999</v>
      </c>
      <c r="DY108">
        <v>2.2529499999999998</v>
      </c>
      <c r="DZ108">
        <v>0.11935800000000001</v>
      </c>
      <c r="EA108">
        <v>0</v>
      </c>
      <c r="EB108">
        <v>22.6173</v>
      </c>
      <c r="EC108">
        <v>999.9</v>
      </c>
      <c r="ED108">
        <v>64.858000000000004</v>
      </c>
      <c r="EE108">
        <v>22.707999999999998</v>
      </c>
      <c r="EF108">
        <v>17.579799999999999</v>
      </c>
      <c r="EG108">
        <v>63.790300000000002</v>
      </c>
      <c r="EH108">
        <v>26.406199999999998</v>
      </c>
      <c r="EI108">
        <v>1</v>
      </c>
      <c r="EJ108">
        <v>-0.38161099999999998</v>
      </c>
      <c r="EK108">
        <v>-3.8154699999999999</v>
      </c>
      <c r="EL108">
        <v>20.254799999999999</v>
      </c>
      <c r="EM108">
        <v>5.2631100000000002</v>
      </c>
      <c r="EN108">
        <v>12.004899999999999</v>
      </c>
      <c r="EO108">
        <v>4.9997499999999997</v>
      </c>
      <c r="EP108">
        <v>3.2867999999999999</v>
      </c>
      <c r="EQ108">
        <v>9999</v>
      </c>
      <c r="ER108">
        <v>9999</v>
      </c>
      <c r="ES108">
        <v>999.9</v>
      </c>
      <c r="ET108">
        <v>9999</v>
      </c>
      <c r="EU108">
        <v>1.8724099999999999</v>
      </c>
      <c r="EV108">
        <v>1.8732599999999999</v>
      </c>
      <c r="EW108">
        <v>1.86951</v>
      </c>
      <c r="EX108">
        <v>1.8751500000000001</v>
      </c>
      <c r="EY108">
        <v>1.8754599999999999</v>
      </c>
      <c r="EZ108">
        <v>1.87391</v>
      </c>
      <c r="FA108">
        <v>1.8724099999999999</v>
      </c>
      <c r="FB108">
        <v>1.8714900000000001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0.63400000000000001</v>
      </c>
      <c r="FQ108">
        <v>5.9299999999999999E-2</v>
      </c>
      <c r="FR108">
        <v>0.34321388301456301</v>
      </c>
      <c r="FS108">
        <v>1.93526017593624E-3</v>
      </c>
      <c r="FT108">
        <v>-2.6352868309754201E-6</v>
      </c>
      <c r="FU108">
        <v>7.4988703689445403E-10</v>
      </c>
      <c r="FV108">
        <v>5.9295258707654903E-2</v>
      </c>
      <c r="FW108">
        <v>0</v>
      </c>
      <c r="FX108">
        <v>0</v>
      </c>
      <c r="FY108">
        <v>0</v>
      </c>
      <c r="FZ108">
        <v>1</v>
      </c>
      <c r="GA108">
        <v>1999</v>
      </c>
      <c r="GB108">
        <v>0</v>
      </c>
      <c r="GC108">
        <v>14</v>
      </c>
      <c r="GD108">
        <v>27.8</v>
      </c>
      <c r="GE108">
        <v>27.8</v>
      </c>
      <c r="GF108">
        <v>1.8872100000000001</v>
      </c>
      <c r="GG108">
        <v>2.4706999999999999</v>
      </c>
      <c r="GH108">
        <v>1.5979000000000001</v>
      </c>
      <c r="GI108">
        <v>2.3535200000000001</v>
      </c>
      <c r="GJ108">
        <v>1.64917</v>
      </c>
      <c r="GK108">
        <v>2.3315399999999999</v>
      </c>
      <c r="GL108">
        <v>27.141400000000001</v>
      </c>
      <c r="GM108">
        <v>14.1233</v>
      </c>
      <c r="GN108">
        <v>19</v>
      </c>
      <c r="GO108">
        <v>454.25099999999998</v>
      </c>
      <c r="GP108">
        <v>635.69200000000001</v>
      </c>
      <c r="GQ108">
        <v>29.635300000000001</v>
      </c>
      <c r="GR108">
        <v>22.384499999999999</v>
      </c>
      <c r="GS108">
        <v>29.999700000000001</v>
      </c>
      <c r="GT108">
        <v>22.348099999999999</v>
      </c>
      <c r="GU108">
        <v>22.337299999999999</v>
      </c>
      <c r="GV108">
        <v>37.823</v>
      </c>
      <c r="GW108">
        <v>31.893799999999999</v>
      </c>
      <c r="GX108">
        <v>100</v>
      </c>
      <c r="GY108">
        <v>29.635300000000001</v>
      </c>
      <c r="GZ108">
        <v>813.57</v>
      </c>
      <c r="HA108">
        <v>12.274800000000001</v>
      </c>
      <c r="HB108">
        <v>101.262</v>
      </c>
      <c r="HC108">
        <v>101.236</v>
      </c>
    </row>
    <row r="109" spans="1:211" x14ac:dyDescent="0.2">
      <c r="A109">
        <v>93</v>
      </c>
      <c r="B109">
        <v>1736451264.0999999</v>
      </c>
      <c r="C109">
        <v>184</v>
      </c>
      <c r="D109" t="s">
        <v>533</v>
      </c>
      <c r="E109" t="s">
        <v>534</v>
      </c>
      <c r="F109">
        <v>2</v>
      </c>
      <c r="G109">
        <v>1736451262.0999999</v>
      </c>
      <c r="H109">
        <f t="shared" si="34"/>
        <v>2.7298300051422845E-3</v>
      </c>
      <c r="I109">
        <f t="shared" si="35"/>
        <v>2.7298300051422846</v>
      </c>
      <c r="J109">
        <f t="shared" si="36"/>
        <v>9.3684840771503257</v>
      </c>
      <c r="K109">
        <f t="shared" si="37"/>
        <v>743.88350000000003</v>
      </c>
      <c r="L109">
        <f t="shared" si="38"/>
        <v>644.78154650591057</v>
      </c>
      <c r="M109">
        <f t="shared" si="39"/>
        <v>65.96369638658085</v>
      </c>
      <c r="N109">
        <f t="shared" si="40"/>
        <v>76.102217265514298</v>
      </c>
      <c r="O109">
        <f t="shared" si="41"/>
        <v>0.18640960328365</v>
      </c>
      <c r="P109">
        <f t="shared" si="42"/>
        <v>3.5339414504257105</v>
      </c>
      <c r="Q109">
        <f t="shared" si="43"/>
        <v>0.1811142720001942</v>
      </c>
      <c r="R109">
        <f t="shared" si="44"/>
        <v>0.11365965488605827</v>
      </c>
      <c r="S109">
        <f t="shared" si="45"/>
        <v>31.740938747596445</v>
      </c>
      <c r="T109">
        <f t="shared" si="46"/>
        <v>24.567605355079099</v>
      </c>
      <c r="U109">
        <f t="shared" si="47"/>
        <v>24.567605355079099</v>
      </c>
      <c r="V109">
        <f t="shared" si="48"/>
        <v>3.0986261979641059</v>
      </c>
      <c r="W109">
        <f t="shared" si="49"/>
        <v>50.04852311754334</v>
      </c>
      <c r="X109">
        <f t="shared" si="50"/>
        <v>1.5920079677639898</v>
      </c>
      <c r="Y109">
        <f t="shared" si="51"/>
        <v>3.1809289637278999</v>
      </c>
      <c r="Z109">
        <f t="shared" si="52"/>
        <v>1.5066182302001161</v>
      </c>
      <c r="AA109">
        <f t="shared" si="53"/>
        <v>-120.38550322677474</v>
      </c>
      <c r="AB109">
        <f t="shared" si="54"/>
        <v>83.638072538094107</v>
      </c>
      <c r="AC109">
        <f t="shared" si="55"/>
        <v>4.9954401781408659</v>
      </c>
      <c r="AD109">
        <f t="shared" si="56"/>
        <v>-1.1051762943324661E-2</v>
      </c>
      <c r="AE109">
        <f t="shared" si="57"/>
        <v>36.758442772388435</v>
      </c>
      <c r="AF109">
        <f t="shared" si="58"/>
        <v>2.7308247663934706</v>
      </c>
      <c r="AG109">
        <f t="shared" si="59"/>
        <v>9.3684840771503257</v>
      </c>
      <c r="AH109">
        <v>793.46142338674201</v>
      </c>
      <c r="AI109">
        <v>758.94289696969702</v>
      </c>
      <c r="AJ109">
        <v>3.3183392564054901</v>
      </c>
      <c r="AK109">
        <v>84.5062676990527</v>
      </c>
      <c r="AL109">
        <f t="shared" si="60"/>
        <v>2.7298300051422846</v>
      </c>
      <c r="AM109">
        <v>12.3345320493604</v>
      </c>
      <c r="AN109">
        <v>15.5605762237762</v>
      </c>
      <c r="AO109">
        <v>-6.5119880305686798E-6</v>
      </c>
      <c r="AP109">
        <v>123.873733639405</v>
      </c>
      <c r="AQ109">
        <v>34</v>
      </c>
      <c r="AR109">
        <v>7</v>
      </c>
      <c r="AS109">
        <f t="shared" si="61"/>
        <v>1</v>
      </c>
      <c r="AT109">
        <f t="shared" si="62"/>
        <v>0</v>
      </c>
      <c r="AU109">
        <f t="shared" si="63"/>
        <v>54374.862880528955</v>
      </c>
      <c r="AV109">
        <f t="shared" si="64"/>
        <v>200.006</v>
      </c>
      <c r="AW109">
        <f t="shared" si="65"/>
        <v>168.605083800774</v>
      </c>
      <c r="AX109">
        <f t="shared" si="66"/>
        <v>0.84300012899999999</v>
      </c>
      <c r="AY109">
        <f t="shared" si="67"/>
        <v>0.15869993274000002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1736451262.0999999</v>
      </c>
      <c r="BF109">
        <v>743.88350000000003</v>
      </c>
      <c r="BG109">
        <v>790.44799999999998</v>
      </c>
      <c r="BH109">
        <v>15.56155</v>
      </c>
      <c r="BI109">
        <v>12.3344</v>
      </c>
      <c r="BJ109">
        <v>743.24950000000001</v>
      </c>
      <c r="BK109">
        <v>15.50225</v>
      </c>
      <c r="BL109">
        <v>499.82100000000003</v>
      </c>
      <c r="BM109">
        <v>102.2045</v>
      </c>
      <c r="BN109">
        <v>9.9445800000000001E-2</v>
      </c>
      <c r="BO109">
        <v>25.006599999999999</v>
      </c>
      <c r="BP109">
        <v>24.583200000000001</v>
      </c>
      <c r="BQ109">
        <v>999.9</v>
      </c>
      <c r="BR109">
        <v>0</v>
      </c>
      <c r="BS109">
        <v>0</v>
      </c>
      <c r="BT109">
        <v>9994.35</v>
      </c>
      <c r="BU109">
        <v>66.749600000000001</v>
      </c>
      <c r="BV109">
        <v>126.88849999999999</v>
      </c>
      <c r="BW109">
        <v>-46.564250000000001</v>
      </c>
      <c r="BX109">
        <v>755.64250000000004</v>
      </c>
      <c r="BY109">
        <v>800.31899999999996</v>
      </c>
      <c r="BZ109">
        <v>3.2271450000000002</v>
      </c>
      <c r="CA109">
        <v>790.44799999999998</v>
      </c>
      <c r="CB109">
        <v>12.3344</v>
      </c>
      <c r="CC109">
        <v>1.5904700000000001</v>
      </c>
      <c r="CD109">
        <v>1.26064</v>
      </c>
      <c r="CE109">
        <v>13.86675</v>
      </c>
      <c r="CF109">
        <v>10.3376</v>
      </c>
      <c r="CG109">
        <v>200.006</v>
      </c>
      <c r="CH109">
        <v>0.90000150000000001</v>
      </c>
      <c r="CI109">
        <v>9.9998699999999996E-2</v>
      </c>
      <c r="CJ109">
        <v>20</v>
      </c>
      <c r="CK109">
        <v>3909.415</v>
      </c>
      <c r="CL109">
        <v>1736449596</v>
      </c>
      <c r="CM109" t="s">
        <v>346</v>
      </c>
      <c r="CN109">
        <v>1736449594</v>
      </c>
      <c r="CO109">
        <v>1736449596</v>
      </c>
      <c r="CP109">
        <v>2</v>
      </c>
      <c r="CQ109">
        <v>0.52600000000000002</v>
      </c>
      <c r="CR109">
        <v>-1.4999999999999999E-2</v>
      </c>
      <c r="CS109">
        <v>0.63</v>
      </c>
      <c r="CT109">
        <v>3.9E-2</v>
      </c>
      <c r="CU109">
        <v>200</v>
      </c>
      <c r="CV109">
        <v>13</v>
      </c>
      <c r="CW109">
        <v>0.21</v>
      </c>
      <c r="CX109">
        <v>0.03</v>
      </c>
      <c r="CY109">
        <v>-47.080790476190501</v>
      </c>
      <c r="CZ109">
        <v>1.90496103896109</v>
      </c>
      <c r="DA109">
        <v>0.286911530921927</v>
      </c>
      <c r="DB109">
        <v>0</v>
      </c>
      <c r="DC109">
        <v>3.22273285714286</v>
      </c>
      <c r="DD109">
        <v>4.0214025974025597E-2</v>
      </c>
      <c r="DE109">
        <v>4.4933900054965597E-3</v>
      </c>
      <c r="DF109">
        <v>1</v>
      </c>
      <c r="DG109">
        <v>1</v>
      </c>
      <c r="DH109">
        <v>2</v>
      </c>
      <c r="DI109" t="s">
        <v>347</v>
      </c>
      <c r="DJ109">
        <v>3.11904</v>
      </c>
      <c r="DK109">
        <v>2.8013400000000002</v>
      </c>
      <c r="DL109">
        <v>0.15223999999999999</v>
      </c>
      <c r="DM109">
        <v>0.160136</v>
      </c>
      <c r="DN109">
        <v>8.6909E-2</v>
      </c>
      <c r="DO109">
        <v>7.3976299999999995E-2</v>
      </c>
      <c r="DP109">
        <v>23629</v>
      </c>
      <c r="DQ109">
        <v>21629.4</v>
      </c>
      <c r="DR109">
        <v>26666.1</v>
      </c>
      <c r="DS109">
        <v>24097.4</v>
      </c>
      <c r="DT109">
        <v>33655.199999999997</v>
      </c>
      <c r="DU109">
        <v>32505.599999999999</v>
      </c>
      <c r="DV109">
        <v>40319.5</v>
      </c>
      <c r="DW109">
        <v>38100.400000000001</v>
      </c>
      <c r="DX109">
        <v>2.0092699999999999</v>
      </c>
      <c r="DY109">
        <v>2.2526999999999999</v>
      </c>
      <c r="DZ109">
        <v>0.119522</v>
      </c>
      <c r="EA109">
        <v>0</v>
      </c>
      <c r="EB109">
        <v>22.617100000000001</v>
      </c>
      <c r="EC109">
        <v>999.9</v>
      </c>
      <c r="ED109">
        <v>64.858000000000004</v>
      </c>
      <c r="EE109">
        <v>22.707999999999998</v>
      </c>
      <c r="EF109">
        <v>17.580200000000001</v>
      </c>
      <c r="EG109">
        <v>64.130300000000005</v>
      </c>
      <c r="EH109">
        <v>26.125800000000002</v>
      </c>
      <c r="EI109">
        <v>1</v>
      </c>
      <c r="EJ109">
        <v>-0.38165900000000003</v>
      </c>
      <c r="EK109">
        <v>-3.8713700000000002</v>
      </c>
      <c r="EL109">
        <v>20.2532</v>
      </c>
      <c r="EM109">
        <v>5.26356</v>
      </c>
      <c r="EN109">
        <v>12.004899999999999</v>
      </c>
      <c r="EO109">
        <v>4.9997999999999996</v>
      </c>
      <c r="EP109">
        <v>3.2869000000000002</v>
      </c>
      <c r="EQ109">
        <v>9999</v>
      </c>
      <c r="ER109">
        <v>9999</v>
      </c>
      <c r="ES109">
        <v>999.9</v>
      </c>
      <c r="ET109">
        <v>9999</v>
      </c>
      <c r="EU109">
        <v>1.8724099999999999</v>
      </c>
      <c r="EV109">
        <v>1.8732599999999999</v>
      </c>
      <c r="EW109">
        <v>1.86951</v>
      </c>
      <c r="EX109">
        <v>1.8751500000000001</v>
      </c>
      <c r="EY109">
        <v>1.8754599999999999</v>
      </c>
      <c r="EZ109">
        <v>1.8738900000000001</v>
      </c>
      <c r="FA109">
        <v>1.8724099999999999</v>
      </c>
      <c r="FB109">
        <v>1.8714900000000001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0.629</v>
      </c>
      <c r="FQ109">
        <v>5.9299999999999999E-2</v>
      </c>
      <c r="FR109">
        <v>0.34321388301456301</v>
      </c>
      <c r="FS109">
        <v>1.93526017593624E-3</v>
      </c>
      <c r="FT109">
        <v>-2.6352868309754201E-6</v>
      </c>
      <c r="FU109">
        <v>7.4988703689445403E-10</v>
      </c>
      <c r="FV109">
        <v>5.9295258707654903E-2</v>
      </c>
      <c r="FW109">
        <v>0</v>
      </c>
      <c r="FX109">
        <v>0</v>
      </c>
      <c r="FY109">
        <v>0</v>
      </c>
      <c r="FZ109">
        <v>1</v>
      </c>
      <c r="GA109">
        <v>1999</v>
      </c>
      <c r="GB109">
        <v>0</v>
      </c>
      <c r="GC109">
        <v>14</v>
      </c>
      <c r="GD109">
        <v>27.8</v>
      </c>
      <c r="GE109">
        <v>27.8</v>
      </c>
      <c r="GF109">
        <v>1.89941</v>
      </c>
      <c r="GG109">
        <v>2.50122</v>
      </c>
      <c r="GH109">
        <v>1.5979000000000001</v>
      </c>
      <c r="GI109">
        <v>2.35229</v>
      </c>
      <c r="GJ109">
        <v>1.64917</v>
      </c>
      <c r="GK109">
        <v>2.4487299999999999</v>
      </c>
      <c r="GL109">
        <v>27.141400000000001</v>
      </c>
      <c r="GM109">
        <v>14.1408</v>
      </c>
      <c r="GN109">
        <v>19</v>
      </c>
      <c r="GO109">
        <v>454.25599999999997</v>
      </c>
      <c r="GP109">
        <v>635.48800000000006</v>
      </c>
      <c r="GQ109">
        <v>29.6235</v>
      </c>
      <c r="GR109">
        <v>22.385100000000001</v>
      </c>
      <c r="GS109">
        <v>29.9999</v>
      </c>
      <c r="GT109">
        <v>22.348099999999999</v>
      </c>
      <c r="GU109">
        <v>22.337299999999999</v>
      </c>
      <c r="GV109">
        <v>38.080300000000001</v>
      </c>
      <c r="GW109">
        <v>31.893799999999999</v>
      </c>
      <c r="GX109">
        <v>100</v>
      </c>
      <c r="GY109">
        <v>29.628399999999999</v>
      </c>
      <c r="GZ109">
        <v>820.28800000000001</v>
      </c>
      <c r="HA109">
        <v>12.274800000000001</v>
      </c>
      <c r="HB109">
        <v>101.262</v>
      </c>
      <c r="HC109">
        <v>101.23399999999999</v>
      </c>
    </row>
    <row r="110" spans="1:211" x14ac:dyDescent="0.2">
      <c r="A110">
        <v>94</v>
      </c>
      <c r="B110">
        <v>1736451266.0999999</v>
      </c>
      <c r="C110">
        <v>186</v>
      </c>
      <c r="D110" t="s">
        <v>535</v>
      </c>
      <c r="E110" t="s">
        <v>536</v>
      </c>
      <c r="F110">
        <v>2</v>
      </c>
      <c r="G110">
        <v>1736451265.0999999</v>
      </c>
      <c r="H110">
        <f t="shared" si="34"/>
        <v>2.7323020330108482E-3</v>
      </c>
      <c r="I110">
        <f t="shared" si="35"/>
        <v>2.7323020330108481</v>
      </c>
      <c r="J110">
        <f t="shared" si="36"/>
        <v>9.3747352479064485</v>
      </c>
      <c r="K110">
        <f t="shared" si="37"/>
        <v>753.64300000000003</v>
      </c>
      <c r="L110">
        <f t="shared" si="38"/>
        <v>654.30789072214441</v>
      </c>
      <c r="M110">
        <f t="shared" si="39"/>
        <v>66.9394405163182</v>
      </c>
      <c r="N110">
        <f t="shared" si="40"/>
        <v>77.10199049160299</v>
      </c>
      <c r="O110">
        <f t="shared" si="41"/>
        <v>0.18654950388506369</v>
      </c>
      <c r="P110">
        <f t="shared" si="42"/>
        <v>3.5281552383872312</v>
      </c>
      <c r="Q110">
        <f t="shared" si="43"/>
        <v>0.18123791244525503</v>
      </c>
      <c r="R110">
        <f t="shared" si="44"/>
        <v>0.11373832344466829</v>
      </c>
      <c r="S110">
        <f t="shared" si="45"/>
        <v>31.7402347791738</v>
      </c>
      <c r="T110">
        <f t="shared" si="46"/>
        <v>24.56988279210664</v>
      </c>
      <c r="U110">
        <f t="shared" si="47"/>
        <v>24.56988279210664</v>
      </c>
      <c r="V110">
        <f t="shared" si="48"/>
        <v>3.0990483219296578</v>
      </c>
      <c r="W110">
        <f t="shared" si="49"/>
        <v>50.040075110722938</v>
      </c>
      <c r="X110">
        <f t="shared" si="50"/>
        <v>1.5920713996298999</v>
      </c>
      <c r="Y110">
        <f t="shared" si="51"/>
        <v>3.1815927456286723</v>
      </c>
      <c r="Z110">
        <f t="shared" si="52"/>
        <v>1.506976922299758</v>
      </c>
      <c r="AA110">
        <f t="shared" si="53"/>
        <v>-120.4945196557784</v>
      </c>
      <c r="AB110">
        <f t="shared" si="54"/>
        <v>83.733673386057873</v>
      </c>
      <c r="AC110">
        <f t="shared" si="55"/>
        <v>5.009497854663751</v>
      </c>
      <c r="AD110">
        <f t="shared" si="56"/>
        <v>-1.1113635882978201E-2</v>
      </c>
      <c r="AE110">
        <f t="shared" si="57"/>
        <v>36.956857934794421</v>
      </c>
      <c r="AF110">
        <f t="shared" si="58"/>
        <v>2.7306800503759452</v>
      </c>
      <c r="AG110">
        <f t="shared" si="59"/>
        <v>9.3747352479064485</v>
      </c>
      <c r="AH110">
        <v>799.99543097892195</v>
      </c>
      <c r="AI110">
        <v>765.55334545454605</v>
      </c>
      <c r="AJ110">
        <v>3.30829295044206</v>
      </c>
      <c r="AK110">
        <v>84.5062676990527</v>
      </c>
      <c r="AL110">
        <f t="shared" si="60"/>
        <v>2.7323020330108481</v>
      </c>
      <c r="AM110">
        <v>12.333492089741901</v>
      </c>
      <c r="AN110">
        <v>15.5611741258741</v>
      </c>
      <c r="AO110">
        <v>-6.2305163818626598E-6</v>
      </c>
      <c r="AP110">
        <v>123.873733639405</v>
      </c>
      <c r="AQ110">
        <v>34</v>
      </c>
      <c r="AR110">
        <v>7</v>
      </c>
      <c r="AS110">
        <f t="shared" si="61"/>
        <v>1</v>
      </c>
      <c r="AT110">
        <f t="shared" si="62"/>
        <v>0</v>
      </c>
      <c r="AU110">
        <f t="shared" si="63"/>
        <v>54246.834246335871</v>
      </c>
      <c r="AV110">
        <f t="shared" si="64"/>
        <v>200.00200000000001</v>
      </c>
      <c r="AW110">
        <f t="shared" si="65"/>
        <v>168.60157499889002</v>
      </c>
      <c r="AX110">
        <f t="shared" si="66"/>
        <v>0.84299944500000001</v>
      </c>
      <c r="AY110">
        <f t="shared" si="67"/>
        <v>0.15869958689999999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1736451265.0999999</v>
      </c>
      <c r="BF110">
        <v>753.64300000000003</v>
      </c>
      <c r="BG110">
        <v>800.45899999999995</v>
      </c>
      <c r="BH110">
        <v>15.5619</v>
      </c>
      <c r="BI110">
        <v>12.3362</v>
      </c>
      <c r="BJ110">
        <v>753.01700000000005</v>
      </c>
      <c r="BK110">
        <v>15.502599999999999</v>
      </c>
      <c r="BL110">
        <v>500.01900000000001</v>
      </c>
      <c r="BM110">
        <v>102.20399999999999</v>
      </c>
      <c r="BN110">
        <v>0.10172100000000001</v>
      </c>
      <c r="BO110">
        <v>25.010100000000001</v>
      </c>
      <c r="BP110">
        <v>24.582699999999999</v>
      </c>
      <c r="BQ110">
        <v>999.9</v>
      </c>
      <c r="BR110">
        <v>0</v>
      </c>
      <c r="BS110">
        <v>0</v>
      </c>
      <c r="BT110">
        <v>9970</v>
      </c>
      <c r="BU110">
        <v>66.762</v>
      </c>
      <c r="BV110">
        <v>126.803</v>
      </c>
      <c r="BW110">
        <v>-46.816200000000002</v>
      </c>
      <c r="BX110">
        <v>765.55700000000002</v>
      </c>
      <c r="BY110">
        <v>810.45699999999999</v>
      </c>
      <c r="BZ110">
        <v>3.2256900000000002</v>
      </c>
      <c r="CA110">
        <v>800.45899999999995</v>
      </c>
      <c r="CB110">
        <v>12.3362</v>
      </c>
      <c r="CC110">
        <v>1.59049</v>
      </c>
      <c r="CD110">
        <v>1.26081</v>
      </c>
      <c r="CE110">
        <v>13.867000000000001</v>
      </c>
      <c r="CF110">
        <v>10.339700000000001</v>
      </c>
      <c r="CG110">
        <v>200.00200000000001</v>
      </c>
      <c r="CH110">
        <v>0.90000400000000003</v>
      </c>
      <c r="CI110">
        <v>9.9995500000000001E-2</v>
      </c>
      <c r="CJ110">
        <v>20</v>
      </c>
      <c r="CK110">
        <v>3909.33</v>
      </c>
      <c r="CL110">
        <v>1736449596</v>
      </c>
      <c r="CM110" t="s">
        <v>346</v>
      </c>
      <c r="CN110">
        <v>1736449594</v>
      </c>
      <c r="CO110">
        <v>1736449596</v>
      </c>
      <c r="CP110">
        <v>2</v>
      </c>
      <c r="CQ110">
        <v>0.52600000000000002</v>
      </c>
      <c r="CR110">
        <v>-1.4999999999999999E-2</v>
      </c>
      <c r="CS110">
        <v>0.63</v>
      </c>
      <c r="CT110">
        <v>3.9E-2</v>
      </c>
      <c r="CU110">
        <v>200</v>
      </c>
      <c r="CV110">
        <v>13</v>
      </c>
      <c r="CW110">
        <v>0.21</v>
      </c>
      <c r="CX110">
        <v>0.03</v>
      </c>
      <c r="CY110">
        <v>-47.043399999999998</v>
      </c>
      <c r="CZ110">
        <v>2.4403480519479999</v>
      </c>
      <c r="DA110">
        <v>0.30754680634862402</v>
      </c>
      <c r="DB110">
        <v>0</v>
      </c>
      <c r="DC110">
        <v>3.2234761904761902</v>
      </c>
      <c r="DD110">
        <v>3.7122077922077799E-2</v>
      </c>
      <c r="DE110">
        <v>4.3327308843383698E-3</v>
      </c>
      <c r="DF110">
        <v>1</v>
      </c>
      <c r="DG110">
        <v>1</v>
      </c>
      <c r="DH110">
        <v>2</v>
      </c>
      <c r="DI110" t="s">
        <v>347</v>
      </c>
      <c r="DJ110">
        <v>3.11944</v>
      </c>
      <c r="DK110">
        <v>2.8020399999999999</v>
      </c>
      <c r="DL110">
        <v>0.15313199999999999</v>
      </c>
      <c r="DM110">
        <v>0.16101499999999999</v>
      </c>
      <c r="DN110">
        <v>8.6911500000000003E-2</v>
      </c>
      <c r="DO110">
        <v>7.3983400000000005E-2</v>
      </c>
      <c r="DP110">
        <v>23604.1</v>
      </c>
      <c r="DQ110">
        <v>21606.6</v>
      </c>
      <c r="DR110">
        <v>26666</v>
      </c>
      <c r="DS110">
        <v>24097.1</v>
      </c>
      <c r="DT110">
        <v>33655.199999999997</v>
      </c>
      <c r="DU110">
        <v>32505.1</v>
      </c>
      <c r="DV110">
        <v>40319.4</v>
      </c>
      <c r="DW110">
        <v>38100</v>
      </c>
      <c r="DX110">
        <v>2.0109499999999998</v>
      </c>
      <c r="DY110">
        <v>2.2519800000000001</v>
      </c>
      <c r="DZ110">
        <v>0.11969399999999999</v>
      </c>
      <c r="EA110">
        <v>0</v>
      </c>
      <c r="EB110">
        <v>22.616099999999999</v>
      </c>
      <c r="EC110">
        <v>999.9</v>
      </c>
      <c r="ED110">
        <v>64.858000000000004</v>
      </c>
      <c r="EE110">
        <v>22.698</v>
      </c>
      <c r="EF110">
        <v>17.5687</v>
      </c>
      <c r="EG110">
        <v>63.660299999999999</v>
      </c>
      <c r="EH110">
        <v>26.502400000000002</v>
      </c>
      <c r="EI110">
        <v>1</v>
      </c>
      <c r="EJ110">
        <v>-0.38152900000000001</v>
      </c>
      <c r="EK110">
        <v>-3.90652</v>
      </c>
      <c r="EL110">
        <v>20.251899999999999</v>
      </c>
      <c r="EM110">
        <v>5.2629599999999996</v>
      </c>
      <c r="EN110">
        <v>12.0047</v>
      </c>
      <c r="EO110">
        <v>4.9996</v>
      </c>
      <c r="EP110">
        <v>3.2867999999999999</v>
      </c>
      <c r="EQ110">
        <v>9999</v>
      </c>
      <c r="ER110">
        <v>9999</v>
      </c>
      <c r="ES110">
        <v>999.9</v>
      </c>
      <c r="ET110">
        <v>9999</v>
      </c>
      <c r="EU110">
        <v>1.8724099999999999</v>
      </c>
      <c r="EV110">
        <v>1.8732800000000001</v>
      </c>
      <c r="EW110">
        <v>1.86951</v>
      </c>
      <c r="EX110">
        <v>1.8751500000000001</v>
      </c>
      <c r="EY110">
        <v>1.8754599999999999</v>
      </c>
      <c r="EZ110">
        <v>1.87388</v>
      </c>
      <c r="FA110">
        <v>1.8724099999999999</v>
      </c>
      <c r="FB110">
        <v>1.8714900000000001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0.624</v>
      </c>
      <c r="FQ110">
        <v>5.9299999999999999E-2</v>
      </c>
      <c r="FR110">
        <v>0.34321388301456301</v>
      </c>
      <c r="FS110">
        <v>1.93526017593624E-3</v>
      </c>
      <c r="FT110">
        <v>-2.6352868309754201E-6</v>
      </c>
      <c r="FU110">
        <v>7.4988703689445403E-10</v>
      </c>
      <c r="FV110">
        <v>5.9295258707654903E-2</v>
      </c>
      <c r="FW110">
        <v>0</v>
      </c>
      <c r="FX110">
        <v>0</v>
      </c>
      <c r="FY110">
        <v>0</v>
      </c>
      <c r="FZ110">
        <v>1</v>
      </c>
      <c r="GA110">
        <v>1999</v>
      </c>
      <c r="GB110">
        <v>0</v>
      </c>
      <c r="GC110">
        <v>14</v>
      </c>
      <c r="GD110">
        <v>27.9</v>
      </c>
      <c r="GE110">
        <v>27.8</v>
      </c>
      <c r="GF110">
        <v>1.9128400000000001</v>
      </c>
      <c r="GG110">
        <v>2.48291</v>
      </c>
      <c r="GH110">
        <v>1.5979000000000001</v>
      </c>
      <c r="GI110">
        <v>2.35229</v>
      </c>
      <c r="GJ110">
        <v>1.64917</v>
      </c>
      <c r="GK110">
        <v>2.4316399999999998</v>
      </c>
      <c r="GL110">
        <v>27.141400000000001</v>
      </c>
      <c r="GM110">
        <v>14.132</v>
      </c>
      <c r="GN110">
        <v>19</v>
      </c>
      <c r="GO110">
        <v>455.24200000000002</v>
      </c>
      <c r="GP110">
        <v>634.89400000000001</v>
      </c>
      <c r="GQ110">
        <v>29.617699999999999</v>
      </c>
      <c r="GR110">
        <v>22.3856</v>
      </c>
      <c r="GS110">
        <v>30</v>
      </c>
      <c r="GT110">
        <v>22.348099999999999</v>
      </c>
      <c r="GU110">
        <v>22.337299999999999</v>
      </c>
      <c r="GV110">
        <v>38.345300000000002</v>
      </c>
      <c r="GW110">
        <v>31.893799999999999</v>
      </c>
      <c r="GX110">
        <v>100</v>
      </c>
      <c r="GY110">
        <v>29.628399999999999</v>
      </c>
      <c r="GZ110">
        <v>827.06899999999996</v>
      </c>
      <c r="HA110">
        <v>12.274800000000001</v>
      </c>
      <c r="HB110">
        <v>101.262</v>
      </c>
      <c r="HC110">
        <v>101.233</v>
      </c>
    </row>
    <row r="111" spans="1:211" x14ac:dyDescent="0.2">
      <c r="A111">
        <v>95</v>
      </c>
      <c r="B111">
        <v>1736451268.0999999</v>
      </c>
      <c r="C111">
        <v>188</v>
      </c>
      <c r="D111" t="s">
        <v>537</v>
      </c>
      <c r="E111" t="s">
        <v>538</v>
      </c>
      <c r="F111">
        <v>2</v>
      </c>
      <c r="G111">
        <v>1736451266.0999999</v>
      </c>
      <c r="H111">
        <f t="shared" si="34"/>
        <v>2.7328335077660016E-3</v>
      </c>
      <c r="I111">
        <f t="shared" si="35"/>
        <v>2.7328335077660015</v>
      </c>
      <c r="J111">
        <f t="shared" si="36"/>
        <v>9.4285449009933266</v>
      </c>
      <c r="K111">
        <f t="shared" si="37"/>
        <v>756.92250000000001</v>
      </c>
      <c r="L111">
        <f t="shared" si="38"/>
        <v>657.03729440978509</v>
      </c>
      <c r="M111">
        <f t="shared" si="39"/>
        <v>67.218067026022297</v>
      </c>
      <c r="N111">
        <f t="shared" si="40"/>
        <v>77.436802707232502</v>
      </c>
      <c r="O111">
        <f t="shared" si="41"/>
        <v>0.18654484712874059</v>
      </c>
      <c r="P111">
        <f t="shared" si="42"/>
        <v>3.5294784993236217</v>
      </c>
      <c r="Q111">
        <f t="shared" si="43"/>
        <v>0.18123544708573636</v>
      </c>
      <c r="R111">
        <f t="shared" si="44"/>
        <v>0.11373659578776252</v>
      </c>
      <c r="S111">
        <f t="shared" si="45"/>
        <v>31.739867316133338</v>
      </c>
      <c r="T111">
        <f t="shared" si="46"/>
        <v>24.571220797390716</v>
      </c>
      <c r="U111">
        <f t="shared" si="47"/>
        <v>24.571220797390716</v>
      </c>
      <c r="V111">
        <f t="shared" si="48"/>
        <v>3.0992963452431188</v>
      </c>
      <c r="W111">
        <f t="shared" si="49"/>
        <v>50.034619967686133</v>
      </c>
      <c r="X111">
        <f t="shared" si="50"/>
        <v>1.5920212137553502</v>
      </c>
      <c r="Y111">
        <f t="shared" si="51"/>
        <v>3.1818393240191001</v>
      </c>
      <c r="Z111">
        <f t="shared" si="52"/>
        <v>1.5072751314877686</v>
      </c>
      <c r="AA111">
        <f t="shared" si="53"/>
        <v>-120.51795769248066</v>
      </c>
      <c r="AB111">
        <f t="shared" si="54"/>
        <v>83.757846632011137</v>
      </c>
      <c r="AC111">
        <f t="shared" si="55"/>
        <v>5.0091319293798557</v>
      </c>
      <c r="AD111">
        <f t="shared" si="56"/>
        <v>-1.111181495633673E-2</v>
      </c>
      <c r="AE111">
        <f t="shared" si="57"/>
        <v>36.998280450307163</v>
      </c>
      <c r="AF111">
        <f t="shared" si="58"/>
        <v>2.7306432705366195</v>
      </c>
      <c r="AG111">
        <f t="shared" si="59"/>
        <v>9.4285449009933266</v>
      </c>
      <c r="AH111">
        <v>806.75899845670995</v>
      </c>
      <c r="AI111">
        <v>772.208709090909</v>
      </c>
      <c r="AJ111">
        <v>3.3159415136471702</v>
      </c>
      <c r="AK111">
        <v>84.5062676990527</v>
      </c>
      <c r="AL111">
        <f t="shared" si="60"/>
        <v>2.7328335077660015</v>
      </c>
      <c r="AM111">
        <v>12.334470738251101</v>
      </c>
      <c r="AN111">
        <v>15.561797902097901</v>
      </c>
      <c r="AO111">
        <v>-4.0601855161538704E-6</v>
      </c>
      <c r="AP111">
        <v>123.873733639405</v>
      </c>
      <c r="AQ111">
        <v>33</v>
      </c>
      <c r="AR111">
        <v>7</v>
      </c>
      <c r="AS111">
        <f t="shared" si="61"/>
        <v>1</v>
      </c>
      <c r="AT111">
        <f t="shared" si="62"/>
        <v>0</v>
      </c>
      <c r="AU111">
        <f t="shared" si="63"/>
        <v>54275.706412379644</v>
      </c>
      <c r="AV111">
        <f t="shared" si="64"/>
        <v>199.99950000000001</v>
      </c>
      <c r="AW111">
        <f t="shared" si="65"/>
        <v>168.59950260018977</v>
      </c>
      <c r="AX111">
        <f t="shared" si="66"/>
        <v>0.84299962049999999</v>
      </c>
      <c r="AY111">
        <f t="shared" si="67"/>
        <v>0.15869973333000001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1736451266.0999999</v>
      </c>
      <c r="BF111">
        <v>756.92250000000001</v>
      </c>
      <c r="BG111">
        <v>803.78499999999997</v>
      </c>
      <c r="BH111">
        <v>15.56155</v>
      </c>
      <c r="BI111">
        <v>12.33685</v>
      </c>
      <c r="BJ111">
        <v>756.29849999999999</v>
      </c>
      <c r="BK111">
        <v>15.50225</v>
      </c>
      <c r="BL111">
        <v>500.16750000000002</v>
      </c>
      <c r="BM111">
        <v>102.20350000000001</v>
      </c>
      <c r="BN111">
        <v>0.101297</v>
      </c>
      <c r="BO111">
        <v>25.011399999999998</v>
      </c>
      <c r="BP111">
        <v>24.584900000000001</v>
      </c>
      <c r="BQ111">
        <v>999.9</v>
      </c>
      <c r="BR111">
        <v>0</v>
      </c>
      <c r="BS111">
        <v>0</v>
      </c>
      <c r="BT111">
        <v>9975.625</v>
      </c>
      <c r="BU111">
        <v>66.781899999999993</v>
      </c>
      <c r="BV111">
        <v>126.7685</v>
      </c>
      <c r="BW111">
        <v>-46.862850000000002</v>
      </c>
      <c r="BX111">
        <v>768.88750000000005</v>
      </c>
      <c r="BY111">
        <v>813.82500000000005</v>
      </c>
      <c r="BZ111">
        <v>3.224675</v>
      </c>
      <c r="CA111">
        <v>803.78499999999997</v>
      </c>
      <c r="CB111">
        <v>12.33685</v>
      </c>
      <c r="CC111">
        <v>1.5904450000000001</v>
      </c>
      <c r="CD111">
        <v>1.2608699999999999</v>
      </c>
      <c r="CE111">
        <v>13.86655</v>
      </c>
      <c r="CF111">
        <v>10.340400000000001</v>
      </c>
      <c r="CG111">
        <v>199.99950000000001</v>
      </c>
      <c r="CH111">
        <v>0.90000250000000004</v>
      </c>
      <c r="CI111">
        <v>9.9997150000000007E-2</v>
      </c>
      <c r="CJ111">
        <v>20</v>
      </c>
      <c r="CK111">
        <v>3909.29</v>
      </c>
      <c r="CL111">
        <v>1736449596</v>
      </c>
      <c r="CM111" t="s">
        <v>346</v>
      </c>
      <c r="CN111">
        <v>1736449594</v>
      </c>
      <c r="CO111">
        <v>1736449596</v>
      </c>
      <c r="CP111">
        <v>2</v>
      </c>
      <c r="CQ111">
        <v>0.52600000000000002</v>
      </c>
      <c r="CR111">
        <v>-1.4999999999999999E-2</v>
      </c>
      <c r="CS111">
        <v>0.63</v>
      </c>
      <c r="CT111">
        <v>3.9E-2</v>
      </c>
      <c r="CU111">
        <v>200</v>
      </c>
      <c r="CV111">
        <v>13</v>
      </c>
      <c r="CW111">
        <v>0.21</v>
      </c>
      <c r="CX111">
        <v>0.03</v>
      </c>
      <c r="CY111">
        <v>-46.998309523809503</v>
      </c>
      <c r="CZ111">
        <v>2.30133506493498</v>
      </c>
      <c r="DA111">
        <v>0.30116720858743101</v>
      </c>
      <c r="DB111">
        <v>0</v>
      </c>
      <c r="DC111">
        <v>3.2241942857142898</v>
      </c>
      <c r="DD111">
        <v>2.9142077922081001E-2</v>
      </c>
      <c r="DE111">
        <v>3.9121113181997099E-3</v>
      </c>
      <c r="DF111">
        <v>1</v>
      </c>
      <c r="DG111">
        <v>1</v>
      </c>
      <c r="DH111">
        <v>2</v>
      </c>
      <c r="DI111" t="s">
        <v>347</v>
      </c>
      <c r="DJ111">
        <v>3.1193599999999999</v>
      </c>
      <c r="DK111">
        <v>2.8010100000000002</v>
      </c>
      <c r="DL111">
        <v>0.15402399999999999</v>
      </c>
      <c r="DM111">
        <v>0.16190499999999999</v>
      </c>
      <c r="DN111">
        <v>8.6909399999999998E-2</v>
      </c>
      <c r="DO111">
        <v>7.39866E-2</v>
      </c>
      <c r="DP111">
        <v>23579.200000000001</v>
      </c>
      <c r="DQ111">
        <v>21583.7</v>
      </c>
      <c r="DR111">
        <v>26665.9</v>
      </c>
      <c r="DS111">
        <v>24097.1</v>
      </c>
      <c r="DT111">
        <v>33655.1</v>
      </c>
      <c r="DU111">
        <v>32505</v>
      </c>
      <c r="DV111">
        <v>40319.199999999997</v>
      </c>
      <c r="DW111">
        <v>38099.800000000003</v>
      </c>
      <c r="DX111">
        <v>2.0118</v>
      </c>
      <c r="DY111">
        <v>2.2521499999999999</v>
      </c>
      <c r="DZ111">
        <v>0.119768</v>
      </c>
      <c r="EA111">
        <v>0</v>
      </c>
      <c r="EB111">
        <v>22.615500000000001</v>
      </c>
      <c r="EC111">
        <v>999.9</v>
      </c>
      <c r="ED111">
        <v>64.858000000000004</v>
      </c>
      <c r="EE111">
        <v>22.707999999999998</v>
      </c>
      <c r="EF111">
        <v>17.579999999999998</v>
      </c>
      <c r="EG111">
        <v>63.700299999999999</v>
      </c>
      <c r="EH111">
        <v>26.0136</v>
      </c>
      <c r="EI111">
        <v>1</v>
      </c>
      <c r="EJ111">
        <v>-0.38147399999999998</v>
      </c>
      <c r="EK111">
        <v>-3.9283399999999999</v>
      </c>
      <c r="EL111">
        <v>20.251300000000001</v>
      </c>
      <c r="EM111">
        <v>5.2631100000000002</v>
      </c>
      <c r="EN111">
        <v>12.0047</v>
      </c>
      <c r="EO111">
        <v>4.9996999999999998</v>
      </c>
      <c r="EP111">
        <v>3.2869299999999999</v>
      </c>
      <c r="EQ111">
        <v>9999</v>
      </c>
      <c r="ER111">
        <v>9999</v>
      </c>
      <c r="ES111">
        <v>999.9</v>
      </c>
      <c r="ET111">
        <v>9999</v>
      </c>
      <c r="EU111">
        <v>1.8724099999999999</v>
      </c>
      <c r="EV111">
        <v>1.8732800000000001</v>
      </c>
      <c r="EW111">
        <v>1.86951</v>
      </c>
      <c r="EX111">
        <v>1.8751500000000001</v>
      </c>
      <c r="EY111">
        <v>1.87547</v>
      </c>
      <c r="EZ111">
        <v>1.87388</v>
      </c>
      <c r="FA111">
        <v>1.8724099999999999</v>
      </c>
      <c r="FB111">
        <v>1.8714900000000001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0.61899999999999999</v>
      </c>
      <c r="FQ111">
        <v>5.9299999999999999E-2</v>
      </c>
      <c r="FR111">
        <v>0.34321388301456301</v>
      </c>
      <c r="FS111">
        <v>1.93526017593624E-3</v>
      </c>
      <c r="FT111">
        <v>-2.6352868309754201E-6</v>
      </c>
      <c r="FU111">
        <v>7.4988703689445403E-10</v>
      </c>
      <c r="FV111">
        <v>5.9295258707654903E-2</v>
      </c>
      <c r="FW111">
        <v>0</v>
      </c>
      <c r="FX111">
        <v>0</v>
      </c>
      <c r="FY111">
        <v>0</v>
      </c>
      <c r="FZ111">
        <v>1</v>
      </c>
      <c r="GA111">
        <v>1999</v>
      </c>
      <c r="GB111">
        <v>0</v>
      </c>
      <c r="GC111">
        <v>14</v>
      </c>
      <c r="GD111">
        <v>27.9</v>
      </c>
      <c r="GE111">
        <v>27.9</v>
      </c>
      <c r="GF111">
        <v>1.9262699999999999</v>
      </c>
      <c r="GG111">
        <v>2.49634</v>
      </c>
      <c r="GH111">
        <v>1.5979000000000001</v>
      </c>
      <c r="GI111">
        <v>2.35229</v>
      </c>
      <c r="GJ111">
        <v>1.64917</v>
      </c>
      <c r="GK111">
        <v>2.3913600000000002</v>
      </c>
      <c r="GL111">
        <v>27.141400000000001</v>
      </c>
      <c r="GM111">
        <v>14.132</v>
      </c>
      <c r="GN111">
        <v>19</v>
      </c>
      <c r="GO111">
        <v>455.738</v>
      </c>
      <c r="GP111">
        <v>635.03700000000003</v>
      </c>
      <c r="GQ111">
        <v>29.614999999999998</v>
      </c>
      <c r="GR111">
        <v>22.3856</v>
      </c>
      <c r="GS111">
        <v>30.0001</v>
      </c>
      <c r="GT111">
        <v>22.348099999999999</v>
      </c>
      <c r="GU111">
        <v>22.337299999999999</v>
      </c>
      <c r="GV111">
        <v>38.599499999999999</v>
      </c>
      <c r="GW111">
        <v>31.893799999999999</v>
      </c>
      <c r="GX111">
        <v>100</v>
      </c>
      <c r="GY111">
        <v>29.628399999999999</v>
      </c>
      <c r="GZ111">
        <v>833.86900000000003</v>
      </c>
      <c r="HA111">
        <v>12.274800000000001</v>
      </c>
      <c r="HB111">
        <v>101.262</v>
      </c>
      <c r="HC111">
        <v>101.233</v>
      </c>
    </row>
    <row r="112" spans="1:211" x14ac:dyDescent="0.2">
      <c r="A112">
        <v>96</v>
      </c>
      <c r="B112">
        <v>1736451270.0999999</v>
      </c>
      <c r="C112">
        <v>190</v>
      </c>
      <c r="D112" t="s">
        <v>539</v>
      </c>
      <c r="E112" t="s">
        <v>540</v>
      </c>
      <c r="F112">
        <v>2</v>
      </c>
      <c r="G112">
        <v>1736451269.0999999</v>
      </c>
      <c r="H112">
        <f t="shared" si="34"/>
        <v>2.7321053566760215E-3</v>
      </c>
      <c r="I112">
        <f t="shared" si="35"/>
        <v>2.7321053566760214</v>
      </c>
      <c r="J112">
        <f t="shared" si="36"/>
        <v>9.4385556118548344</v>
      </c>
      <c r="K112">
        <f t="shared" si="37"/>
        <v>766.78099999999995</v>
      </c>
      <c r="L112">
        <f t="shared" si="38"/>
        <v>666.53097804883021</v>
      </c>
      <c r="M112">
        <f t="shared" si="39"/>
        <v>68.187290415936147</v>
      </c>
      <c r="N112">
        <f t="shared" si="40"/>
        <v>78.443043840929406</v>
      </c>
      <c r="O112">
        <f t="shared" si="41"/>
        <v>0.18643777764347752</v>
      </c>
      <c r="P112">
        <f t="shared" si="42"/>
        <v>3.539955871001601</v>
      </c>
      <c r="Q112">
        <f t="shared" si="43"/>
        <v>0.18114959467799818</v>
      </c>
      <c r="R112">
        <f t="shared" si="44"/>
        <v>0.11368112501674536</v>
      </c>
      <c r="S112">
        <f t="shared" si="45"/>
        <v>31.739971428000004</v>
      </c>
      <c r="T112">
        <f t="shared" si="46"/>
        <v>24.571609185819312</v>
      </c>
      <c r="U112">
        <f t="shared" si="47"/>
        <v>24.571609185819312</v>
      </c>
      <c r="V112">
        <f t="shared" si="48"/>
        <v>3.0993683432638703</v>
      </c>
      <c r="W112">
        <f t="shared" si="49"/>
        <v>50.031453868427455</v>
      </c>
      <c r="X112">
        <f t="shared" si="50"/>
        <v>1.5918255753197399</v>
      </c>
      <c r="Y112">
        <f t="shared" si="51"/>
        <v>3.1816496468519926</v>
      </c>
      <c r="Z112">
        <f t="shared" si="52"/>
        <v>1.5075427679441304</v>
      </c>
      <c r="AA112">
        <f t="shared" si="53"/>
        <v>-120.48584622941254</v>
      </c>
      <c r="AB112">
        <f t="shared" si="54"/>
        <v>83.741516004772549</v>
      </c>
      <c r="AC112">
        <f t="shared" si="55"/>
        <v>4.9933170074943618</v>
      </c>
      <c r="AD112">
        <f t="shared" si="56"/>
        <v>-1.1041789145636471E-2</v>
      </c>
      <c r="AE112">
        <f t="shared" si="57"/>
        <v>37.180052483076381</v>
      </c>
      <c r="AF112">
        <f t="shared" si="58"/>
        <v>2.7286049475104242</v>
      </c>
      <c r="AG112">
        <f t="shared" si="59"/>
        <v>9.4385556118548344</v>
      </c>
      <c r="AH112">
        <v>813.55452953229701</v>
      </c>
      <c r="AI112">
        <v>778.89812727272704</v>
      </c>
      <c r="AJ112">
        <v>3.3314674939898099</v>
      </c>
      <c r="AK112">
        <v>84.5062676990527</v>
      </c>
      <c r="AL112">
        <f t="shared" si="60"/>
        <v>2.7321053566760214</v>
      </c>
      <c r="AM112">
        <v>12.335859489162999</v>
      </c>
      <c r="AN112">
        <v>15.5610111888112</v>
      </c>
      <c r="AO112">
        <v>-2.2145442216275899E-6</v>
      </c>
      <c r="AP112">
        <v>123.873733639405</v>
      </c>
      <c r="AQ112">
        <v>33</v>
      </c>
      <c r="AR112">
        <v>7</v>
      </c>
      <c r="AS112">
        <f t="shared" si="61"/>
        <v>1</v>
      </c>
      <c r="AT112">
        <f t="shared" si="62"/>
        <v>0</v>
      </c>
      <c r="AU112">
        <f t="shared" si="63"/>
        <v>54506.649976477391</v>
      </c>
      <c r="AV112">
        <f t="shared" si="64"/>
        <v>200</v>
      </c>
      <c r="AW112">
        <f t="shared" si="65"/>
        <v>168.59994180000001</v>
      </c>
      <c r="AX112">
        <f t="shared" si="66"/>
        <v>0.84299970899999999</v>
      </c>
      <c r="AY112">
        <f t="shared" si="67"/>
        <v>0.15869985714000001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1736451269.0999999</v>
      </c>
      <c r="BF112">
        <v>766.78099999999995</v>
      </c>
      <c r="BG112">
        <v>813.87300000000005</v>
      </c>
      <c r="BH112">
        <v>15.5601</v>
      </c>
      <c r="BI112">
        <v>12.3391</v>
      </c>
      <c r="BJ112">
        <v>766.16399999999999</v>
      </c>
      <c r="BK112">
        <v>15.5008</v>
      </c>
      <c r="BL112">
        <v>500.36900000000003</v>
      </c>
      <c r="BM112">
        <v>102.202</v>
      </c>
      <c r="BN112">
        <v>9.9757399999999996E-2</v>
      </c>
      <c r="BO112">
        <v>25.010400000000001</v>
      </c>
      <c r="BP112">
        <v>24.5837</v>
      </c>
      <c r="BQ112">
        <v>999.9</v>
      </c>
      <c r="BR112">
        <v>0</v>
      </c>
      <c r="BS112">
        <v>0</v>
      </c>
      <c r="BT112">
        <v>10020</v>
      </c>
      <c r="BU112">
        <v>66.8292</v>
      </c>
      <c r="BV112">
        <v>126.82899999999999</v>
      </c>
      <c r="BW112">
        <v>-47.091900000000003</v>
      </c>
      <c r="BX112">
        <v>778.9</v>
      </c>
      <c r="BY112">
        <v>824.04</v>
      </c>
      <c r="BZ112">
        <v>3.2209400000000001</v>
      </c>
      <c r="CA112">
        <v>813.87300000000005</v>
      </c>
      <c r="CB112">
        <v>12.3391</v>
      </c>
      <c r="CC112">
        <v>1.59026</v>
      </c>
      <c r="CD112">
        <v>1.26108</v>
      </c>
      <c r="CE112">
        <v>13.864800000000001</v>
      </c>
      <c r="CF112">
        <v>10.3428</v>
      </c>
      <c r="CG112">
        <v>200</v>
      </c>
      <c r="CH112">
        <v>0.90000100000000005</v>
      </c>
      <c r="CI112">
        <v>9.9998699999999996E-2</v>
      </c>
      <c r="CJ112">
        <v>20</v>
      </c>
      <c r="CK112">
        <v>3909.29</v>
      </c>
      <c r="CL112">
        <v>1736449596</v>
      </c>
      <c r="CM112" t="s">
        <v>346</v>
      </c>
      <c r="CN112">
        <v>1736449594</v>
      </c>
      <c r="CO112">
        <v>1736449596</v>
      </c>
      <c r="CP112">
        <v>2</v>
      </c>
      <c r="CQ112">
        <v>0.52600000000000002</v>
      </c>
      <c r="CR112">
        <v>-1.4999999999999999E-2</v>
      </c>
      <c r="CS112">
        <v>0.63</v>
      </c>
      <c r="CT112">
        <v>3.9E-2</v>
      </c>
      <c r="CU112">
        <v>200</v>
      </c>
      <c r="CV112">
        <v>13</v>
      </c>
      <c r="CW112">
        <v>0.21</v>
      </c>
      <c r="CX112">
        <v>0.03</v>
      </c>
      <c r="CY112">
        <v>-46.970904761904798</v>
      </c>
      <c r="CZ112">
        <v>1.9236077922077199</v>
      </c>
      <c r="DA112">
        <v>0.29071268335426798</v>
      </c>
      <c r="DB112">
        <v>0</v>
      </c>
      <c r="DC112">
        <v>3.2246976190476202</v>
      </c>
      <c r="DD112">
        <v>1.7597922077923302E-2</v>
      </c>
      <c r="DE112">
        <v>3.4286647474072599E-3</v>
      </c>
      <c r="DF112">
        <v>1</v>
      </c>
      <c r="DG112">
        <v>1</v>
      </c>
      <c r="DH112">
        <v>2</v>
      </c>
      <c r="DI112" t="s">
        <v>347</v>
      </c>
      <c r="DJ112">
        <v>3.1191599999999999</v>
      </c>
      <c r="DK112">
        <v>2.8013499999999998</v>
      </c>
      <c r="DL112">
        <v>0.154915</v>
      </c>
      <c r="DM112">
        <v>0.16281599999999999</v>
      </c>
      <c r="DN112">
        <v>8.6898699999999995E-2</v>
      </c>
      <c r="DO112">
        <v>7.3993600000000007E-2</v>
      </c>
      <c r="DP112">
        <v>23554</v>
      </c>
      <c r="DQ112">
        <v>21560.6</v>
      </c>
      <c r="DR112">
        <v>26665.4</v>
      </c>
      <c r="DS112">
        <v>24097.5</v>
      </c>
      <c r="DT112">
        <v>33654.800000000003</v>
      </c>
      <c r="DU112">
        <v>32505.200000000001</v>
      </c>
      <c r="DV112">
        <v>40318.300000000003</v>
      </c>
      <c r="DW112">
        <v>38100.400000000001</v>
      </c>
      <c r="DX112">
        <v>2.0121500000000001</v>
      </c>
      <c r="DY112">
        <v>2.2526000000000002</v>
      </c>
      <c r="DZ112">
        <v>0.11966400000000001</v>
      </c>
      <c r="EA112">
        <v>0</v>
      </c>
      <c r="EB112">
        <v>22.614699999999999</v>
      </c>
      <c r="EC112">
        <v>999.9</v>
      </c>
      <c r="ED112">
        <v>64.858000000000004</v>
      </c>
      <c r="EE112">
        <v>22.707999999999998</v>
      </c>
      <c r="EF112">
        <v>17.580500000000001</v>
      </c>
      <c r="EG112">
        <v>64.190299999999993</v>
      </c>
      <c r="EH112">
        <v>26.506399999999999</v>
      </c>
      <c r="EI112">
        <v>1</v>
      </c>
      <c r="EJ112">
        <v>-0.38134899999999999</v>
      </c>
      <c r="EK112">
        <v>-3.9455100000000001</v>
      </c>
      <c r="EL112">
        <v>20.250699999999998</v>
      </c>
      <c r="EM112">
        <v>5.2629599999999996</v>
      </c>
      <c r="EN112">
        <v>12.004899999999999</v>
      </c>
      <c r="EO112">
        <v>4.9997999999999996</v>
      </c>
      <c r="EP112">
        <v>3.2869799999999998</v>
      </c>
      <c r="EQ112">
        <v>9999</v>
      </c>
      <c r="ER112">
        <v>9999</v>
      </c>
      <c r="ES112">
        <v>999.9</v>
      </c>
      <c r="ET112">
        <v>9999</v>
      </c>
      <c r="EU112">
        <v>1.8724099999999999</v>
      </c>
      <c r="EV112">
        <v>1.8732899999999999</v>
      </c>
      <c r="EW112">
        <v>1.86951</v>
      </c>
      <c r="EX112">
        <v>1.8751599999999999</v>
      </c>
      <c r="EY112">
        <v>1.87548</v>
      </c>
      <c r="EZ112">
        <v>1.8738999999999999</v>
      </c>
      <c r="FA112">
        <v>1.8724099999999999</v>
      </c>
      <c r="FB112">
        <v>1.8714999999999999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0.61299999999999999</v>
      </c>
      <c r="FQ112">
        <v>5.9299999999999999E-2</v>
      </c>
      <c r="FR112">
        <v>0.34321388301456301</v>
      </c>
      <c r="FS112">
        <v>1.93526017593624E-3</v>
      </c>
      <c r="FT112">
        <v>-2.6352868309754201E-6</v>
      </c>
      <c r="FU112">
        <v>7.4988703689445403E-10</v>
      </c>
      <c r="FV112">
        <v>5.9295258707654903E-2</v>
      </c>
      <c r="FW112">
        <v>0</v>
      </c>
      <c r="FX112">
        <v>0</v>
      </c>
      <c r="FY112">
        <v>0</v>
      </c>
      <c r="FZ112">
        <v>1</v>
      </c>
      <c r="GA112">
        <v>1999</v>
      </c>
      <c r="GB112">
        <v>0</v>
      </c>
      <c r="GC112">
        <v>14</v>
      </c>
      <c r="GD112">
        <v>27.9</v>
      </c>
      <c r="GE112">
        <v>27.9</v>
      </c>
      <c r="GF112">
        <v>1.93848</v>
      </c>
      <c r="GG112">
        <v>2.4645999999999999</v>
      </c>
      <c r="GH112">
        <v>1.5979000000000001</v>
      </c>
      <c r="GI112">
        <v>2.35229</v>
      </c>
      <c r="GJ112">
        <v>1.64917</v>
      </c>
      <c r="GK112">
        <v>2.4487299999999999</v>
      </c>
      <c r="GL112">
        <v>27.162199999999999</v>
      </c>
      <c r="GM112">
        <v>14.132</v>
      </c>
      <c r="GN112">
        <v>19</v>
      </c>
      <c r="GO112">
        <v>455.94</v>
      </c>
      <c r="GP112">
        <v>635.40599999999995</v>
      </c>
      <c r="GQ112">
        <v>29.613800000000001</v>
      </c>
      <c r="GR112">
        <v>22.3856</v>
      </c>
      <c r="GS112">
        <v>30.0002</v>
      </c>
      <c r="GT112">
        <v>22.348099999999999</v>
      </c>
      <c r="GU112">
        <v>22.337299999999999</v>
      </c>
      <c r="GV112">
        <v>38.857100000000003</v>
      </c>
      <c r="GW112">
        <v>32.167099999999998</v>
      </c>
      <c r="GX112">
        <v>100</v>
      </c>
      <c r="GY112">
        <v>29.617100000000001</v>
      </c>
      <c r="GZ112">
        <v>840.60199999999998</v>
      </c>
      <c r="HA112">
        <v>12.274800000000001</v>
      </c>
      <c r="HB112">
        <v>101.259</v>
      </c>
      <c r="HC112">
        <v>101.23399999999999</v>
      </c>
    </row>
    <row r="113" spans="1:211" x14ac:dyDescent="0.2">
      <c r="A113">
        <v>97</v>
      </c>
      <c r="B113">
        <v>1736451272.0999999</v>
      </c>
      <c r="C113">
        <v>192</v>
      </c>
      <c r="D113" t="s">
        <v>541</v>
      </c>
      <c r="E113" t="s">
        <v>542</v>
      </c>
      <c r="F113">
        <v>2</v>
      </c>
      <c r="G113">
        <v>1736451270.0999999</v>
      </c>
      <c r="H113">
        <f t="shared" si="34"/>
        <v>2.7283055360506434E-3</v>
      </c>
      <c r="I113">
        <f t="shared" si="35"/>
        <v>2.7283055360506436</v>
      </c>
      <c r="J113">
        <f t="shared" si="36"/>
        <v>9.4173968308947167</v>
      </c>
      <c r="K113">
        <f t="shared" si="37"/>
        <v>770.08699999999999</v>
      </c>
      <c r="L113">
        <f t="shared" si="38"/>
        <v>669.83390251872572</v>
      </c>
      <c r="M113">
        <f t="shared" si="39"/>
        <v>68.524849673013989</v>
      </c>
      <c r="N113">
        <f t="shared" si="40"/>
        <v>78.780867483289398</v>
      </c>
      <c r="O113">
        <f t="shared" si="41"/>
        <v>0.1861847237241292</v>
      </c>
      <c r="P113">
        <f t="shared" si="42"/>
        <v>3.5383830753204397</v>
      </c>
      <c r="Q113">
        <f t="shared" si="43"/>
        <v>0.1809083950380099</v>
      </c>
      <c r="R113">
        <f t="shared" si="44"/>
        <v>0.11352934923461154</v>
      </c>
      <c r="S113">
        <f t="shared" si="45"/>
        <v>31.740115961786312</v>
      </c>
      <c r="T113">
        <f t="shared" si="46"/>
        <v>24.570504310474259</v>
      </c>
      <c r="U113">
        <f t="shared" si="47"/>
        <v>24.570504310474259</v>
      </c>
      <c r="V113">
        <f t="shared" si="48"/>
        <v>3.0991635293654172</v>
      </c>
      <c r="W113">
        <f t="shared" si="49"/>
        <v>50.033212889642883</v>
      </c>
      <c r="X113">
        <f t="shared" si="50"/>
        <v>1.59171547534142</v>
      </c>
      <c r="Y113">
        <f t="shared" si="51"/>
        <v>3.181317735585421</v>
      </c>
      <c r="Z113">
        <f t="shared" si="52"/>
        <v>1.5074480540239972</v>
      </c>
      <c r="AA113">
        <f t="shared" si="53"/>
        <v>-120.31827413983338</v>
      </c>
      <c r="AB113">
        <f t="shared" si="54"/>
        <v>83.581244984767935</v>
      </c>
      <c r="AC113">
        <f t="shared" si="55"/>
        <v>4.9859039617375158</v>
      </c>
      <c r="AD113">
        <f t="shared" si="56"/>
        <v>-1.1009231541621034E-2</v>
      </c>
      <c r="AE113">
        <f t="shared" si="57"/>
        <v>37.279951727572183</v>
      </c>
      <c r="AF113">
        <f t="shared" si="58"/>
        <v>2.7271585352406644</v>
      </c>
      <c r="AG113">
        <f t="shared" si="59"/>
        <v>9.4173968308947167</v>
      </c>
      <c r="AH113">
        <v>820.35002813743699</v>
      </c>
      <c r="AI113">
        <v>785.60876969696903</v>
      </c>
      <c r="AJ113">
        <v>3.3469619772319699</v>
      </c>
      <c r="AK113">
        <v>84.5062676990527</v>
      </c>
      <c r="AL113">
        <f t="shared" si="60"/>
        <v>2.7283055360506436</v>
      </c>
      <c r="AM113">
        <v>12.3373171630007</v>
      </c>
      <c r="AN113">
        <v>15.5582664335664</v>
      </c>
      <c r="AO113">
        <v>-4.1587155687986397E-6</v>
      </c>
      <c r="AP113">
        <v>123.873733639405</v>
      </c>
      <c r="AQ113">
        <v>33</v>
      </c>
      <c r="AR113">
        <v>7</v>
      </c>
      <c r="AS113">
        <f t="shared" si="61"/>
        <v>1</v>
      </c>
      <c r="AT113">
        <f t="shared" si="62"/>
        <v>0</v>
      </c>
      <c r="AU113">
        <f t="shared" si="63"/>
        <v>54472.276461591704</v>
      </c>
      <c r="AV113">
        <f t="shared" si="64"/>
        <v>200.001</v>
      </c>
      <c r="AW113">
        <f t="shared" si="65"/>
        <v>168.60083369995351</v>
      </c>
      <c r="AX113">
        <f t="shared" si="66"/>
        <v>0.84299995350000001</v>
      </c>
      <c r="AY113">
        <f t="shared" si="67"/>
        <v>0.15869978631000001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1736451270.0999999</v>
      </c>
      <c r="BF113">
        <v>770.08699999999999</v>
      </c>
      <c r="BG113">
        <v>817.31200000000001</v>
      </c>
      <c r="BH113">
        <v>15.559100000000001</v>
      </c>
      <c r="BI113">
        <v>12.339549999999999</v>
      </c>
      <c r="BJ113">
        <v>769.47299999999996</v>
      </c>
      <c r="BK113">
        <v>15.4998</v>
      </c>
      <c r="BL113">
        <v>500.3295</v>
      </c>
      <c r="BM113">
        <v>102.20099999999999</v>
      </c>
      <c r="BN113">
        <v>0.1002562</v>
      </c>
      <c r="BO113">
        <v>25.008649999999999</v>
      </c>
      <c r="BP113">
        <v>24.581399999999999</v>
      </c>
      <c r="BQ113">
        <v>999.9</v>
      </c>
      <c r="BR113">
        <v>0</v>
      </c>
      <c r="BS113">
        <v>0</v>
      </c>
      <c r="BT113">
        <v>10013.450000000001</v>
      </c>
      <c r="BU113">
        <v>66.821749999999994</v>
      </c>
      <c r="BV113">
        <v>126.93600000000001</v>
      </c>
      <c r="BW113">
        <v>-47.225000000000001</v>
      </c>
      <c r="BX113">
        <v>782.25800000000004</v>
      </c>
      <c r="BY113">
        <v>827.52300000000002</v>
      </c>
      <c r="BZ113">
        <v>3.2194950000000002</v>
      </c>
      <c r="CA113">
        <v>817.31200000000001</v>
      </c>
      <c r="CB113">
        <v>12.339549999999999</v>
      </c>
      <c r="CC113">
        <v>1.59015</v>
      </c>
      <c r="CD113">
        <v>1.26112</v>
      </c>
      <c r="CE113">
        <v>13.8637</v>
      </c>
      <c r="CF113">
        <v>10.343299999999999</v>
      </c>
      <c r="CG113">
        <v>200.001</v>
      </c>
      <c r="CH113">
        <v>0.900003</v>
      </c>
      <c r="CI113">
        <v>9.9997050000000004E-2</v>
      </c>
      <c r="CJ113">
        <v>20</v>
      </c>
      <c r="CK113">
        <v>3909.31</v>
      </c>
      <c r="CL113">
        <v>1736449596</v>
      </c>
      <c r="CM113" t="s">
        <v>346</v>
      </c>
      <c r="CN113">
        <v>1736449594</v>
      </c>
      <c r="CO113">
        <v>1736449596</v>
      </c>
      <c r="CP113">
        <v>2</v>
      </c>
      <c r="CQ113">
        <v>0.52600000000000002</v>
      </c>
      <c r="CR113">
        <v>-1.4999999999999999E-2</v>
      </c>
      <c r="CS113">
        <v>0.63</v>
      </c>
      <c r="CT113">
        <v>3.9E-2</v>
      </c>
      <c r="CU113">
        <v>200</v>
      </c>
      <c r="CV113">
        <v>13</v>
      </c>
      <c r="CW113">
        <v>0.21</v>
      </c>
      <c r="CX113">
        <v>0.03</v>
      </c>
      <c r="CY113">
        <v>-46.975642857142901</v>
      </c>
      <c r="CZ113">
        <v>1.23423116883114</v>
      </c>
      <c r="DA113">
        <v>0.29615862636902801</v>
      </c>
      <c r="DB113">
        <v>0</v>
      </c>
      <c r="DC113">
        <v>3.2247561904761901</v>
      </c>
      <c r="DD113">
        <v>1.4080519480563099E-3</v>
      </c>
      <c r="DE113">
        <v>3.3156044858480699E-3</v>
      </c>
      <c r="DF113">
        <v>1</v>
      </c>
      <c r="DG113">
        <v>1</v>
      </c>
      <c r="DH113">
        <v>2</v>
      </c>
      <c r="DI113" t="s">
        <v>347</v>
      </c>
      <c r="DJ113">
        <v>3.1194000000000002</v>
      </c>
      <c r="DK113">
        <v>2.8011200000000001</v>
      </c>
      <c r="DL113">
        <v>0.15581100000000001</v>
      </c>
      <c r="DM113">
        <v>0.16370100000000001</v>
      </c>
      <c r="DN113">
        <v>8.6887300000000001E-2</v>
      </c>
      <c r="DO113">
        <v>7.3997900000000005E-2</v>
      </c>
      <c r="DP113">
        <v>23528.7</v>
      </c>
      <c r="DQ113">
        <v>21537.9</v>
      </c>
      <c r="DR113">
        <v>26665.1</v>
      </c>
      <c r="DS113">
        <v>24097.5</v>
      </c>
      <c r="DT113">
        <v>33655</v>
      </c>
      <c r="DU113">
        <v>32505.3</v>
      </c>
      <c r="DV113">
        <v>40317.9</v>
      </c>
      <c r="DW113">
        <v>38100.5</v>
      </c>
      <c r="DX113">
        <v>2.0129000000000001</v>
      </c>
      <c r="DY113">
        <v>2.2524500000000001</v>
      </c>
      <c r="DZ113">
        <v>0.119403</v>
      </c>
      <c r="EA113">
        <v>0</v>
      </c>
      <c r="EB113">
        <v>22.613700000000001</v>
      </c>
      <c r="EC113">
        <v>999.9</v>
      </c>
      <c r="ED113">
        <v>64.858000000000004</v>
      </c>
      <c r="EE113">
        <v>22.728999999999999</v>
      </c>
      <c r="EF113">
        <v>17.602599999999999</v>
      </c>
      <c r="EG113">
        <v>64.020300000000006</v>
      </c>
      <c r="EH113">
        <v>26.0136</v>
      </c>
      <c r="EI113">
        <v>1</v>
      </c>
      <c r="EJ113">
        <v>-0.38128299999999998</v>
      </c>
      <c r="EK113">
        <v>-3.9434200000000001</v>
      </c>
      <c r="EL113">
        <v>20.250599999999999</v>
      </c>
      <c r="EM113">
        <v>5.2625099999999998</v>
      </c>
      <c r="EN113">
        <v>12.0047</v>
      </c>
      <c r="EO113">
        <v>4.9996999999999998</v>
      </c>
      <c r="EP113">
        <v>3.2869299999999999</v>
      </c>
      <c r="EQ113">
        <v>9999</v>
      </c>
      <c r="ER113">
        <v>9999</v>
      </c>
      <c r="ES113">
        <v>999.9</v>
      </c>
      <c r="ET113">
        <v>9999</v>
      </c>
      <c r="EU113">
        <v>1.8724099999999999</v>
      </c>
      <c r="EV113">
        <v>1.8733</v>
      </c>
      <c r="EW113">
        <v>1.86951</v>
      </c>
      <c r="EX113">
        <v>1.87517</v>
      </c>
      <c r="EY113">
        <v>1.8754900000000001</v>
      </c>
      <c r="EZ113">
        <v>1.87391</v>
      </c>
      <c r="FA113">
        <v>1.8724099999999999</v>
      </c>
      <c r="FB113">
        <v>1.87151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0.60899999999999999</v>
      </c>
      <c r="FQ113">
        <v>5.9299999999999999E-2</v>
      </c>
      <c r="FR113">
        <v>0.34321388301456301</v>
      </c>
      <c r="FS113">
        <v>1.93526017593624E-3</v>
      </c>
      <c r="FT113">
        <v>-2.6352868309754201E-6</v>
      </c>
      <c r="FU113">
        <v>7.4988703689445403E-10</v>
      </c>
      <c r="FV113">
        <v>5.9295258707654903E-2</v>
      </c>
      <c r="FW113">
        <v>0</v>
      </c>
      <c r="FX113">
        <v>0</v>
      </c>
      <c r="FY113">
        <v>0</v>
      </c>
      <c r="FZ113">
        <v>1</v>
      </c>
      <c r="GA113">
        <v>1999</v>
      </c>
      <c r="GB113">
        <v>0</v>
      </c>
      <c r="GC113">
        <v>14</v>
      </c>
      <c r="GD113">
        <v>28</v>
      </c>
      <c r="GE113">
        <v>27.9</v>
      </c>
      <c r="GF113">
        <v>1.95068</v>
      </c>
      <c r="GG113">
        <v>2.4719199999999999</v>
      </c>
      <c r="GH113">
        <v>1.5979000000000001</v>
      </c>
      <c r="GI113">
        <v>2.35229</v>
      </c>
      <c r="GJ113">
        <v>1.64917</v>
      </c>
      <c r="GK113">
        <v>2.3571800000000001</v>
      </c>
      <c r="GL113">
        <v>27.162199999999999</v>
      </c>
      <c r="GM113">
        <v>14.132</v>
      </c>
      <c r="GN113">
        <v>19</v>
      </c>
      <c r="GO113">
        <v>456.38099999999997</v>
      </c>
      <c r="GP113">
        <v>635.28499999999997</v>
      </c>
      <c r="GQ113">
        <v>29.612400000000001</v>
      </c>
      <c r="GR113">
        <v>22.3856</v>
      </c>
      <c r="GS113">
        <v>30.0002</v>
      </c>
      <c r="GT113">
        <v>22.348099999999999</v>
      </c>
      <c r="GU113">
        <v>22.337299999999999</v>
      </c>
      <c r="GV113">
        <v>39.115600000000001</v>
      </c>
      <c r="GW113">
        <v>32.167099999999998</v>
      </c>
      <c r="GX113">
        <v>100</v>
      </c>
      <c r="GY113">
        <v>29.617100000000001</v>
      </c>
      <c r="GZ113">
        <v>847.33900000000006</v>
      </c>
      <c r="HA113">
        <v>12.274800000000001</v>
      </c>
      <c r="HB113">
        <v>101.258</v>
      </c>
      <c r="HC113">
        <v>101.235</v>
      </c>
    </row>
    <row r="114" spans="1:211" x14ac:dyDescent="0.2">
      <c r="A114">
        <v>98</v>
      </c>
      <c r="B114">
        <v>1736451274.0999999</v>
      </c>
      <c r="C114">
        <v>194</v>
      </c>
      <c r="D114" t="s">
        <v>543</v>
      </c>
      <c r="E114" t="s">
        <v>544</v>
      </c>
      <c r="F114">
        <v>2</v>
      </c>
      <c r="G114">
        <v>1736451273.0999999</v>
      </c>
      <c r="H114">
        <f t="shared" si="34"/>
        <v>2.7232518244589502E-3</v>
      </c>
      <c r="I114">
        <f t="shared" si="35"/>
        <v>2.7232518244589503</v>
      </c>
      <c r="J114">
        <f t="shared" si="36"/>
        <v>9.433366758172939</v>
      </c>
      <c r="K114">
        <f t="shared" si="37"/>
        <v>780.024</v>
      </c>
      <c r="L114">
        <f t="shared" si="38"/>
        <v>679.23412219278396</v>
      </c>
      <c r="M114">
        <f t="shared" si="39"/>
        <v>69.485194254991683</v>
      </c>
      <c r="N114">
        <f t="shared" si="40"/>
        <v>79.795931023872001</v>
      </c>
      <c r="O114">
        <f t="shared" si="41"/>
        <v>0.18580852320525904</v>
      </c>
      <c r="P114">
        <f t="shared" si="42"/>
        <v>3.5419670932358254</v>
      </c>
      <c r="Q114">
        <f t="shared" si="43"/>
        <v>0.18055832736344093</v>
      </c>
      <c r="R114">
        <f t="shared" si="44"/>
        <v>0.11330830712808275</v>
      </c>
      <c r="S114">
        <f t="shared" si="45"/>
        <v>31.740043223422621</v>
      </c>
      <c r="T114">
        <f t="shared" si="46"/>
        <v>24.569172957789558</v>
      </c>
      <c r="U114">
        <f t="shared" si="47"/>
        <v>24.569172957789558</v>
      </c>
      <c r="V114">
        <f t="shared" si="48"/>
        <v>3.0989167484319848</v>
      </c>
      <c r="W114">
        <f t="shared" si="49"/>
        <v>50.030801175823527</v>
      </c>
      <c r="X114">
        <f t="shared" si="50"/>
        <v>1.591368346368</v>
      </c>
      <c r="Y114">
        <f t="shared" si="51"/>
        <v>3.1807772591437131</v>
      </c>
      <c r="Z114">
        <f t="shared" si="52"/>
        <v>1.5075484020639849</v>
      </c>
      <c r="AA114">
        <f t="shared" si="53"/>
        <v>-120.0954054586397</v>
      </c>
      <c r="AB114">
        <f t="shared" si="54"/>
        <v>83.375911600252707</v>
      </c>
      <c r="AC114">
        <f t="shared" si="55"/>
        <v>4.9685177609471634</v>
      </c>
      <c r="AD114">
        <f t="shared" si="56"/>
        <v>-1.0932874017214544E-2</v>
      </c>
      <c r="AE114">
        <f t="shared" si="57"/>
        <v>37.502623553891532</v>
      </c>
      <c r="AF114">
        <f t="shared" si="58"/>
        <v>2.7246114065401379</v>
      </c>
      <c r="AG114">
        <f t="shared" si="59"/>
        <v>9.433366758172939</v>
      </c>
      <c r="AH114">
        <v>827.23244071300098</v>
      </c>
      <c r="AI114">
        <v>792.35083030303099</v>
      </c>
      <c r="AJ114">
        <v>3.36196121486143</v>
      </c>
      <c r="AK114">
        <v>84.5062676990527</v>
      </c>
      <c r="AL114">
        <f t="shared" si="60"/>
        <v>2.7232518244589503</v>
      </c>
      <c r="AM114">
        <v>12.338840688881399</v>
      </c>
      <c r="AN114">
        <v>15.5554202797203</v>
      </c>
      <c r="AO114">
        <v>-8.1792978564334899E-6</v>
      </c>
      <c r="AP114">
        <v>123.873733639405</v>
      </c>
      <c r="AQ114">
        <v>33</v>
      </c>
      <c r="AR114">
        <v>7</v>
      </c>
      <c r="AS114">
        <f t="shared" si="61"/>
        <v>1</v>
      </c>
      <c r="AT114">
        <f t="shared" si="62"/>
        <v>0</v>
      </c>
      <c r="AU114">
        <f t="shared" si="63"/>
        <v>54551.775320564899</v>
      </c>
      <c r="AV114">
        <f t="shared" si="64"/>
        <v>200.001</v>
      </c>
      <c r="AW114">
        <f t="shared" si="65"/>
        <v>168.600812399847</v>
      </c>
      <c r="AX114">
        <f t="shared" si="66"/>
        <v>0.84299984699999997</v>
      </c>
      <c r="AY114">
        <f t="shared" si="67"/>
        <v>0.15869942262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1736451273.0999999</v>
      </c>
      <c r="BF114">
        <v>780.024</v>
      </c>
      <c r="BG114">
        <v>827.56899999999996</v>
      </c>
      <c r="BH114">
        <v>15.555999999999999</v>
      </c>
      <c r="BI114">
        <v>12.337899999999999</v>
      </c>
      <c r="BJ114">
        <v>779.41800000000001</v>
      </c>
      <c r="BK114">
        <v>15.496700000000001</v>
      </c>
      <c r="BL114">
        <v>500.089</v>
      </c>
      <c r="BM114">
        <v>102.199</v>
      </c>
      <c r="BN114">
        <v>0.100328</v>
      </c>
      <c r="BO114">
        <v>25.005800000000001</v>
      </c>
      <c r="BP114">
        <v>24.5748</v>
      </c>
      <c r="BQ114">
        <v>999.9</v>
      </c>
      <c r="BR114">
        <v>0</v>
      </c>
      <c r="BS114">
        <v>0</v>
      </c>
      <c r="BT114">
        <v>10028.799999999999</v>
      </c>
      <c r="BU114">
        <v>66.809299999999993</v>
      </c>
      <c r="BV114">
        <v>127.155</v>
      </c>
      <c r="BW114">
        <v>-47.545299999999997</v>
      </c>
      <c r="BX114">
        <v>792.35</v>
      </c>
      <c r="BY114">
        <v>837.90700000000004</v>
      </c>
      <c r="BZ114">
        <v>3.21801</v>
      </c>
      <c r="CA114">
        <v>827.56899999999996</v>
      </c>
      <c r="CB114">
        <v>12.337899999999999</v>
      </c>
      <c r="CC114">
        <v>1.5898099999999999</v>
      </c>
      <c r="CD114">
        <v>1.2609300000000001</v>
      </c>
      <c r="CE114">
        <v>13.8604</v>
      </c>
      <c r="CF114">
        <v>10.341100000000001</v>
      </c>
      <c r="CG114">
        <v>200.001</v>
      </c>
      <c r="CH114">
        <v>0.90000800000000003</v>
      </c>
      <c r="CI114">
        <v>9.99921E-2</v>
      </c>
      <c r="CJ114">
        <v>20</v>
      </c>
      <c r="CK114">
        <v>3909.33</v>
      </c>
      <c r="CL114">
        <v>1736449596</v>
      </c>
      <c r="CM114" t="s">
        <v>346</v>
      </c>
      <c r="CN114">
        <v>1736449594</v>
      </c>
      <c r="CO114">
        <v>1736449596</v>
      </c>
      <c r="CP114">
        <v>2</v>
      </c>
      <c r="CQ114">
        <v>0.52600000000000002</v>
      </c>
      <c r="CR114">
        <v>-1.4999999999999999E-2</v>
      </c>
      <c r="CS114">
        <v>0.63</v>
      </c>
      <c r="CT114">
        <v>3.9E-2</v>
      </c>
      <c r="CU114">
        <v>200</v>
      </c>
      <c r="CV114">
        <v>13</v>
      </c>
      <c r="CW114">
        <v>0.21</v>
      </c>
      <c r="CX114">
        <v>0.03</v>
      </c>
      <c r="CY114">
        <v>-46.987171428571401</v>
      </c>
      <c r="CZ114">
        <v>0.117163636363611</v>
      </c>
      <c r="DA114">
        <v>0.30907376549459398</v>
      </c>
      <c r="DB114">
        <v>0</v>
      </c>
      <c r="DC114">
        <v>3.2243423809523799</v>
      </c>
      <c r="DD114">
        <v>-1.6717402597403699E-2</v>
      </c>
      <c r="DE114">
        <v>3.9592121688199703E-3</v>
      </c>
      <c r="DF114">
        <v>1</v>
      </c>
      <c r="DG114">
        <v>1</v>
      </c>
      <c r="DH114">
        <v>2</v>
      </c>
      <c r="DI114" t="s">
        <v>347</v>
      </c>
      <c r="DJ114">
        <v>3.1195200000000001</v>
      </c>
      <c r="DK114">
        <v>2.8006099999999998</v>
      </c>
      <c r="DL114">
        <v>0.15670100000000001</v>
      </c>
      <c r="DM114">
        <v>0.16459499999999999</v>
      </c>
      <c r="DN114">
        <v>8.6876900000000007E-2</v>
      </c>
      <c r="DO114">
        <v>7.3956499999999994E-2</v>
      </c>
      <c r="DP114">
        <v>23504.2</v>
      </c>
      <c r="DQ114">
        <v>21514.799999999999</v>
      </c>
      <c r="DR114">
        <v>26665.3</v>
      </c>
      <c r="DS114">
        <v>24097.4</v>
      </c>
      <c r="DT114">
        <v>33655.800000000003</v>
      </c>
      <c r="DU114">
        <v>32506.6</v>
      </c>
      <c r="DV114">
        <v>40318.300000000003</v>
      </c>
      <c r="DW114">
        <v>38100.199999999997</v>
      </c>
      <c r="DX114">
        <v>2.0123199999999999</v>
      </c>
      <c r="DY114">
        <v>2.2519200000000001</v>
      </c>
      <c r="DZ114">
        <v>0.11877</v>
      </c>
      <c r="EA114">
        <v>0</v>
      </c>
      <c r="EB114">
        <v>22.6128</v>
      </c>
      <c r="EC114">
        <v>999.9</v>
      </c>
      <c r="ED114">
        <v>64.858000000000004</v>
      </c>
      <c r="EE114">
        <v>22.707999999999998</v>
      </c>
      <c r="EF114">
        <v>17.5794</v>
      </c>
      <c r="EG114">
        <v>63.760300000000001</v>
      </c>
      <c r="EH114">
        <v>26.370200000000001</v>
      </c>
      <c r="EI114">
        <v>1</v>
      </c>
      <c r="EJ114">
        <v>-0.38106499999999999</v>
      </c>
      <c r="EK114">
        <v>-3.9573100000000001</v>
      </c>
      <c r="EL114">
        <v>20.250299999999999</v>
      </c>
      <c r="EM114">
        <v>5.2629599999999996</v>
      </c>
      <c r="EN114">
        <v>12.0047</v>
      </c>
      <c r="EO114">
        <v>4.9997999999999996</v>
      </c>
      <c r="EP114">
        <v>3.28695</v>
      </c>
      <c r="EQ114">
        <v>9999</v>
      </c>
      <c r="ER114">
        <v>9999</v>
      </c>
      <c r="ES114">
        <v>999.9</v>
      </c>
      <c r="ET114">
        <v>9999</v>
      </c>
      <c r="EU114">
        <v>1.8724099999999999</v>
      </c>
      <c r="EV114">
        <v>1.8732599999999999</v>
      </c>
      <c r="EW114">
        <v>1.86951</v>
      </c>
      <c r="EX114">
        <v>1.87517</v>
      </c>
      <c r="EY114">
        <v>1.8754900000000001</v>
      </c>
      <c r="EZ114">
        <v>1.8738900000000001</v>
      </c>
      <c r="FA114">
        <v>1.8724099999999999</v>
      </c>
      <c r="FB114">
        <v>1.8714999999999999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0.60299999999999998</v>
      </c>
      <c r="FQ114">
        <v>5.9299999999999999E-2</v>
      </c>
      <c r="FR114">
        <v>0.34321388301456301</v>
      </c>
      <c r="FS114">
        <v>1.93526017593624E-3</v>
      </c>
      <c r="FT114">
        <v>-2.6352868309754201E-6</v>
      </c>
      <c r="FU114">
        <v>7.4988703689445403E-10</v>
      </c>
      <c r="FV114">
        <v>5.9295258707654903E-2</v>
      </c>
      <c r="FW114">
        <v>0</v>
      </c>
      <c r="FX114">
        <v>0</v>
      </c>
      <c r="FY114">
        <v>0</v>
      </c>
      <c r="FZ114">
        <v>1</v>
      </c>
      <c r="GA114">
        <v>1999</v>
      </c>
      <c r="GB114">
        <v>0</v>
      </c>
      <c r="GC114">
        <v>14</v>
      </c>
      <c r="GD114">
        <v>28</v>
      </c>
      <c r="GE114">
        <v>28</v>
      </c>
      <c r="GF114">
        <v>1.96411</v>
      </c>
      <c r="GG114">
        <v>2.5061</v>
      </c>
      <c r="GH114">
        <v>1.5979000000000001</v>
      </c>
      <c r="GI114">
        <v>2.35229</v>
      </c>
      <c r="GJ114">
        <v>1.64917</v>
      </c>
      <c r="GK114">
        <v>2.4865699999999999</v>
      </c>
      <c r="GL114">
        <v>27.162199999999999</v>
      </c>
      <c r="GM114">
        <v>14.132</v>
      </c>
      <c r="GN114">
        <v>19</v>
      </c>
      <c r="GO114">
        <v>456.04899999999998</v>
      </c>
      <c r="GP114">
        <v>634.85500000000002</v>
      </c>
      <c r="GQ114">
        <v>29.609200000000001</v>
      </c>
      <c r="GR114">
        <v>22.3856</v>
      </c>
      <c r="GS114">
        <v>30.000299999999999</v>
      </c>
      <c r="GT114">
        <v>22.348099999999999</v>
      </c>
      <c r="GU114">
        <v>22.337299999999999</v>
      </c>
      <c r="GV114">
        <v>39.370399999999997</v>
      </c>
      <c r="GW114">
        <v>32.167099999999998</v>
      </c>
      <c r="GX114">
        <v>100</v>
      </c>
      <c r="GY114">
        <v>29.610700000000001</v>
      </c>
      <c r="GZ114">
        <v>854.11599999999999</v>
      </c>
      <c r="HA114">
        <v>12.274800000000001</v>
      </c>
      <c r="HB114">
        <v>101.259</v>
      </c>
      <c r="HC114">
        <v>101.23399999999999</v>
      </c>
    </row>
    <row r="115" spans="1:211" x14ac:dyDescent="0.2">
      <c r="A115">
        <v>99</v>
      </c>
      <c r="B115">
        <v>1736451276.0999999</v>
      </c>
      <c r="C115">
        <v>196</v>
      </c>
      <c r="D115" t="s">
        <v>545</v>
      </c>
      <c r="E115" t="s">
        <v>546</v>
      </c>
      <c r="F115">
        <v>2</v>
      </c>
      <c r="G115">
        <v>1736451274.0999999</v>
      </c>
      <c r="H115">
        <f t="shared" si="34"/>
        <v>2.7197167390350511E-3</v>
      </c>
      <c r="I115">
        <f t="shared" si="35"/>
        <v>2.719716739035051</v>
      </c>
      <c r="J115">
        <f t="shared" si="36"/>
        <v>9.50843006134963</v>
      </c>
      <c r="K115">
        <f t="shared" si="37"/>
        <v>783.34349999999995</v>
      </c>
      <c r="L115">
        <f t="shared" si="38"/>
        <v>681.7194265204638</v>
      </c>
      <c r="M115">
        <f t="shared" si="39"/>
        <v>69.73961155625986</v>
      </c>
      <c r="N115">
        <f t="shared" si="40"/>
        <v>80.135711672404796</v>
      </c>
      <c r="O115">
        <f t="shared" si="41"/>
        <v>0.18556798939120808</v>
      </c>
      <c r="P115">
        <f t="shared" si="42"/>
        <v>3.5470805049270524</v>
      </c>
      <c r="Q115">
        <f t="shared" si="43"/>
        <v>0.18033849175166577</v>
      </c>
      <c r="R115">
        <f t="shared" si="44"/>
        <v>0.11316913158538347</v>
      </c>
      <c r="S115">
        <f t="shared" si="45"/>
        <v>31.739583552990478</v>
      </c>
      <c r="T115">
        <f t="shared" si="46"/>
        <v>24.567883397019326</v>
      </c>
      <c r="U115">
        <f t="shared" si="47"/>
        <v>24.567883397019326</v>
      </c>
      <c r="V115">
        <f t="shared" si="48"/>
        <v>3.0986777304678736</v>
      </c>
      <c r="W115">
        <f t="shared" si="49"/>
        <v>50.034808722234267</v>
      </c>
      <c r="X115">
        <f t="shared" si="50"/>
        <v>1.5912444044487999</v>
      </c>
      <c r="Y115">
        <f t="shared" si="51"/>
        <v>3.1802747828666904</v>
      </c>
      <c r="Z115">
        <f t="shared" si="52"/>
        <v>1.5074333260190738</v>
      </c>
      <c r="AA115">
        <f t="shared" si="53"/>
        <v>-119.93950819144575</v>
      </c>
      <c r="AB115">
        <f t="shared" si="54"/>
        <v>83.236121361437867</v>
      </c>
      <c r="AC115">
        <f t="shared" si="55"/>
        <v>4.9529385862424302</v>
      </c>
      <c r="AD115">
        <f t="shared" si="56"/>
        <v>-1.086469077498009E-2</v>
      </c>
      <c r="AE115">
        <f t="shared" si="57"/>
        <v>37.536100701566511</v>
      </c>
      <c r="AF115">
        <f t="shared" si="58"/>
        <v>2.7292335042248408</v>
      </c>
      <c r="AG115">
        <f t="shared" si="59"/>
        <v>9.50843006134963</v>
      </c>
      <c r="AH115">
        <v>834.16155753003204</v>
      </c>
      <c r="AI115">
        <v>799.10609090909099</v>
      </c>
      <c r="AJ115">
        <v>3.37270549636977</v>
      </c>
      <c r="AK115">
        <v>84.5062676990527</v>
      </c>
      <c r="AL115">
        <f t="shared" si="60"/>
        <v>2.719716739035051</v>
      </c>
      <c r="AM115">
        <v>12.339960373441601</v>
      </c>
      <c r="AN115">
        <v>15.553093006993</v>
      </c>
      <c r="AO115">
        <v>-1.17575716098088E-5</v>
      </c>
      <c r="AP115">
        <v>123.873733639405</v>
      </c>
      <c r="AQ115">
        <v>34</v>
      </c>
      <c r="AR115">
        <v>7</v>
      </c>
      <c r="AS115">
        <f t="shared" si="61"/>
        <v>1</v>
      </c>
      <c r="AT115">
        <f t="shared" si="62"/>
        <v>0</v>
      </c>
      <c r="AU115">
        <f t="shared" si="63"/>
        <v>54665.110167203115</v>
      </c>
      <c r="AV115">
        <f t="shared" si="64"/>
        <v>199.99799999999999</v>
      </c>
      <c r="AW115">
        <f t="shared" si="65"/>
        <v>168.59824320070797</v>
      </c>
      <c r="AX115">
        <f t="shared" si="66"/>
        <v>0.84299964599999988</v>
      </c>
      <c r="AY115">
        <f t="shared" si="67"/>
        <v>0.15869950476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1736451274.0999999</v>
      </c>
      <c r="BF115">
        <v>783.34349999999995</v>
      </c>
      <c r="BG115">
        <v>830.95399999999995</v>
      </c>
      <c r="BH115">
        <v>15.55475</v>
      </c>
      <c r="BI115">
        <v>12.330500000000001</v>
      </c>
      <c r="BJ115">
        <v>782.7405</v>
      </c>
      <c r="BK115">
        <v>15.49545</v>
      </c>
      <c r="BL115">
        <v>499.98250000000002</v>
      </c>
      <c r="BM115">
        <v>102.2</v>
      </c>
      <c r="BN115">
        <v>9.9580799999999997E-2</v>
      </c>
      <c r="BO115">
        <v>25.003150000000002</v>
      </c>
      <c r="BP115">
        <v>24.5687</v>
      </c>
      <c r="BQ115">
        <v>999.9</v>
      </c>
      <c r="BR115">
        <v>0</v>
      </c>
      <c r="BS115">
        <v>0</v>
      </c>
      <c r="BT115">
        <v>10050.35</v>
      </c>
      <c r="BU115">
        <v>66.819249999999997</v>
      </c>
      <c r="BV115">
        <v>127.158</v>
      </c>
      <c r="BW115">
        <v>-47.610550000000003</v>
      </c>
      <c r="BX115">
        <v>795.721</v>
      </c>
      <c r="BY115">
        <v>841.32799999999997</v>
      </c>
      <c r="BZ115">
        <v>3.2242150000000001</v>
      </c>
      <c r="CA115">
        <v>830.95399999999995</v>
      </c>
      <c r="CB115">
        <v>12.330500000000001</v>
      </c>
      <c r="CC115">
        <v>1.5896950000000001</v>
      </c>
      <c r="CD115">
        <v>1.2601800000000001</v>
      </c>
      <c r="CE115">
        <v>13.859249999999999</v>
      </c>
      <c r="CF115">
        <v>10.33215</v>
      </c>
      <c r="CG115">
        <v>199.99799999999999</v>
      </c>
      <c r="CH115">
        <v>0.90000599999999997</v>
      </c>
      <c r="CI115">
        <v>9.9993799999999994E-2</v>
      </c>
      <c r="CJ115">
        <v>20</v>
      </c>
      <c r="CK115">
        <v>3909.27</v>
      </c>
      <c r="CL115">
        <v>1736449596</v>
      </c>
      <c r="CM115" t="s">
        <v>346</v>
      </c>
      <c r="CN115">
        <v>1736449594</v>
      </c>
      <c r="CO115">
        <v>1736449596</v>
      </c>
      <c r="CP115">
        <v>2</v>
      </c>
      <c r="CQ115">
        <v>0.52600000000000002</v>
      </c>
      <c r="CR115">
        <v>-1.4999999999999999E-2</v>
      </c>
      <c r="CS115">
        <v>0.63</v>
      </c>
      <c r="CT115">
        <v>3.9E-2</v>
      </c>
      <c r="CU115">
        <v>200</v>
      </c>
      <c r="CV115">
        <v>13</v>
      </c>
      <c r="CW115">
        <v>0.21</v>
      </c>
      <c r="CX115">
        <v>0.03</v>
      </c>
      <c r="CY115">
        <v>-47.009533333333302</v>
      </c>
      <c r="CZ115">
        <v>-1.3910415584415901</v>
      </c>
      <c r="DA115">
        <v>0.34087058615834898</v>
      </c>
      <c r="DB115">
        <v>0</v>
      </c>
      <c r="DC115">
        <v>3.2242452380952402</v>
      </c>
      <c r="DD115">
        <v>-2.81064935064936E-2</v>
      </c>
      <c r="DE115">
        <v>4.0828265408118904E-3</v>
      </c>
      <c r="DF115">
        <v>1</v>
      </c>
      <c r="DG115">
        <v>1</v>
      </c>
      <c r="DH115">
        <v>2</v>
      </c>
      <c r="DI115" t="s">
        <v>347</v>
      </c>
      <c r="DJ115">
        <v>3.1188699999999998</v>
      </c>
      <c r="DK115">
        <v>2.7996500000000002</v>
      </c>
      <c r="DL115">
        <v>0.15759300000000001</v>
      </c>
      <c r="DM115">
        <v>0.16547700000000001</v>
      </c>
      <c r="DN115">
        <v>8.6869100000000005E-2</v>
      </c>
      <c r="DO115">
        <v>7.3875099999999999E-2</v>
      </c>
      <c r="DP115">
        <v>23479.4</v>
      </c>
      <c r="DQ115">
        <v>21492</v>
      </c>
      <c r="DR115">
        <v>26665.4</v>
      </c>
      <c r="DS115">
        <v>24097.3</v>
      </c>
      <c r="DT115">
        <v>33656.1</v>
      </c>
      <c r="DU115">
        <v>32509.599999999999</v>
      </c>
      <c r="DV115">
        <v>40318.199999999997</v>
      </c>
      <c r="DW115">
        <v>38100.199999999997</v>
      </c>
      <c r="DX115">
        <v>2.0106700000000002</v>
      </c>
      <c r="DY115">
        <v>2.2525200000000001</v>
      </c>
      <c r="DZ115">
        <v>0.11824800000000001</v>
      </c>
      <c r="EA115">
        <v>0</v>
      </c>
      <c r="EB115">
        <v>22.611599999999999</v>
      </c>
      <c r="EC115">
        <v>999.9</v>
      </c>
      <c r="ED115">
        <v>64.858000000000004</v>
      </c>
      <c r="EE115">
        <v>22.707999999999998</v>
      </c>
      <c r="EF115">
        <v>17.580500000000001</v>
      </c>
      <c r="EG115">
        <v>64.010300000000001</v>
      </c>
      <c r="EH115">
        <v>26.041699999999999</v>
      </c>
      <c r="EI115">
        <v>1</v>
      </c>
      <c r="EJ115">
        <v>-0.38091199999999997</v>
      </c>
      <c r="EK115">
        <v>-3.964</v>
      </c>
      <c r="EL115">
        <v>20.2502</v>
      </c>
      <c r="EM115">
        <v>5.2637099999999997</v>
      </c>
      <c r="EN115">
        <v>12.005000000000001</v>
      </c>
      <c r="EO115">
        <v>5</v>
      </c>
      <c r="EP115">
        <v>3.2869799999999998</v>
      </c>
      <c r="EQ115">
        <v>9999</v>
      </c>
      <c r="ER115">
        <v>9999</v>
      </c>
      <c r="ES115">
        <v>999.9</v>
      </c>
      <c r="ET115">
        <v>9999</v>
      </c>
      <c r="EU115">
        <v>1.8724099999999999</v>
      </c>
      <c r="EV115">
        <v>1.87324</v>
      </c>
      <c r="EW115">
        <v>1.86951</v>
      </c>
      <c r="EX115">
        <v>1.8751599999999999</v>
      </c>
      <c r="EY115">
        <v>1.87548</v>
      </c>
      <c r="EZ115">
        <v>1.8738900000000001</v>
      </c>
      <c r="FA115">
        <v>1.8724099999999999</v>
      </c>
      <c r="FB115">
        <v>1.8714900000000001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0.59799999999999998</v>
      </c>
      <c r="FQ115">
        <v>5.9299999999999999E-2</v>
      </c>
      <c r="FR115">
        <v>0.34321388301456301</v>
      </c>
      <c r="FS115">
        <v>1.93526017593624E-3</v>
      </c>
      <c r="FT115">
        <v>-2.6352868309754201E-6</v>
      </c>
      <c r="FU115">
        <v>7.4988703689445403E-10</v>
      </c>
      <c r="FV115">
        <v>5.9295258707654903E-2</v>
      </c>
      <c r="FW115">
        <v>0</v>
      </c>
      <c r="FX115">
        <v>0</v>
      </c>
      <c r="FY115">
        <v>0</v>
      </c>
      <c r="FZ115">
        <v>1</v>
      </c>
      <c r="GA115">
        <v>1999</v>
      </c>
      <c r="GB115">
        <v>0</v>
      </c>
      <c r="GC115">
        <v>14</v>
      </c>
      <c r="GD115">
        <v>28</v>
      </c>
      <c r="GE115">
        <v>28</v>
      </c>
      <c r="GF115">
        <v>1.9775400000000001</v>
      </c>
      <c r="GG115">
        <v>2.50366</v>
      </c>
      <c r="GH115">
        <v>1.5979000000000001</v>
      </c>
      <c r="GI115">
        <v>2.3535200000000001</v>
      </c>
      <c r="GJ115">
        <v>1.64917</v>
      </c>
      <c r="GK115">
        <v>2.34009</v>
      </c>
      <c r="GL115">
        <v>27.162199999999999</v>
      </c>
      <c r="GM115">
        <v>14.132</v>
      </c>
      <c r="GN115">
        <v>19</v>
      </c>
      <c r="GO115">
        <v>455.077</v>
      </c>
      <c r="GP115">
        <v>635.34500000000003</v>
      </c>
      <c r="GQ115">
        <v>29.607500000000002</v>
      </c>
      <c r="GR115">
        <v>22.3856</v>
      </c>
      <c r="GS115">
        <v>30.0002</v>
      </c>
      <c r="GT115">
        <v>22.348099999999999</v>
      </c>
      <c r="GU115">
        <v>22.337299999999999</v>
      </c>
      <c r="GV115">
        <v>39.630299999999998</v>
      </c>
      <c r="GW115">
        <v>32.167099999999998</v>
      </c>
      <c r="GX115">
        <v>100</v>
      </c>
      <c r="GY115">
        <v>29.610700000000001</v>
      </c>
      <c r="GZ115">
        <v>860.84299999999996</v>
      </c>
      <c r="HA115">
        <v>12.274800000000001</v>
      </c>
      <c r="HB115">
        <v>101.259</v>
      </c>
      <c r="HC115">
        <v>101.23399999999999</v>
      </c>
    </row>
    <row r="116" spans="1:211" x14ac:dyDescent="0.2">
      <c r="A116">
        <v>100</v>
      </c>
      <c r="B116">
        <v>1736451278.0999999</v>
      </c>
      <c r="C116">
        <v>198</v>
      </c>
      <c r="D116" t="s">
        <v>547</v>
      </c>
      <c r="E116" t="s">
        <v>548</v>
      </c>
      <c r="F116">
        <v>2</v>
      </c>
      <c r="G116">
        <v>1736451277.0999999</v>
      </c>
      <c r="H116">
        <f t="shared" si="34"/>
        <v>2.7178779617953483E-3</v>
      </c>
      <c r="I116">
        <f t="shared" si="35"/>
        <v>2.7178779617953484</v>
      </c>
      <c r="J116">
        <f t="shared" si="36"/>
        <v>9.5163031435304308</v>
      </c>
      <c r="K116">
        <f t="shared" si="37"/>
        <v>793.35699999999997</v>
      </c>
      <c r="L116">
        <f t="shared" si="38"/>
        <v>691.45735782348731</v>
      </c>
      <c r="M116">
        <f t="shared" si="39"/>
        <v>70.736020703124765</v>
      </c>
      <c r="N116">
        <f t="shared" si="40"/>
        <v>81.160344223706687</v>
      </c>
      <c r="O116">
        <f t="shared" si="41"/>
        <v>0.18561905596991043</v>
      </c>
      <c r="P116">
        <f t="shared" si="42"/>
        <v>3.5354830647473645</v>
      </c>
      <c r="Q116">
        <f t="shared" si="43"/>
        <v>0.18037008240154659</v>
      </c>
      <c r="R116">
        <f t="shared" si="44"/>
        <v>0.1131905373504036</v>
      </c>
      <c r="S116">
        <f t="shared" si="45"/>
        <v>31.740360622267858</v>
      </c>
      <c r="T116">
        <f t="shared" si="46"/>
        <v>24.558589391560453</v>
      </c>
      <c r="U116">
        <f t="shared" si="47"/>
        <v>24.558589391560453</v>
      </c>
      <c r="V116">
        <f t="shared" si="48"/>
        <v>3.0969555783820275</v>
      </c>
      <c r="W116">
        <f t="shared" si="49"/>
        <v>50.04523785638861</v>
      </c>
      <c r="X116">
        <f t="shared" si="50"/>
        <v>1.59078395318562</v>
      </c>
      <c r="Y116">
        <f t="shared" si="51"/>
        <v>3.1786919621614822</v>
      </c>
      <c r="Z116">
        <f t="shared" si="52"/>
        <v>1.5061716251964075</v>
      </c>
      <c r="AA116">
        <f t="shared" si="53"/>
        <v>-119.85841811517486</v>
      </c>
      <c r="AB116">
        <f t="shared" si="54"/>
        <v>83.143906876008543</v>
      </c>
      <c r="AC116">
        <f t="shared" si="55"/>
        <v>4.9632393832098449</v>
      </c>
      <c r="AD116">
        <f t="shared" si="56"/>
        <v>-1.0911233688602806E-2</v>
      </c>
      <c r="AE116">
        <f t="shared" si="57"/>
        <v>37.529910669053919</v>
      </c>
      <c r="AF116">
        <f t="shared" si="58"/>
        <v>2.7442684830992228</v>
      </c>
      <c r="AG116">
        <f t="shared" si="59"/>
        <v>9.5163031435304308</v>
      </c>
      <c r="AH116">
        <v>841.04993253061605</v>
      </c>
      <c r="AI116">
        <v>805.88457575757604</v>
      </c>
      <c r="AJ116">
        <v>3.3830144959479198</v>
      </c>
      <c r="AK116">
        <v>84.5062676990527</v>
      </c>
      <c r="AL116">
        <f t="shared" si="60"/>
        <v>2.7178779617953484</v>
      </c>
      <c r="AM116">
        <v>12.336874423866901</v>
      </c>
      <c r="AN116">
        <v>15.550416083916099</v>
      </c>
      <c r="AO116">
        <v>-1.41220701314991E-5</v>
      </c>
      <c r="AP116">
        <v>123.873733639405</v>
      </c>
      <c r="AQ116">
        <v>34</v>
      </c>
      <c r="AR116">
        <v>7</v>
      </c>
      <c r="AS116">
        <f t="shared" si="61"/>
        <v>1</v>
      </c>
      <c r="AT116">
        <f t="shared" si="62"/>
        <v>0</v>
      </c>
      <c r="AU116">
        <f t="shared" si="63"/>
        <v>54410.900160458761</v>
      </c>
      <c r="AV116">
        <f t="shared" si="64"/>
        <v>200.00299999999999</v>
      </c>
      <c r="AW116">
        <f t="shared" si="65"/>
        <v>168.60249839954099</v>
      </c>
      <c r="AX116">
        <f t="shared" si="66"/>
        <v>0.84299984699999997</v>
      </c>
      <c r="AY116">
        <f t="shared" si="67"/>
        <v>0.15869942262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1736451277.0999999</v>
      </c>
      <c r="BF116">
        <v>793.35699999999997</v>
      </c>
      <c r="BG116">
        <v>841.04499999999996</v>
      </c>
      <c r="BH116">
        <v>15.5502</v>
      </c>
      <c r="BI116">
        <v>12.3056</v>
      </c>
      <c r="BJ116">
        <v>792.76199999999994</v>
      </c>
      <c r="BK116">
        <v>15.4909</v>
      </c>
      <c r="BL116">
        <v>499.58600000000001</v>
      </c>
      <c r="BM116">
        <v>102.20099999999999</v>
      </c>
      <c r="BN116">
        <v>9.8903099999999994E-2</v>
      </c>
      <c r="BO116">
        <v>24.994800000000001</v>
      </c>
      <c r="BP116">
        <v>24.5503</v>
      </c>
      <c r="BQ116">
        <v>999.9</v>
      </c>
      <c r="BR116">
        <v>0</v>
      </c>
      <c r="BS116">
        <v>0</v>
      </c>
      <c r="BT116">
        <v>10001.200000000001</v>
      </c>
      <c r="BU116">
        <v>66.826700000000002</v>
      </c>
      <c r="BV116">
        <v>127.18899999999999</v>
      </c>
      <c r="BW116">
        <v>-47.688200000000002</v>
      </c>
      <c r="BX116">
        <v>805.88800000000003</v>
      </c>
      <c r="BY116">
        <v>851.52300000000002</v>
      </c>
      <c r="BZ116">
        <v>3.24465</v>
      </c>
      <c r="CA116">
        <v>841.04499999999996</v>
      </c>
      <c r="CB116">
        <v>12.3056</v>
      </c>
      <c r="CC116">
        <v>1.5892500000000001</v>
      </c>
      <c r="CD116">
        <v>1.2576400000000001</v>
      </c>
      <c r="CE116">
        <v>13.854900000000001</v>
      </c>
      <c r="CF116">
        <v>10.302</v>
      </c>
      <c r="CG116">
        <v>200.00299999999999</v>
      </c>
      <c r="CH116">
        <v>0.90000800000000003</v>
      </c>
      <c r="CI116">
        <v>9.99921E-2</v>
      </c>
      <c r="CJ116">
        <v>20</v>
      </c>
      <c r="CK116">
        <v>3909.38</v>
      </c>
      <c r="CL116">
        <v>1736449596</v>
      </c>
      <c r="CM116" t="s">
        <v>346</v>
      </c>
      <c r="CN116">
        <v>1736449594</v>
      </c>
      <c r="CO116">
        <v>1736449596</v>
      </c>
      <c r="CP116">
        <v>2</v>
      </c>
      <c r="CQ116">
        <v>0.52600000000000002</v>
      </c>
      <c r="CR116">
        <v>-1.4999999999999999E-2</v>
      </c>
      <c r="CS116">
        <v>0.63</v>
      </c>
      <c r="CT116">
        <v>3.9E-2</v>
      </c>
      <c r="CU116">
        <v>200</v>
      </c>
      <c r="CV116">
        <v>13</v>
      </c>
      <c r="CW116">
        <v>0.21</v>
      </c>
      <c r="CX116">
        <v>0.03</v>
      </c>
      <c r="CY116">
        <v>-47.044242857142898</v>
      </c>
      <c r="CZ116">
        <v>-2.9660493506493899</v>
      </c>
      <c r="DA116">
        <v>0.38677590358221298</v>
      </c>
      <c r="DB116">
        <v>0</v>
      </c>
      <c r="DC116">
        <v>3.22533190476191</v>
      </c>
      <c r="DD116">
        <v>-1.4963376623376099E-2</v>
      </c>
      <c r="DE116">
        <v>5.1516568015011798E-3</v>
      </c>
      <c r="DF116">
        <v>1</v>
      </c>
      <c r="DG116">
        <v>1</v>
      </c>
      <c r="DH116">
        <v>2</v>
      </c>
      <c r="DI116" t="s">
        <v>347</v>
      </c>
      <c r="DJ116">
        <v>3.1186099999999999</v>
      </c>
      <c r="DK116">
        <v>2.79969</v>
      </c>
      <c r="DL116">
        <v>0.15847800000000001</v>
      </c>
      <c r="DM116">
        <v>0.16634499999999999</v>
      </c>
      <c r="DN116">
        <v>8.6854399999999998E-2</v>
      </c>
      <c r="DO116">
        <v>7.3817999999999995E-2</v>
      </c>
      <c r="DP116">
        <v>23454.7</v>
      </c>
      <c r="DQ116">
        <v>21469.7</v>
      </c>
      <c r="DR116">
        <v>26665.200000000001</v>
      </c>
      <c r="DS116">
        <v>24097.200000000001</v>
      </c>
      <c r="DT116">
        <v>33656.6</v>
      </c>
      <c r="DU116">
        <v>32511.7</v>
      </c>
      <c r="DV116">
        <v>40318</v>
      </c>
      <c r="DW116">
        <v>38100.300000000003</v>
      </c>
      <c r="DX116">
        <v>2.0094500000000002</v>
      </c>
      <c r="DY116">
        <v>2.2531500000000002</v>
      </c>
      <c r="DZ116">
        <v>0.117898</v>
      </c>
      <c r="EA116">
        <v>0</v>
      </c>
      <c r="EB116">
        <v>22.610099999999999</v>
      </c>
      <c r="EC116">
        <v>999.9</v>
      </c>
      <c r="ED116">
        <v>64.858000000000004</v>
      </c>
      <c r="EE116">
        <v>22.707999999999998</v>
      </c>
      <c r="EF116">
        <v>17.579999999999998</v>
      </c>
      <c r="EG116">
        <v>63.900300000000001</v>
      </c>
      <c r="EH116">
        <v>26.4984</v>
      </c>
      <c r="EI116">
        <v>1</v>
      </c>
      <c r="EJ116">
        <v>-0.38098300000000002</v>
      </c>
      <c r="EK116">
        <v>-3.9638599999999999</v>
      </c>
      <c r="EL116">
        <v>20.2501</v>
      </c>
      <c r="EM116">
        <v>5.2634100000000004</v>
      </c>
      <c r="EN116">
        <v>12.0052</v>
      </c>
      <c r="EO116">
        <v>4.9998500000000003</v>
      </c>
      <c r="EP116">
        <v>3.2869000000000002</v>
      </c>
      <c r="EQ116">
        <v>9999</v>
      </c>
      <c r="ER116">
        <v>9999</v>
      </c>
      <c r="ES116">
        <v>999.9</v>
      </c>
      <c r="ET116">
        <v>9999</v>
      </c>
      <c r="EU116">
        <v>1.8724099999999999</v>
      </c>
      <c r="EV116">
        <v>1.8732899999999999</v>
      </c>
      <c r="EW116">
        <v>1.86951</v>
      </c>
      <c r="EX116">
        <v>1.8751800000000001</v>
      </c>
      <c r="EY116">
        <v>1.8754900000000001</v>
      </c>
      <c r="EZ116">
        <v>1.8738999999999999</v>
      </c>
      <c r="FA116">
        <v>1.8724099999999999</v>
      </c>
      <c r="FB116">
        <v>1.8714900000000001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0.59199999999999997</v>
      </c>
      <c r="FQ116">
        <v>5.9299999999999999E-2</v>
      </c>
      <c r="FR116">
        <v>0.34321388301456301</v>
      </c>
      <c r="FS116">
        <v>1.93526017593624E-3</v>
      </c>
      <c r="FT116">
        <v>-2.6352868309754201E-6</v>
      </c>
      <c r="FU116">
        <v>7.4988703689445403E-10</v>
      </c>
      <c r="FV116">
        <v>5.9295258707654903E-2</v>
      </c>
      <c r="FW116">
        <v>0</v>
      </c>
      <c r="FX116">
        <v>0</v>
      </c>
      <c r="FY116">
        <v>0</v>
      </c>
      <c r="FZ116">
        <v>1</v>
      </c>
      <c r="GA116">
        <v>1999</v>
      </c>
      <c r="GB116">
        <v>0</v>
      </c>
      <c r="GC116">
        <v>14</v>
      </c>
      <c r="GD116">
        <v>28.1</v>
      </c>
      <c r="GE116">
        <v>28</v>
      </c>
      <c r="GF116">
        <v>1.9897499999999999</v>
      </c>
      <c r="GG116">
        <v>2.4499499999999999</v>
      </c>
      <c r="GH116">
        <v>1.5979000000000001</v>
      </c>
      <c r="GI116">
        <v>2.35229</v>
      </c>
      <c r="GJ116">
        <v>1.64917</v>
      </c>
      <c r="GK116">
        <v>2.4865699999999999</v>
      </c>
      <c r="GL116">
        <v>27.162199999999999</v>
      </c>
      <c r="GM116">
        <v>14.1408</v>
      </c>
      <c r="GN116">
        <v>19</v>
      </c>
      <c r="GO116">
        <v>454.351</v>
      </c>
      <c r="GP116">
        <v>635.85599999999999</v>
      </c>
      <c r="GQ116">
        <v>29.606400000000001</v>
      </c>
      <c r="GR116">
        <v>22.386399999999998</v>
      </c>
      <c r="GS116">
        <v>30.0001</v>
      </c>
      <c r="GT116">
        <v>22.348099999999999</v>
      </c>
      <c r="GU116">
        <v>22.337299999999999</v>
      </c>
      <c r="GV116">
        <v>39.886699999999998</v>
      </c>
      <c r="GW116">
        <v>32.167099999999998</v>
      </c>
      <c r="GX116">
        <v>100</v>
      </c>
      <c r="GY116">
        <v>29.610700000000001</v>
      </c>
      <c r="GZ116">
        <v>867.60299999999995</v>
      </c>
      <c r="HA116">
        <v>12.274800000000001</v>
      </c>
      <c r="HB116">
        <v>101.259</v>
      </c>
      <c r="HC116">
        <v>101.23399999999999</v>
      </c>
    </row>
    <row r="117" spans="1:211" x14ac:dyDescent="0.2">
      <c r="A117">
        <v>101</v>
      </c>
      <c r="B117">
        <v>1736451280.0999999</v>
      </c>
      <c r="C117">
        <v>200</v>
      </c>
      <c r="D117" t="s">
        <v>549</v>
      </c>
      <c r="E117" t="s">
        <v>550</v>
      </c>
      <c r="F117">
        <v>2</v>
      </c>
      <c r="G117">
        <v>1736451278.0999999</v>
      </c>
      <c r="H117">
        <f t="shared" si="34"/>
        <v>2.7229688539015941E-3</v>
      </c>
      <c r="I117">
        <f t="shared" si="35"/>
        <v>2.7229688539015942</v>
      </c>
      <c r="J117">
        <f t="shared" si="36"/>
        <v>9.6312873811635296</v>
      </c>
      <c r="K117">
        <f t="shared" si="37"/>
        <v>796.66549999999995</v>
      </c>
      <c r="L117">
        <f t="shared" si="38"/>
        <v>693.85146736438458</v>
      </c>
      <c r="M117">
        <f t="shared" si="39"/>
        <v>70.980561150515143</v>
      </c>
      <c r="N117">
        <f t="shared" si="40"/>
        <v>81.498370903579826</v>
      </c>
      <c r="O117">
        <f t="shared" si="41"/>
        <v>0.18600194014763732</v>
      </c>
      <c r="P117">
        <f t="shared" si="42"/>
        <v>3.530577590405878</v>
      </c>
      <c r="Q117">
        <f t="shared" si="43"/>
        <v>0.18072452169761838</v>
      </c>
      <c r="R117">
        <f t="shared" si="44"/>
        <v>0.11341450890913465</v>
      </c>
      <c r="S117">
        <f t="shared" si="45"/>
        <v>31.740331335828571</v>
      </c>
      <c r="T117">
        <f t="shared" si="46"/>
        <v>24.556454469539869</v>
      </c>
      <c r="U117">
        <f t="shared" si="47"/>
        <v>24.556454469539869</v>
      </c>
      <c r="V117">
        <f t="shared" si="48"/>
        <v>3.0965601017432531</v>
      </c>
      <c r="W117">
        <f t="shared" si="49"/>
        <v>50.038590862715971</v>
      </c>
      <c r="X117">
        <f t="shared" si="50"/>
        <v>1.5905299917401701</v>
      </c>
      <c r="Y117">
        <f t="shared" si="51"/>
        <v>3.1786066800000214</v>
      </c>
      <c r="Z117">
        <f t="shared" si="52"/>
        <v>1.5060301100030831</v>
      </c>
      <c r="AA117">
        <f t="shared" si="53"/>
        <v>-120.0829264570603</v>
      </c>
      <c r="AB117">
        <f t="shared" si="54"/>
        <v>83.34925380128081</v>
      </c>
      <c r="AC117">
        <f t="shared" si="55"/>
        <v>4.9823457059423664</v>
      </c>
      <c r="AD117">
        <f t="shared" si="56"/>
        <v>-1.0995614008550092E-2</v>
      </c>
      <c r="AE117">
        <f t="shared" si="57"/>
        <v>37.568963549286948</v>
      </c>
      <c r="AF117">
        <f t="shared" si="58"/>
        <v>2.7456655960120089</v>
      </c>
      <c r="AG117">
        <f t="shared" si="59"/>
        <v>9.6312873811635296</v>
      </c>
      <c r="AH117">
        <v>847.87199556332303</v>
      </c>
      <c r="AI117">
        <v>812.61536363636299</v>
      </c>
      <c r="AJ117">
        <v>3.3761044808244098</v>
      </c>
      <c r="AK117">
        <v>84.5062676990527</v>
      </c>
      <c r="AL117">
        <f t="shared" si="60"/>
        <v>2.7229688539015942</v>
      </c>
      <c r="AM117">
        <v>12.326451641706001</v>
      </c>
      <c r="AN117">
        <v>15.546048951049</v>
      </c>
      <c r="AO117">
        <v>-1.7250261598807699E-5</v>
      </c>
      <c r="AP117">
        <v>123.873733639405</v>
      </c>
      <c r="AQ117">
        <v>34</v>
      </c>
      <c r="AR117">
        <v>7</v>
      </c>
      <c r="AS117">
        <f t="shared" si="61"/>
        <v>1</v>
      </c>
      <c r="AT117">
        <f t="shared" si="62"/>
        <v>0</v>
      </c>
      <c r="AU117">
        <f t="shared" si="63"/>
        <v>54302.929456891812</v>
      </c>
      <c r="AV117">
        <f t="shared" si="64"/>
        <v>200.00299999999999</v>
      </c>
      <c r="AW117">
        <f t="shared" si="65"/>
        <v>168.60246329901449</v>
      </c>
      <c r="AX117">
        <f t="shared" si="66"/>
        <v>0.84299967149999999</v>
      </c>
      <c r="AY117">
        <f t="shared" si="67"/>
        <v>0.15869927619000002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1736451278.0999999</v>
      </c>
      <c r="BF117">
        <v>796.66549999999995</v>
      </c>
      <c r="BG117">
        <v>844.41250000000002</v>
      </c>
      <c r="BH117">
        <v>15.547800000000001</v>
      </c>
      <c r="BI117">
        <v>12.301550000000001</v>
      </c>
      <c r="BJ117">
        <v>796.07299999999998</v>
      </c>
      <c r="BK117">
        <v>15.4885</v>
      </c>
      <c r="BL117">
        <v>499.58749999999998</v>
      </c>
      <c r="BM117">
        <v>102.2</v>
      </c>
      <c r="BN117">
        <v>9.9360149999999994E-2</v>
      </c>
      <c r="BO117">
        <v>24.994350000000001</v>
      </c>
      <c r="BP117">
        <v>24.547799999999999</v>
      </c>
      <c r="BQ117">
        <v>999.9</v>
      </c>
      <c r="BR117">
        <v>0</v>
      </c>
      <c r="BS117">
        <v>0</v>
      </c>
      <c r="BT117">
        <v>9980.6</v>
      </c>
      <c r="BU117">
        <v>66.8155</v>
      </c>
      <c r="BV117">
        <v>127.20650000000001</v>
      </c>
      <c r="BW117">
        <v>-47.747349999999997</v>
      </c>
      <c r="BX117">
        <v>809.24699999999996</v>
      </c>
      <c r="BY117">
        <v>854.92949999999996</v>
      </c>
      <c r="BZ117">
        <v>3.246235</v>
      </c>
      <c r="CA117">
        <v>844.41250000000002</v>
      </c>
      <c r="CB117">
        <v>12.301550000000001</v>
      </c>
      <c r="CC117">
        <v>1.5889850000000001</v>
      </c>
      <c r="CD117">
        <v>1.257215</v>
      </c>
      <c r="CE117">
        <v>13.852349999999999</v>
      </c>
      <c r="CF117">
        <v>10.296950000000001</v>
      </c>
      <c r="CG117">
        <v>200.00299999999999</v>
      </c>
      <c r="CH117">
        <v>0.90000950000000002</v>
      </c>
      <c r="CI117">
        <v>9.9990449999999995E-2</v>
      </c>
      <c r="CJ117">
        <v>20</v>
      </c>
      <c r="CK117">
        <v>3909.38</v>
      </c>
      <c r="CL117">
        <v>1736449596</v>
      </c>
      <c r="CM117" t="s">
        <v>346</v>
      </c>
      <c r="CN117">
        <v>1736449594</v>
      </c>
      <c r="CO117">
        <v>1736449596</v>
      </c>
      <c r="CP117">
        <v>2</v>
      </c>
      <c r="CQ117">
        <v>0.52600000000000002</v>
      </c>
      <c r="CR117">
        <v>-1.4999999999999999E-2</v>
      </c>
      <c r="CS117">
        <v>0.63</v>
      </c>
      <c r="CT117">
        <v>3.9E-2</v>
      </c>
      <c r="CU117">
        <v>200</v>
      </c>
      <c r="CV117">
        <v>13</v>
      </c>
      <c r="CW117">
        <v>0.21</v>
      </c>
      <c r="CX117">
        <v>0.03</v>
      </c>
      <c r="CY117">
        <v>-47.101580952380999</v>
      </c>
      <c r="CZ117">
        <v>-4.0812311688312297</v>
      </c>
      <c r="DA117">
        <v>0.43400353149654702</v>
      </c>
      <c r="DB117">
        <v>0</v>
      </c>
      <c r="DC117">
        <v>3.2270880952380998</v>
      </c>
      <c r="DD117">
        <v>1.98467532467527E-2</v>
      </c>
      <c r="DE117">
        <v>7.9849999964502604E-3</v>
      </c>
      <c r="DF117">
        <v>1</v>
      </c>
      <c r="DG117">
        <v>1</v>
      </c>
      <c r="DH117">
        <v>2</v>
      </c>
      <c r="DI117" t="s">
        <v>347</v>
      </c>
      <c r="DJ117">
        <v>3.1189399999999998</v>
      </c>
      <c r="DK117">
        <v>2.8005100000000001</v>
      </c>
      <c r="DL117">
        <v>0.15935299999999999</v>
      </c>
      <c r="DM117">
        <v>0.16722100000000001</v>
      </c>
      <c r="DN117">
        <v>8.6827299999999996E-2</v>
      </c>
      <c r="DO117">
        <v>7.3788800000000002E-2</v>
      </c>
      <c r="DP117">
        <v>23430.2</v>
      </c>
      <c r="DQ117">
        <v>21447</v>
      </c>
      <c r="DR117">
        <v>26665.1</v>
      </c>
      <c r="DS117">
        <v>24097.1</v>
      </c>
      <c r="DT117">
        <v>33657.699999999997</v>
      </c>
      <c r="DU117">
        <v>32512.6</v>
      </c>
      <c r="DV117">
        <v>40318.1</v>
      </c>
      <c r="DW117">
        <v>38100.1</v>
      </c>
      <c r="DX117">
        <v>2.0098199999999999</v>
      </c>
      <c r="DY117">
        <v>2.2526799999999998</v>
      </c>
      <c r="DZ117">
        <v>0.117712</v>
      </c>
      <c r="EA117">
        <v>0</v>
      </c>
      <c r="EB117">
        <v>22.6082</v>
      </c>
      <c r="EC117">
        <v>999.9</v>
      </c>
      <c r="ED117">
        <v>64.858000000000004</v>
      </c>
      <c r="EE117">
        <v>22.728999999999999</v>
      </c>
      <c r="EF117">
        <v>17.6035</v>
      </c>
      <c r="EG117">
        <v>64.150300000000001</v>
      </c>
      <c r="EH117">
        <v>26.394200000000001</v>
      </c>
      <c r="EI117">
        <v>1</v>
      </c>
      <c r="EJ117">
        <v>-0.38092700000000002</v>
      </c>
      <c r="EK117">
        <v>-3.9960900000000001</v>
      </c>
      <c r="EL117">
        <v>20.248799999999999</v>
      </c>
      <c r="EM117">
        <v>5.26281</v>
      </c>
      <c r="EN117">
        <v>12.005000000000001</v>
      </c>
      <c r="EO117">
        <v>4.9995000000000003</v>
      </c>
      <c r="EP117">
        <v>3.2867000000000002</v>
      </c>
      <c r="EQ117">
        <v>9999</v>
      </c>
      <c r="ER117">
        <v>9999</v>
      </c>
      <c r="ES117">
        <v>999.9</v>
      </c>
      <c r="ET117">
        <v>9999</v>
      </c>
      <c r="EU117">
        <v>1.8724099999999999</v>
      </c>
      <c r="EV117">
        <v>1.8733</v>
      </c>
      <c r="EW117">
        <v>1.86951</v>
      </c>
      <c r="EX117">
        <v>1.8751800000000001</v>
      </c>
      <c r="EY117">
        <v>1.87548</v>
      </c>
      <c r="EZ117">
        <v>1.8738900000000001</v>
      </c>
      <c r="FA117">
        <v>1.87242</v>
      </c>
      <c r="FB117">
        <v>1.8714900000000001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0.58699999999999997</v>
      </c>
      <c r="FQ117">
        <v>5.9299999999999999E-2</v>
      </c>
      <c r="FR117">
        <v>0.34321388301456301</v>
      </c>
      <c r="FS117">
        <v>1.93526017593624E-3</v>
      </c>
      <c r="FT117">
        <v>-2.6352868309754201E-6</v>
      </c>
      <c r="FU117">
        <v>7.4988703689445403E-10</v>
      </c>
      <c r="FV117">
        <v>5.9295258707654903E-2</v>
      </c>
      <c r="FW117">
        <v>0</v>
      </c>
      <c r="FX117">
        <v>0</v>
      </c>
      <c r="FY117">
        <v>0</v>
      </c>
      <c r="FZ117">
        <v>1</v>
      </c>
      <c r="GA117">
        <v>1999</v>
      </c>
      <c r="GB117">
        <v>0</v>
      </c>
      <c r="GC117">
        <v>14</v>
      </c>
      <c r="GD117">
        <v>28.1</v>
      </c>
      <c r="GE117">
        <v>28.1</v>
      </c>
      <c r="GF117">
        <v>2.0043899999999999</v>
      </c>
      <c r="GG117">
        <v>2.5134300000000001</v>
      </c>
      <c r="GH117">
        <v>1.5979000000000001</v>
      </c>
      <c r="GI117">
        <v>2.35107</v>
      </c>
      <c r="GJ117">
        <v>1.64917</v>
      </c>
      <c r="GK117">
        <v>2.3864700000000001</v>
      </c>
      <c r="GL117">
        <v>27.162199999999999</v>
      </c>
      <c r="GM117">
        <v>14.1233</v>
      </c>
      <c r="GN117">
        <v>19</v>
      </c>
      <c r="GO117">
        <v>454.57</v>
      </c>
      <c r="GP117">
        <v>635.46699999999998</v>
      </c>
      <c r="GQ117">
        <v>29.6051</v>
      </c>
      <c r="GR117">
        <v>22.3873</v>
      </c>
      <c r="GS117">
        <v>30.0001</v>
      </c>
      <c r="GT117">
        <v>22.348099999999999</v>
      </c>
      <c r="GU117">
        <v>22.337299999999999</v>
      </c>
      <c r="GV117">
        <v>40.144399999999997</v>
      </c>
      <c r="GW117">
        <v>32.167099999999998</v>
      </c>
      <c r="GX117">
        <v>100</v>
      </c>
      <c r="GY117">
        <v>29.625</v>
      </c>
      <c r="GZ117">
        <v>874.37199999999996</v>
      </c>
      <c r="HA117">
        <v>12.274800000000001</v>
      </c>
      <c r="HB117">
        <v>101.259</v>
      </c>
      <c r="HC117">
        <v>101.233</v>
      </c>
    </row>
    <row r="118" spans="1:211" x14ac:dyDescent="0.2">
      <c r="A118">
        <v>102</v>
      </c>
      <c r="B118">
        <v>1736451282.0999999</v>
      </c>
      <c r="C118">
        <v>202</v>
      </c>
      <c r="D118" t="s">
        <v>551</v>
      </c>
      <c r="E118" t="s">
        <v>552</v>
      </c>
      <c r="F118">
        <v>2</v>
      </c>
      <c r="G118">
        <v>1736451281.0999999</v>
      </c>
      <c r="H118">
        <f t="shared" si="34"/>
        <v>2.7314290348633159E-3</v>
      </c>
      <c r="I118">
        <f t="shared" si="35"/>
        <v>2.7314290348633157</v>
      </c>
      <c r="J118">
        <f t="shared" si="36"/>
        <v>9.7604581297418349</v>
      </c>
      <c r="K118">
        <f t="shared" si="37"/>
        <v>806.60799999999995</v>
      </c>
      <c r="L118">
        <f t="shared" si="38"/>
        <v>702.68486859808775</v>
      </c>
      <c r="M118">
        <f t="shared" si="39"/>
        <v>71.882891853863399</v>
      </c>
      <c r="N118">
        <f t="shared" si="40"/>
        <v>82.513966393126381</v>
      </c>
      <c r="O118">
        <f t="shared" si="41"/>
        <v>0.18656587550910453</v>
      </c>
      <c r="P118">
        <f t="shared" si="42"/>
        <v>3.5363133858509621</v>
      </c>
      <c r="Q118">
        <f t="shared" si="43"/>
        <v>0.18126524687543943</v>
      </c>
      <c r="R118">
        <f t="shared" si="44"/>
        <v>0.11375447556254825</v>
      </c>
      <c r="S118">
        <f t="shared" si="45"/>
        <v>31.7391495974226</v>
      </c>
      <c r="T118">
        <f t="shared" si="46"/>
        <v>24.552121487263861</v>
      </c>
      <c r="U118">
        <f t="shared" si="47"/>
        <v>24.552121487263861</v>
      </c>
      <c r="V118">
        <f t="shared" si="48"/>
        <v>3.0957575883390476</v>
      </c>
      <c r="W118">
        <f t="shared" si="49"/>
        <v>50.017777934080563</v>
      </c>
      <c r="X118">
        <f t="shared" si="50"/>
        <v>1.5895698649069598</v>
      </c>
      <c r="Y118">
        <f t="shared" si="51"/>
        <v>3.178009760853203</v>
      </c>
      <c r="Z118">
        <f t="shared" si="52"/>
        <v>1.5061877234320877</v>
      </c>
      <c r="AA118">
        <f t="shared" si="53"/>
        <v>-120.45602043747223</v>
      </c>
      <c r="AB118">
        <f t="shared" si="54"/>
        <v>83.710198697991771</v>
      </c>
      <c r="AC118">
        <f t="shared" si="55"/>
        <v>4.9956173012190961</v>
      </c>
      <c r="AD118">
        <f t="shared" si="56"/>
        <v>-1.1054840838767177E-2</v>
      </c>
      <c r="AE118">
        <f t="shared" si="57"/>
        <v>37.736514038298104</v>
      </c>
      <c r="AF118">
        <f t="shared" si="58"/>
        <v>2.7474450373688297</v>
      </c>
      <c r="AG118">
        <f t="shared" si="59"/>
        <v>9.7604581297418349</v>
      </c>
      <c r="AH118">
        <v>854.66598840113295</v>
      </c>
      <c r="AI118">
        <v>819.33631515151501</v>
      </c>
      <c r="AJ118">
        <v>3.3676665543026898</v>
      </c>
      <c r="AK118">
        <v>84.5062676990527</v>
      </c>
      <c r="AL118">
        <f t="shared" si="60"/>
        <v>2.7314290348633157</v>
      </c>
      <c r="AM118">
        <v>12.3118151339695</v>
      </c>
      <c r="AN118">
        <v>15.539227972028</v>
      </c>
      <c r="AO118">
        <v>-2.32423171510336E-5</v>
      </c>
      <c r="AP118">
        <v>123.873733639405</v>
      </c>
      <c r="AQ118">
        <v>34</v>
      </c>
      <c r="AR118">
        <v>7</v>
      </c>
      <c r="AS118">
        <f t="shared" si="61"/>
        <v>1</v>
      </c>
      <c r="AT118">
        <f t="shared" si="62"/>
        <v>0</v>
      </c>
      <c r="AU118">
        <f t="shared" si="63"/>
        <v>54429.786933305331</v>
      </c>
      <c r="AV118">
        <f t="shared" si="64"/>
        <v>199.995</v>
      </c>
      <c r="AW118">
        <f t="shared" si="65"/>
        <v>168.59582459901</v>
      </c>
      <c r="AX118">
        <f t="shared" si="66"/>
        <v>0.84300019800000003</v>
      </c>
      <c r="AY118">
        <f t="shared" si="67"/>
        <v>0.15869971548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1736451281.0999999</v>
      </c>
      <c r="BF118">
        <v>806.60799999999995</v>
      </c>
      <c r="BG118">
        <v>854.55700000000002</v>
      </c>
      <c r="BH118">
        <v>15.5387</v>
      </c>
      <c r="BI118">
        <v>12.2926</v>
      </c>
      <c r="BJ118">
        <v>806.024</v>
      </c>
      <c r="BK118">
        <v>15.4794</v>
      </c>
      <c r="BL118">
        <v>499.93900000000002</v>
      </c>
      <c r="BM118">
        <v>102.19799999999999</v>
      </c>
      <c r="BN118">
        <v>9.9480799999999994E-2</v>
      </c>
      <c r="BO118">
        <v>24.991199999999999</v>
      </c>
      <c r="BP118">
        <v>24.543299999999999</v>
      </c>
      <c r="BQ118">
        <v>999.9</v>
      </c>
      <c r="BR118">
        <v>0</v>
      </c>
      <c r="BS118">
        <v>0</v>
      </c>
      <c r="BT118">
        <v>10005</v>
      </c>
      <c r="BU118">
        <v>66.8018</v>
      </c>
      <c r="BV118">
        <v>127.14100000000001</v>
      </c>
      <c r="BW118">
        <v>-47.949800000000003</v>
      </c>
      <c r="BX118">
        <v>819.33900000000006</v>
      </c>
      <c r="BY118">
        <v>865.19299999999998</v>
      </c>
      <c r="BZ118">
        <v>3.2460800000000001</v>
      </c>
      <c r="CA118">
        <v>854.55700000000002</v>
      </c>
      <c r="CB118">
        <v>12.2926</v>
      </c>
      <c r="CC118">
        <v>1.58802</v>
      </c>
      <c r="CD118">
        <v>1.2562800000000001</v>
      </c>
      <c r="CE118">
        <v>13.8431</v>
      </c>
      <c r="CF118">
        <v>10.2857</v>
      </c>
      <c r="CG118">
        <v>199.995</v>
      </c>
      <c r="CH118">
        <v>0.90000500000000005</v>
      </c>
      <c r="CI118">
        <v>9.9995399999999998E-2</v>
      </c>
      <c r="CJ118">
        <v>20</v>
      </c>
      <c r="CK118">
        <v>3909.21</v>
      </c>
      <c r="CL118">
        <v>1736449596</v>
      </c>
      <c r="CM118" t="s">
        <v>346</v>
      </c>
      <c r="CN118">
        <v>1736449594</v>
      </c>
      <c r="CO118">
        <v>1736449596</v>
      </c>
      <c r="CP118">
        <v>2</v>
      </c>
      <c r="CQ118">
        <v>0.52600000000000002</v>
      </c>
      <c r="CR118">
        <v>-1.4999999999999999E-2</v>
      </c>
      <c r="CS118">
        <v>0.63</v>
      </c>
      <c r="CT118">
        <v>3.9E-2</v>
      </c>
      <c r="CU118">
        <v>200</v>
      </c>
      <c r="CV118">
        <v>13</v>
      </c>
      <c r="CW118">
        <v>0.21</v>
      </c>
      <c r="CX118">
        <v>0.03</v>
      </c>
      <c r="CY118">
        <v>-47.207809523809502</v>
      </c>
      <c r="CZ118">
        <v>-4.5986337662338101</v>
      </c>
      <c r="DA118">
        <v>0.469160803892756</v>
      </c>
      <c r="DB118">
        <v>0</v>
      </c>
      <c r="DC118">
        <v>3.22878142857143</v>
      </c>
      <c r="DD118">
        <v>5.5437662337662799E-2</v>
      </c>
      <c r="DE118">
        <v>1.0026514983836001E-2</v>
      </c>
      <c r="DF118">
        <v>1</v>
      </c>
      <c r="DG118">
        <v>1</v>
      </c>
      <c r="DH118">
        <v>2</v>
      </c>
      <c r="DI118" t="s">
        <v>347</v>
      </c>
      <c r="DJ118">
        <v>3.1190600000000002</v>
      </c>
      <c r="DK118">
        <v>2.7998500000000002</v>
      </c>
      <c r="DL118">
        <v>0.16023699999999999</v>
      </c>
      <c r="DM118">
        <v>0.16808200000000001</v>
      </c>
      <c r="DN118">
        <v>8.6800199999999994E-2</v>
      </c>
      <c r="DO118">
        <v>7.3771600000000007E-2</v>
      </c>
      <c r="DP118">
        <v>23405.7</v>
      </c>
      <c r="DQ118">
        <v>21424.5</v>
      </c>
      <c r="DR118">
        <v>26665.200000000001</v>
      </c>
      <c r="DS118">
        <v>24096.7</v>
      </c>
      <c r="DT118">
        <v>33658.699999999997</v>
      </c>
      <c r="DU118">
        <v>32512.9</v>
      </c>
      <c r="DV118">
        <v>40317.9</v>
      </c>
      <c r="DW118">
        <v>38099.599999999999</v>
      </c>
      <c r="DX118">
        <v>2.00962</v>
      </c>
      <c r="DY118">
        <v>2.2526000000000002</v>
      </c>
      <c r="DZ118">
        <v>0.117898</v>
      </c>
      <c r="EA118">
        <v>0</v>
      </c>
      <c r="EB118">
        <v>22.606300000000001</v>
      </c>
      <c r="EC118">
        <v>999.9</v>
      </c>
      <c r="ED118">
        <v>64.832999999999998</v>
      </c>
      <c r="EE118">
        <v>22.728999999999999</v>
      </c>
      <c r="EF118">
        <v>17.597000000000001</v>
      </c>
      <c r="EG118">
        <v>63.830300000000001</v>
      </c>
      <c r="EH118">
        <v>26.245999999999999</v>
      </c>
      <c r="EI118">
        <v>1</v>
      </c>
      <c r="EJ118">
        <v>-0.38085599999999997</v>
      </c>
      <c r="EK118">
        <v>-4.0347600000000003</v>
      </c>
      <c r="EL118">
        <v>20.247399999999999</v>
      </c>
      <c r="EM118">
        <v>5.2629599999999996</v>
      </c>
      <c r="EN118">
        <v>12.005000000000001</v>
      </c>
      <c r="EO118">
        <v>4.9993499999999997</v>
      </c>
      <c r="EP118">
        <v>3.2867000000000002</v>
      </c>
      <c r="EQ118">
        <v>9999</v>
      </c>
      <c r="ER118">
        <v>9999</v>
      </c>
      <c r="ES118">
        <v>999.9</v>
      </c>
      <c r="ET118">
        <v>9999</v>
      </c>
      <c r="EU118">
        <v>1.8724099999999999</v>
      </c>
      <c r="EV118">
        <v>1.8733</v>
      </c>
      <c r="EW118">
        <v>1.86951</v>
      </c>
      <c r="EX118">
        <v>1.8751800000000001</v>
      </c>
      <c r="EY118">
        <v>1.87547</v>
      </c>
      <c r="EZ118">
        <v>1.8738999999999999</v>
      </c>
      <c r="FA118">
        <v>1.87242</v>
      </c>
      <c r="FB118">
        <v>1.8714999999999999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0.58099999999999996</v>
      </c>
      <c r="FQ118">
        <v>5.9299999999999999E-2</v>
      </c>
      <c r="FR118">
        <v>0.34321388301456301</v>
      </c>
      <c r="FS118">
        <v>1.93526017593624E-3</v>
      </c>
      <c r="FT118">
        <v>-2.6352868309754201E-6</v>
      </c>
      <c r="FU118">
        <v>7.4988703689445403E-10</v>
      </c>
      <c r="FV118">
        <v>5.9295258707654903E-2</v>
      </c>
      <c r="FW118">
        <v>0</v>
      </c>
      <c r="FX118">
        <v>0</v>
      </c>
      <c r="FY118">
        <v>0</v>
      </c>
      <c r="FZ118">
        <v>1</v>
      </c>
      <c r="GA118">
        <v>1999</v>
      </c>
      <c r="GB118">
        <v>0</v>
      </c>
      <c r="GC118">
        <v>14</v>
      </c>
      <c r="GD118">
        <v>28.1</v>
      </c>
      <c r="GE118">
        <v>28.1</v>
      </c>
      <c r="GF118">
        <v>2.0153799999999999</v>
      </c>
      <c r="GG118">
        <v>2.4475099999999999</v>
      </c>
      <c r="GH118">
        <v>1.5979000000000001</v>
      </c>
      <c r="GI118">
        <v>2.35229</v>
      </c>
      <c r="GJ118">
        <v>1.64917</v>
      </c>
      <c r="GK118">
        <v>2.4169900000000002</v>
      </c>
      <c r="GL118">
        <v>27.183</v>
      </c>
      <c r="GM118">
        <v>14.132</v>
      </c>
      <c r="GN118">
        <v>19</v>
      </c>
      <c r="GO118">
        <v>454.452</v>
      </c>
      <c r="GP118">
        <v>635.40599999999995</v>
      </c>
      <c r="GQ118">
        <v>29.6083</v>
      </c>
      <c r="GR118">
        <v>22.3874</v>
      </c>
      <c r="GS118">
        <v>30.0002</v>
      </c>
      <c r="GT118">
        <v>22.348099999999999</v>
      </c>
      <c r="GU118">
        <v>22.337299999999999</v>
      </c>
      <c r="GV118">
        <v>40.404299999999999</v>
      </c>
      <c r="GW118">
        <v>32.167099999999998</v>
      </c>
      <c r="GX118">
        <v>100</v>
      </c>
      <c r="GY118">
        <v>29.625</v>
      </c>
      <c r="GZ118">
        <v>881.17100000000005</v>
      </c>
      <c r="HA118">
        <v>12.274800000000001</v>
      </c>
      <c r="HB118">
        <v>101.259</v>
      </c>
      <c r="HC118">
        <v>101.232</v>
      </c>
    </row>
    <row r="119" spans="1:211" x14ac:dyDescent="0.2">
      <c r="A119">
        <v>103</v>
      </c>
      <c r="B119">
        <v>1736451284.0999999</v>
      </c>
      <c r="C119">
        <v>204</v>
      </c>
      <c r="D119" t="s">
        <v>553</v>
      </c>
      <c r="E119" t="s">
        <v>554</v>
      </c>
      <c r="F119">
        <v>2</v>
      </c>
      <c r="G119">
        <v>1736451282.0999999</v>
      </c>
      <c r="H119">
        <f t="shared" si="34"/>
        <v>2.7359363103184485E-3</v>
      </c>
      <c r="I119">
        <f t="shared" si="35"/>
        <v>2.7359363103184484</v>
      </c>
      <c r="J119">
        <f t="shared" si="36"/>
        <v>9.7198261775182697</v>
      </c>
      <c r="K119">
        <f t="shared" si="37"/>
        <v>809.95</v>
      </c>
      <c r="L119">
        <f t="shared" si="38"/>
        <v>706.45681610479994</v>
      </c>
      <c r="M119">
        <f t="shared" si="39"/>
        <v>72.268572752927355</v>
      </c>
      <c r="N119">
        <f t="shared" si="40"/>
        <v>82.855638401187505</v>
      </c>
      <c r="O119">
        <f t="shared" si="41"/>
        <v>0.1869083659542978</v>
      </c>
      <c r="P119">
        <f t="shared" si="42"/>
        <v>3.5403124800017909</v>
      </c>
      <c r="Q119">
        <f t="shared" si="43"/>
        <v>0.18159438206766434</v>
      </c>
      <c r="R119">
        <f t="shared" si="44"/>
        <v>0.11396134477956704</v>
      </c>
      <c r="S119">
        <f t="shared" si="45"/>
        <v>31.739596410861896</v>
      </c>
      <c r="T119">
        <f t="shared" si="46"/>
        <v>24.549058367293924</v>
      </c>
      <c r="U119">
        <f t="shared" si="47"/>
        <v>24.549058367293924</v>
      </c>
      <c r="V119">
        <f t="shared" si="48"/>
        <v>3.0951903763366047</v>
      </c>
      <c r="W119">
        <f t="shared" si="49"/>
        <v>50.015278611887972</v>
      </c>
      <c r="X119">
        <f t="shared" si="50"/>
        <v>1.5892487881294999</v>
      </c>
      <c r="Y119">
        <f t="shared" si="51"/>
        <v>3.1775266123415262</v>
      </c>
      <c r="Z119">
        <f t="shared" si="52"/>
        <v>1.5059415882071048</v>
      </c>
      <c r="AA119">
        <f t="shared" si="53"/>
        <v>-120.65479128504357</v>
      </c>
      <c r="AB119">
        <f t="shared" si="54"/>
        <v>83.902800468762081</v>
      </c>
      <c r="AC119">
        <f t="shared" si="55"/>
        <v>5.0013139139212086</v>
      </c>
      <c r="AD119">
        <f t="shared" si="56"/>
        <v>-1.1080491498390188E-2</v>
      </c>
      <c r="AE119">
        <f t="shared" si="57"/>
        <v>37.737471775801104</v>
      </c>
      <c r="AF119">
        <f t="shared" si="58"/>
        <v>2.7454717626999354</v>
      </c>
      <c r="AG119">
        <f t="shared" si="59"/>
        <v>9.7198261775182697</v>
      </c>
      <c r="AH119">
        <v>861.48026935479004</v>
      </c>
      <c r="AI119">
        <v>826.12284848484796</v>
      </c>
      <c r="AJ119">
        <v>3.3782028991895601</v>
      </c>
      <c r="AK119">
        <v>84.5062676990527</v>
      </c>
      <c r="AL119">
        <f t="shared" si="60"/>
        <v>2.7359363103184484</v>
      </c>
      <c r="AM119">
        <v>12.2990054508762</v>
      </c>
      <c r="AN119">
        <v>15.5321538461539</v>
      </c>
      <c r="AO119">
        <v>-2.97883571273347E-5</v>
      </c>
      <c r="AP119">
        <v>123.873733639405</v>
      </c>
      <c r="AQ119">
        <v>35</v>
      </c>
      <c r="AR119">
        <v>7</v>
      </c>
      <c r="AS119">
        <f t="shared" si="61"/>
        <v>1</v>
      </c>
      <c r="AT119">
        <f t="shared" si="62"/>
        <v>0</v>
      </c>
      <c r="AU119">
        <f t="shared" si="63"/>
        <v>54518.403173279818</v>
      </c>
      <c r="AV119">
        <f t="shared" si="64"/>
        <v>199.99799999999999</v>
      </c>
      <c r="AW119">
        <f t="shared" si="65"/>
        <v>168.59831849995501</v>
      </c>
      <c r="AX119">
        <f t="shared" si="66"/>
        <v>0.84300002250000006</v>
      </c>
      <c r="AY119">
        <f t="shared" si="67"/>
        <v>0.15869956904999999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1736451282.0999999</v>
      </c>
      <c r="BF119">
        <v>809.95</v>
      </c>
      <c r="BG119">
        <v>857.91399999999999</v>
      </c>
      <c r="BH119">
        <v>15.535600000000001</v>
      </c>
      <c r="BI119">
        <v>12.291499999999999</v>
      </c>
      <c r="BJ119">
        <v>809.36900000000003</v>
      </c>
      <c r="BK119">
        <v>15.47635</v>
      </c>
      <c r="BL119">
        <v>499.8895</v>
      </c>
      <c r="BM119">
        <v>102.19799999999999</v>
      </c>
      <c r="BN119">
        <v>9.9226250000000002E-2</v>
      </c>
      <c r="BO119">
        <v>24.98865</v>
      </c>
      <c r="BP119">
        <v>24.544149999999998</v>
      </c>
      <c r="BQ119">
        <v>999.9</v>
      </c>
      <c r="BR119">
        <v>0</v>
      </c>
      <c r="BS119">
        <v>0</v>
      </c>
      <c r="BT119">
        <v>10021.9</v>
      </c>
      <c r="BU119">
        <v>66.821700000000007</v>
      </c>
      <c r="BV119">
        <v>127.1005</v>
      </c>
      <c r="BW119">
        <v>-47.964449999999999</v>
      </c>
      <c r="BX119">
        <v>822.73149999999998</v>
      </c>
      <c r="BY119">
        <v>868.59050000000002</v>
      </c>
      <c r="BZ119">
        <v>3.2441</v>
      </c>
      <c r="CA119">
        <v>857.91399999999999</v>
      </c>
      <c r="CB119">
        <v>12.291499999999999</v>
      </c>
      <c r="CC119">
        <v>1.58771</v>
      </c>
      <c r="CD119">
        <v>1.25617</v>
      </c>
      <c r="CE119">
        <v>13.84005</v>
      </c>
      <c r="CF119">
        <v>10.2844</v>
      </c>
      <c r="CG119">
        <v>199.99799999999999</v>
      </c>
      <c r="CH119">
        <v>0.90000650000000004</v>
      </c>
      <c r="CI119">
        <v>9.9993750000000006E-2</v>
      </c>
      <c r="CJ119">
        <v>20</v>
      </c>
      <c r="CK119">
        <v>3909.27</v>
      </c>
      <c r="CL119">
        <v>1736449596</v>
      </c>
      <c r="CM119" t="s">
        <v>346</v>
      </c>
      <c r="CN119">
        <v>1736449594</v>
      </c>
      <c r="CO119">
        <v>1736449596</v>
      </c>
      <c r="CP119">
        <v>2</v>
      </c>
      <c r="CQ119">
        <v>0.52600000000000002</v>
      </c>
      <c r="CR119">
        <v>-1.4999999999999999E-2</v>
      </c>
      <c r="CS119">
        <v>0.63</v>
      </c>
      <c r="CT119">
        <v>3.9E-2</v>
      </c>
      <c r="CU119">
        <v>200</v>
      </c>
      <c r="CV119">
        <v>13</v>
      </c>
      <c r="CW119">
        <v>0.21</v>
      </c>
      <c r="CX119">
        <v>0.03</v>
      </c>
      <c r="CY119">
        <v>-47.343299999999999</v>
      </c>
      <c r="CZ119">
        <v>-4.41624155844156</v>
      </c>
      <c r="DA119">
        <v>0.452825077128234</v>
      </c>
      <c r="DB119">
        <v>0</v>
      </c>
      <c r="DC119">
        <v>3.2303828571428599</v>
      </c>
      <c r="DD119">
        <v>7.9841298701301897E-2</v>
      </c>
      <c r="DE119">
        <v>1.1151432170613E-2</v>
      </c>
      <c r="DF119">
        <v>1</v>
      </c>
      <c r="DG119">
        <v>1</v>
      </c>
      <c r="DH119">
        <v>2</v>
      </c>
      <c r="DI119" t="s">
        <v>347</v>
      </c>
      <c r="DJ119">
        <v>3.11897</v>
      </c>
      <c r="DK119">
        <v>2.8003800000000001</v>
      </c>
      <c r="DL119">
        <v>0.161111</v>
      </c>
      <c r="DM119">
        <v>0.16894300000000001</v>
      </c>
      <c r="DN119">
        <v>8.6775000000000005E-2</v>
      </c>
      <c r="DO119">
        <v>7.3767399999999997E-2</v>
      </c>
      <c r="DP119">
        <v>23381.200000000001</v>
      </c>
      <c r="DQ119">
        <v>21402.1</v>
      </c>
      <c r="DR119">
        <v>26665</v>
      </c>
      <c r="DS119">
        <v>24096.400000000001</v>
      </c>
      <c r="DT119">
        <v>33659.300000000003</v>
      </c>
      <c r="DU119">
        <v>32512.799999999999</v>
      </c>
      <c r="DV119">
        <v>40317.4</v>
      </c>
      <c r="DW119">
        <v>38099.1</v>
      </c>
      <c r="DX119">
        <v>2.00868</v>
      </c>
      <c r="DY119">
        <v>2.25258</v>
      </c>
      <c r="DZ119">
        <v>0.118002</v>
      </c>
      <c r="EA119">
        <v>0</v>
      </c>
      <c r="EB119">
        <v>22.604399999999998</v>
      </c>
      <c r="EC119">
        <v>999.9</v>
      </c>
      <c r="ED119">
        <v>64.832999999999998</v>
      </c>
      <c r="EE119">
        <v>22.728999999999999</v>
      </c>
      <c r="EF119">
        <v>17.5977</v>
      </c>
      <c r="EG119">
        <v>64.410300000000007</v>
      </c>
      <c r="EH119">
        <v>26.6066</v>
      </c>
      <c r="EI119">
        <v>1</v>
      </c>
      <c r="EJ119">
        <v>-0.38079800000000003</v>
      </c>
      <c r="EK119">
        <v>-4.0403399999999996</v>
      </c>
      <c r="EL119">
        <v>20.247499999999999</v>
      </c>
      <c r="EM119">
        <v>5.2632599999999998</v>
      </c>
      <c r="EN119">
        <v>12.0052</v>
      </c>
      <c r="EO119">
        <v>4.9994500000000004</v>
      </c>
      <c r="EP119">
        <v>3.2867799999999998</v>
      </c>
      <c r="EQ119">
        <v>9999</v>
      </c>
      <c r="ER119">
        <v>9999</v>
      </c>
      <c r="ES119">
        <v>999.9</v>
      </c>
      <c r="ET119">
        <v>9999</v>
      </c>
      <c r="EU119">
        <v>1.8724099999999999</v>
      </c>
      <c r="EV119">
        <v>1.8732899999999999</v>
      </c>
      <c r="EW119">
        <v>1.8694999999999999</v>
      </c>
      <c r="EX119">
        <v>1.87517</v>
      </c>
      <c r="EY119">
        <v>1.87547</v>
      </c>
      <c r="EZ119">
        <v>1.8738999999999999</v>
      </c>
      <c r="FA119">
        <v>1.87242</v>
      </c>
      <c r="FB119">
        <v>1.8714999999999999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0.57499999999999996</v>
      </c>
      <c r="FQ119">
        <v>5.9299999999999999E-2</v>
      </c>
      <c r="FR119">
        <v>0.34321388301456301</v>
      </c>
      <c r="FS119">
        <v>1.93526017593624E-3</v>
      </c>
      <c r="FT119">
        <v>-2.6352868309754201E-6</v>
      </c>
      <c r="FU119">
        <v>7.4988703689445403E-10</v>
      </c>
      <c r="FV119">
        <v>5.9295258707654903E-2</v>
      </c>
      <c r="FW119">
        <v>0</v>
      </c>
      <c r="FX119">
        <v>0</v>
      </c>
      <c r="FY119">
        <v>0</v>
      </c>
      <c r="FZ119">
        <v>1</v>
      </c>
      <c r="GA119">
        <v>1999</v>
      </c>
      <c r="GB119">
        <v>0</v>
      </c>
      <c r="GC119">
        <v>14</v>
      </c>
      <c r="GD119">
        <v>28.2</v>
      </c>
      <c r="GE119">
        <v>28.1</v>
      </c>
      <c r="GF119">
        <v>2.02759</v>
      </c>
      <c r="GG119">
        <v>2.5097700000000001</v>
      </c>
      <c r="GH119">
        <v>1.5979000000000001</v>
      </c>
      <c r="GI119">
        <v>2.35229</v>
      </c>
      <c r="GJ119">
        <v>1.64917</v>
      </c>
      <c r="GK119">
        <v>2.4487299999999999</v>
      </c>
      <c r="GL119">
        <v>27.162199999999999</v>
      </c>
      <c r="GM119">
        <v>14.132</v>
      </c>
      <c r="GN119">
        <v>19</v>
      </c>
      <c r="GO119">
        <v>453.89699999999999</v>
      </c>
      <c r="GP119">
        <v>635.38499999999999</v>
      </c>
      <c r="GQ119">
        <v>29.615600000000001</v>
      </c>
      <c r="GR119">
        <v>22.3874</v>
      </c>
      <c r="GS119">
        <v>30.000299999999999</v>
      </c>
      <c r="GT119">
        <v>22.348099999999999</v>
      </c>
      <c r="GU119">
        <v>22.337299999999999</v>
      </c>
      <c r="GV119">
        <v>40.661999999999999</v>
      </c>
      <c r="GW119">
        <v>32.167099999999998</v>
      </c>
      <c r="GX119">
        <v>100</v>
      </c>
      <c r="GY119">
        <v>29.6327</v>
      </c>
      <c r="GZ119">
        <v>887.86099999999999</v>
      </c>
      <c r="HA119">
        <v>12.274800000000001</v>
      </c>
      <c r="HB119">
        <v>101.25700000000001</v>
      </c>
      <c r="HC119">
        <v>101.23099999999999</v>
      </c>
    </row>
    <row r="120" spans="1:211" x14ac:dyDescent="0.2">
      <c r="A120">
        <v>104</v>
      </c>
      <c r="B120">
        <v>1736451286.0999999</v>
      </c>
      <c r="C120">
        <v>206</v>
      </c>
      <c r="D120" t="s">
        <v>555</v>
      </c>
      <c r="E120" t="s">
        <v>556</v>
      </c>
      <c r="F120">
        <v>2</v>
      </c>
      <c r="G120">
        <v>1736451285.0999999</v>
      </c>
      <c r="H120">
        <f t="shared" si="34"/>
        <v>2.7363649918658245E-3</v>
      </c>
      <c r="I120">
        <f t="shared" si="35"/>
        <v>2.7363649918658246</v>
      </c>
      <c r="J120">
        <f t="shared" si="36"/>
        <v>9.6941729956164622</v>
      </c>
      <c r="K120">
        <f t="shared" si="37"/>
        <v>819.98099999999999</v>
      </c>
      <c r="L120">
        <f t="shared" si="38"/>
        <v>716.46751693765543</v>
      </c>
      <c r="M120">
        <f t="shared" si="39"/>
        <v>73.294004372449947</v>
      </c>
      <c r="N120">
        <f t="shared" si="40"/>
        <v>83.883343736510994</v>
      </c>
      <c r="O120">
        <f t="shared" si="41"/>
        <v>0.18691003708240972</v>
      </c>
      <c r="P120">
        <f t="shared" si="42"/>
        <v>3.5363365652889187</v>
      </c>
      <c r="Q120">
        <f t="shared" si="43"/>
        <v>0.18159016808979092</v>
      </c>
      <c r="R120">
        <f t="shared" si="44"/>
        <v>0.11395921201190685</v>
      </c>
      <c r="S120">
        <f t="shared" si="45"/>
        <v>31.740043223422621</v>
      </c>
      <c r="T120">
        <f t="shared" si="46"/>
        <v>24.54625010893513</v>
      </c>
      <c r="U120">
        <f t="shared" si="47"/>
        <v>24.54625010893513</v>
      </c>
      <c r="V120">
        <f t="shared" si="48"/>
        <v>3.0946704380494401</v>
      </c>
      <c r="W120">
        <f t="shared" si="49"/>
        <v>49.995873211706297</v>
      </c>
      <c r="X120">
        <f t="shared" si="50"/>
        <v>1.5884190668631999</v>
      </c>
      <c r="Y120">
        <f t="shared" si="51"/>
        <v>3.1771003581377175</v>
      </c>
      <c r="Z120">
        <f t="shared" si="52"/>
        <v>1.5062513711862402</v>
      </c>
      <c r="AA120">
        <f t="shared" si="53"/>
        <v>-120.67369614128286</v>
      </c>
      <c r="AB120">
        <f t="shared" si="54"/>
        <v>83.915006717403912</v>
      </c>
      <c r="AC120">
        <f t="shared" si="55"/>
        <v>5.0075377295133574</v>
      </c>
      <c r="AD120">
        <f t="shared" si="56"/>
        <v>-1.1108470942971849E-2</v>
      </c>
      <c r="AE120">
        <f t="shared" si="57"/>
        <v>37.769536262174967</v>
      </c>
      <c r="AF120">
        <f t="shared" si="58"/>
        <v>2.7396555218860974</v>
      </c>
      <c r="AG120">
        <f t="shared" si="59"/>
        <v>9.6941729956164622</v>
      </c>
      <c r="AH120">
        <v>868.30562895092498</v>
      </c>
      <c r="AI120">
        <v>832.90949696969699</v>
      </c>
      <c r="AJ120">
        <v>3.3882597090845401</v>
      </c>
      <c r="AK120">
        <v>84.5062676990527</v>
      </c>
      <c r="AL120">
        <f t="shared" si="60"/>
        <v>2.7363649918658246</v>
      </c>
      <c r="AM120">
        <v>12.292574427521</v>
      </c>
      <c r="AN120">
        <v>15.5262377622378</v>
      </c>
      <c r="AO120">
        <v>-3.40898044389829E-5</v>
      </c>
      <c r="AP120">
        <v>123.873733639405</v>
      </c>
      <c r="AQ120">
        <v>35</v>
      </c>
      <c r="AR120">
        <v>7</v>
      </c>
      <c r="AS120">
        <f t="shared" si="61"/>
        <v>1</v>
      </c>
      <c r="AT120">
        <f t="shared" si="62"/>
        <v>0</v>
      </c>
      <c r="AU120">
        <f t="shared" si="63"/>
        <v>54431.196294805908</v>
      </c>
      <c r="AV120">
        <f t="shared" si="64"/>
        <v>200.001</v>
      </c>
      <c r="AW120">
        <f t="shared" si="65"/>
        <v>168.600812399847</v>
      </c>
      <c r="AX120">
        <f t="shared" si="66"/>
        <v>0.84299984699999997</v>
      </c>
      <c r="AY120">
        <f t="shared" si="67"/>
        <v>0.15869942262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1736451285.0999999</v>
      </c>
      <c r="BF120">
        <v>819.98099999999999</v>
      </c>
      <c r="BG120">
        <v>868.01</v>
      </c>
      <c r="BH120">
        <v>15.527200000000001</v>
      </c>
      <c r="BI120">
        <v>12.29</v>
      </c>
      <c r="BJ120">
        <v>819.40899999999999</v>
      </c>
      <c r="BK120">
        <v>15.4679</v>
      </c>
      <c r="BL120">
        <v>499.89800000000002</v>
      </c>
      <c r="BM120">
        <v>102.199</v>
      </c>
      <c r="BN120">
        <v>0.100131</v>
      </c>
      <c r="BO120">
        <v>24.9864</v>
      </c>
      <c r="BP120">
        <v>24.5473</v>
      </c>
      <c r="BQ120">
        <v>999.9</v>
      </c>
      <c r="BR120">
        <v>0</v>
      </c>
      <c r="BS120">
        <v>0</v>
      </c>
      <c r="BT120">
        <v>10005</v>
      </c>
      <c r="BU120">
        <v>66.881399999999999</v>
      </c>
      <c r="BV120">
        <v>127.063</v>
      </c>
      <c r="BW120">
        <v>-48.029200000000003</v>
      </c>
      <c r="BX120">
        <v>832.91399999999999</v>
      </c>
      <c r="BY120">
        <v>878.81100000000004</v>
      </c>
      <c r="BZ120">
        <v>3.2372100000000001</v>
      </c>
      <c r="CA120">
        <v>868.01</v>
      </c>
      <c r="CB120">
        <v>12.29</v>
      </c>
      <c r="CC120">
        <v>1.58687</v>
      </c>
      <c r="CD120">
        <v>1.25603</v>
      </c>
      <c r="CE120">
        <v>13.831899999999999</v>
      </c>
      <c r="CF120">
        <v>10.2827</v>
      </c>
      <c r="CG120">
        <v>200.001</v>
      </c>
      <c r="CH120">
        <v>0.90000800000000003</v>
      </c>
      <c r="CI120">
        <v>9.99921E-2</v>
      </c>
      <c r="CJ120">
        <v>20</v>
      </c>
      <c r="CK120">
        <v>3909.33</v>
      </c>
      <c r="CL120">
        <v>1736449596</v>
      </c>
      <c r="CM120" t="s">
        <v>346</v>
      </c>
      <c r="CN120">
        <v>1736449594</v>
      </c>
      <c r="CO120">
        <v>1736449596</v>
      </c>
      <c r="CP120">
        <v>2</v>
      </c>
      <c r="CQ120">
        <v>0.52600000000000002</v>
      </c>
      <c r="CR120">
        <v>-1.4999999999999999E-2</v>
      </c>
      <c r="CS120">
        <v>0.63</v>
      </c>
      <c r="CT120">
        <v>3.9E-2</v>
      </c>
      <c r="CU120">
        <v>200</v>
      </c>
      <c r="CV120">
        <v>13</v>
      </c>
      <c r="CW120">
        <v>0.21</v>
      </c>
      <c r="CX120">
        <v>0.03</v>
      </c>
      <c r="CY120">
        <v>-47.477090476190497</v>
      </c>
      <c r="CZ120">
        <v>-3.96816623376629</v>
      </c>
      <c r="DA120">
        <v>0.41043631708888501</v>
      </c>
      <c r="DB120">
        <v>0</v>
      </c>
      <c r="DC120">
        <v>3.2317361904761901</v>
      </c>
      <c r="DD120">
        <v>8.8450909090911994E-2</v>
      </c>
      <c r="DE120">
        <v>1.1476714925775899E-2</v>
      </c>
      <c r="DF120">
        <v>1</v>
      </c>
      <c r="DG120">
        <v>1</v>
      </c>
      <c r="DH120">
        <v>2</v>
      </c>
      <c r="DI120" t="s">
        <v>347</v>
      </c>
      <c r="DJ120">
        <v>3.1191300000000002</v>
      </c>
      <c r="DK120">
        <v>2.8013699999999999</v>
      </c>
      <c r="DL120">
        <v>0.16198499999999999</v>
      </c>
      <c r="DM120">
        <v>0.16981199999999999</v>
      </c>
      <c r="DN120">
        <v>8.6756100000000003E-2</v>
      </c>
      <c r="DO120">
        <v>7.3768500000000001E-2</v>
      </c>
      <c r="DP120">
        <v>23356.7</v>
      </c>
      <c r="DQ120">
        <v>21379.9</v>
      </c>
      <c r="DR120">
        <v>26664.799999999999</v>
      </c>
      <c r="DS120">
        <v>24096.5</v>
      </c>
      <c r="DT120">
        <v>33659.800000000003</v>
      </c>
      <c r="DU120">
        <v>32512.9</v>
      </c>
      <c r="DV120">
        <v>40317.1</v>
      </c>
      <c r="DW120">
        <v>38099.199999999997</v>
      </c>
      <c r="DX120">
        <v>2.0089800000000002</v>
      </c>
      <c r="DY120">
        <v>2.2525499999999998</v>
      </c>
      <c r="DZ120">
        <v>0.118211</v>
      </c>
      <c r="EA120">
        <v>0</v>
      </c>
      <c r="EB120">
        <v>22.602499999999999</v>
      </c>
      <c r="EC120">
        <v>999.9</v>
      </c>
      <c r="ED120">
        <v>64.832999999999998</v>
      </c>
      <c r="EE120">
        <v>22.728999999999999</v>
      </c>
      <c r="EF120">
        <v>17.592300000000002</v>
      </c>
      <c r="EG120">
        <v>63.910299999999999</v>
      </c>
      <c r="EH120">
        <v>26.193899999999999</v>
      </c>
      <c r="EI120">
        <v>1</v>
      </c>
      <c r="EJ120">
        <v>-0.380722</v>
      </c>
      <c r="EK120">
        <v>-4.0436100000000001</v>
      </c>
      <c r="EL120">
        <v>20.247399999999999</v>
      </c>
      <c r="EM120">
        <v>5.2631100000000002</v>
      </c>
      <c r="EN120">
        <v>12.005599999999999</v>
      </c>
      <c r="EO120">
        <v>4.9995500000000002</v>
      </c>
      <c r="EP120">
        <v>3.28688</v>
      </c>
      <c r="EQ120">
        <v>9999</v>
      </c>
      <c r="ER120">
        <v>9999</v>
      </c>
      <c r="ES120">
        <v>999.9</v>
      </c>
      <c r="ET120">
        <v>9999</v>
      </c>
      <c r="EU120">
        <v>1.8724099999999999</v>
      </c>
      <c r="EV120">
        <v>1.8732800000000001</v>
      </c>
      <c r="EW120">
        <v>1.86951</v>
      </c>
      <c r="EX120">
        <v>1.8751599999999999</v>
      </c>
      <c r="EY120">
        <v>1.87547</v>
      </c>
      <c r="EZ120">
        <v>1.8738999999999999</v>
      </c>
      <c r="FA120">
        <v>1.8724099999999999</v>
      </c>
      <c r="FB120">
        <v>1.8714999999999999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0.56899999999999995</v>
      </c>
      <c r="FQ120">
        <v>5.9299999999999999E-2</v>
      </c>
      <c r="FR120">
        <v>0.34321388301456301</v>
      </c>
      <c r="FS120">
        <v>1.93526017593624E-3</v>
      </c>
      <c r="FT120">
        <v>-2.6352868309754201E-6</v>
      </c>
      <c r="FU120">
        <v>7.4988703689445403E-10</v>
      </c>
      <c r="FV120">
        <v>5.9295258707654903E-2</v>
      </c>
      <c r="FW120">
        <v>0</v>
      </c>
      <c r="FX120">
        <v>0</v>
      </c>
      <c r="FY120">
        <v>0</v>
      </c>
      <c r="FZ120">
        <v>1</v>
      </c>
      <c r="GA120">
        <v>1999</v>
      </c>
      <c r="GB120">
        <v>0</v>
      </c>
      <c r="GC120">
        <v>14</v>
      </c>
      <c r="GD120">
        <v>28.2</v>
      </c>
      <c r="GE120">
        <v>28.2</v>
      </c>
      <c r="GF120">
        <v>2.0410200000000001</v>
      </c>
      <c r="GG120">
        <v>2.4487299999999999</v>
      </c>
      <c r="GH120">
        <v>1.5979000000000001</v>
      </c>
      <c r="GI120">
        <v>2.35229</v>
      </c>
      <c r="GJ120">
        <v>1.64917</v>
      </c>
      <c r="GK120">
        <v>2.3095699999999999</v>
      </c>
      <c r="GL120">
        <v>27.183</v>
      </c>
      <c r="GM120">
        <v>14.1233</v>
      </c>
      <c r="GN120">
        <v>19</v>
      </c>
      <c r="GO120">
        <v>454.07499999999999</v>
      </c>
      <c r="GP120">
        <v>635.36400000000003</v>
      </c>
      <c r="GQ120">
        <v>29.6219</v>
      </c>
      <c r="GR120">
        <v>22.3874</v>
      </c>
      <c r="GS120">
        <v>30.000299999999999</v>
      </c>
      <c r="GT120">
        <v>22.348099999999999</v>
      </c>
      <c r="GU120">
        <v>22.337299999999999</v>
      </c>
      <c r="GV120">
        <v>40.920099999999998</v>
      </c>
      <c r="GW120">
        <v>32.167099999999998</v>
      </c>
      <c r="GX120">
        <v>100</v>
      </c>
      <c r="GY120">
        <v>29.6327</v>
      </c>
      <c r="GZ120">
        <v>894.54600000000005</v>
      </c>
      <c r="HA120">
        <v>12.274800000000001</v>
      </c>
      <c r="HB120">
        <v>101.25700000000001</v>
      </c>
      <c r="HC120">
        <v>101.23099999999999</v>
      </c>
    </row>
    <row r="121" spans="1:211" x14ac:dyDescent="0.2">
      <c r="A121">
        <v>105</v>
      </c>
      <c r="B121">
        <v>1736451288.0999999</v>
      </c>
      <c r="C121">
        <v>208</v>
      </c>
      <c r="D121" t="s">
        <v>557</v>
      </c>
      <c r="E121" t="s">
        <v>558</v>
      </c>
      <c r="F121">
        <v>2</v>
      </c>
      <c r="G121">
        <v>1736451286.0999999</v>
      </c>
      <c r="H121">
        <f t="shared" si="34"/>
        <v>2.7357105710793337E-3</v>
      </c>
      <c r="I121">
        <f t="shared" si="35"/>
        <v>2.7357105710793337</v>
      </c>
      <c r="J121">
        <f t="shared" si="36"/>
        <v>9.7495359932762877</v>
      </c>
      <c r="K121">
        <f t="shared" si="37"/>
        <v>823.31200000000001</v>
      </c>
      <c r="L121">
        <f t="shared" si="38"/>
        <v>719.18061344731291</v>
      </c>
      <c r="M121">
        <f t="shared" si="39"/>
        <v>73.572425592152371</v>
      </c>
      <c r="N121">
        <f t="shared" si="40"/>
        <v>84.225102465952006</v>
      </c>
      <c r="O121">
        <f t="shared" si="41"/>
        <v>0.18679527775554242</v>
      </c>
      <c r="P121">
        <f t="shared" si="42"/>
        <v>3.5341392750472571</v>
      </c>
      <c r="Q121">
        <f t="shared" si="43"/>
        <v>0.18147863708507533</v>
      </c>
      <c r="R121">
        <f t="shared" si="44"/>
        <v>0.11388922264552373</v>
      </c>
      <c r="S121">
        <f t="shared" si="45"/>
        <v>31.740139001257138</v>
      </c>
      <c r="T121">
        <f t="shared" si="46"/>
        <v>24.548335847350398</v>
      </c>
      <c r="U121">
        <f t="shared" si="47"/>
        <v>24.548335847350398</v>
      </c>
      <c r="V121">
        <f t="shared" si="48"/>
        <v>3.0950565972394801</v>
      </c>
      <c r="W121">
        <f t="shared" si="49"/>
        <v>49.983148224435006</v>
      </c>
      <c r="X121">
        <f t="shared" si="50"/>
        <v>1.5882231016846</v>
      </c>
      <c r="Y121">
        <f t="shared" si="51"/>
        <v>3.17751713948297</v>
      </c>
      <c r="Z121">
        <f t="shared" si="52"/>
        <v>1.5068334955548801</v>
      </c>
      <c r="AA121">
        <f t="shared" si="53"/>
        <v>-120.64483618459862</v>
      </c>
      <c r="AB121">
        <f t="shared" si="54"/>
        <v>83.884636971487652</v>
      </c>
      <c r="AC121">
        <f t="shared" si="55"/>
        <v>5.0089458113608352</v>
      </c>
      <c r="AD121">
        <f t="shared" si="56"/>
        <v>-1.1114400492999721E-2</v>
      </c>
      <c r="AE121">
        <f t="shared" si="57"/>
        <v>37.792309467261809</v>
      </c>
      <c r="AF121">
        <f t="shared" si="58"/>
        <v>2.7384061158728712</v>
      </c>
      <c r="AG121">
        <f t="shared" si="59"/>
        <v>9.7495359932762877</v>
      </c>
      <c r="AH121">
        <v>875.11148851658902</v>
      </c>
      <c r="AI121">
        <v>839.67120606060598</v>
      </c>
      <c r="AJ121">
        <v>3.3866315445116402</v>
      </c>
      <c r="AK121">
        <v>84.5062676990527</v>
      </c>
      <c r="AL121">
        <f t="shared" si="60"/>
        <v>2.7357105710793337</v>
      </c>
      <c r="AM121">
        <v>12.290440444274999</v>
      </c>
      <c r="AN121">
        <v>15.5222629370629</v>
      </c>
      <c r="AO121">
        <v>-3.3994337989301498E-5</v>
      </c>
      <c r="AP121">
        <v>123.873733639405</v>
      </c>
      <c r="AQ121">
        <v>34</v>
      </c>
      <c r="AR121">
        <v>7</v>
      </c>
      <c r="AS121">
        <f t="shared" si="61"/>
        <v>1</v>
      </c>
      <c r="AT121">
        <f t="shared" si="62"/>
        <v>0</v>
      </c>
      <c r="AU121">
        <f t="shared" si="63"/>
        <v>54382.407279157262</v>
      </c>
      <c r="AV121">
        <f t="shared" si="64"/>
        <v>200.00149999999999</v>
      </c>
      <c r="AW121">
        <f t="shared" si="65"/>
        <v>168.60119369946898</v>
      </c>
      <c r="AX121">
        <f t="shared" si="66"/>
        <v>0.84299964599999988</v>
      </c>
      <c r="AY121">
        <f t="shared" si="67"/>
        <v>0.15869950476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1736451286.0999999</v>
      </c>
      <c r="BF121">
        <v>823.31200000000001</v>
      </c>
      <c r="BG121">
        <v>871.36199999999997</v>
      </c>
      <c r="BH121">
        <v>15.5251</v>
      </c>
      <c r="BI121">
        <v>12.29045</v>
      </c>
      <c r="BJ121">
        <v>822.74300000000005</v>
      </c>
      <c r="BK121">
        <v>15.4658</v>
      </c>
      <c r="BL121">
        <v>500.065</v>
      </c>
      <c r="BM121">
        <v>102.2</v>
      </c>
      <c r="BN121">
        <v>0.100346</v>
      </c>
      <c r="BO121">
        <v>24.988600000000002</v>
      </c>
      <c r="BP121">
        <v>24.548100000000002</v>
      </c>
      <c r="BQ121">
        <v>999.9</v>
      </c>
      <c r="BR121">
        <v>0</v>
      </c>
      <c r="BS121">
        <v>0</v>
      </c>
      <c r="BT121">
        <v>9995.625</v>
      </c>
      <c r="BU121">
        <v>66.872699999999995</v>
      </c>
      <c r="BV121">
        <v>127.10599999999999</v>
      </c>
      <c r="BW121">
        <v>-48.05</v>
      </c>
      <c r="BX121">
        <v>836.29549999999995</v>
      </c>
      <c r="BY121">
        <v>882.20500000000004</v>
      </c>
      <c r="BZ121">
        <v>3.2346499999999998</v>
      </c>
      <c r="CA121">
        <v>871.36199999999997</v>
      </c>
      <c r="CB121">
        <v>12.29045</v>
      </c>
      <c r="CC121">
        <v>1.586665</v>
      </c>
      <c r="CD121">
        <v>1.2560849999999999</v>
      </c>
      <c r="CE121">
        <v>13.8299</v>
      </c>
      <c r="CF121">
        <v>10.2834</v>
      </c>
      <c r="CG121">
        <v>200.00149999999999</v>
      </c>
      <c r="CH121">
        <v>0.90000599999999997</v>
      </c>
      <c r="CI121">
        <v>9.9993799999999994E-2</v>
      </c>
      <c r="CJ121">
        <v>20</v>
      </c>
      <c r="CK121">
        <v>3909.33</v>
      </c>
      <c r="CL121">
        <v>1736449596</v>
      </c>
      <c r="CM121" t="s">
        <v>346</v>
      </c>
      <c r="CN121">
        <v>1736449594</v>
      </c>
      <c r="CO121">
        <v>1736449596</v>
      </c>
      <c r="CP121">
        <v>2</v>
      </c>
      <c r="CQ121">
        <v>0.52600000000000002</v>
      </c>
      <c r="CR121">
        <v>-1.4999999999999999E-2</v>
      </c>
      <c r="CS121">
        <v>0.63</v>
      </c>
      <c r="CT121">
        <v>3.9E-2</v>
      </c>
      <c r="CU121">
        <v>200</v>
      </c>
      <c r="CV121">
        <v>13</v>
      </c>
      <c r="CW121">
        <v>0.21</v>
      </c>
      <c r="CX121">
        <v>0.03</v>
      </c>
      <c r="CY121">
        <v>-47.597880952380997</v>
      </c>
      <c r="CZ121">
        <v>-3.6082753246752701</v>
      </c>
      <c r="DA121">
        <v>0.376679776365685</v>
      </c>
      <c r="DB121">
        <v>0</v>
      </c>
      <c r="DC121">
        <v>3.23271857142857</v>
      </c>
      <c r="DD121">
        <v>8.3601038961043594E-2</v>
      </c>
      <c r="DE121">
        <v>1.1358726574214001E-2</v>
      </c>
      <c r="DF121">
        <v>1</v>
      </c>
      <c r="DG121">
        <v>1</v>
      </c>
      <c r="DH121">
        <v>2</v>
      </c>
      <c r="DI121" t="s">
        <v>347</v>
      </c>
      <c r="DJ121">
        <v>3.1194000000000002</v>
      </c>
      <c r="DK121">
        <v>2.8013300000000001</v>
      </c>
      <c r="DL121">
        <v>0.16286100000000001</v>
      </c>
      <c r="DM121">
        <v>0.17066899999999999</v>
      </c>
      <c r="DN121">
        <v>8.6740899999999996E-2</v>
      </c>
      <c r="DO121">
        <v>7.3774000000000006E-2</v>
      </c>
      <c r="DP121">
        <v>23332.2</v>
      </c>
      <c r="DQ121">
        <v>21358.1</v>
      </c>
      <c r="DR121">
        <v>26664.6</v>
      </c>
      <c r="DS121">
        <v>24096.799999999999</v>
      </c>
      <c r="DT121">
        <v>33660.199999999997</v>
      </c>
      <c r="DU121">
        <v>32513.5</v>
      </c>
      <c r="DV121">
        <v>40316.800000000003</v>
      </c>
      <c r="DW121">
        <v>38100.1</v>
      </c>
      <c r="DX121">
        <v>2.0100500000000001</v>
      </c>
      <c r="DY121">
        <v>2.2522700000000002</v>
      </c>
      <c r="DZ121">
        <v>0.11855400000000001</v>
      </c>
      <c r="EA121">
        <v>0</v>
      </c>
      <c r="EB121">
        <v>22.6006</v>
      </c>
      <c r="EC121">
        <v>999.9</v>
      </c>
      <c r="ED121">
        <v>64.832999999999998</v>
      </c>
      <c r="EE121">
        <v>22.707999999999998</v>
      </c>
      <c r="EF121">
        <v>17.573699999999999</v>
      </c>
      <c r="EG121">
        <v>64.010300000000001</v>
      </c>
      <c r="EH121">
        <v>26.538499999999999</v>
      </c>
      <c r="EI121">
        <v>1</v>
      </c>
      <c r="EJ121">
        <v>-0.38064500000000001</v>
      </c>
      <c r="EK121">
        <v>-4.0463199999999997</v>
      </c>
      <c r="EL121">
        <v>20.247299999999999</v>
      </c>
      <c r="EM121">
        <v>5.2631100000000002</v>
      </c>
      <c r="EN121">
        <v>12.0052</v>
      </c>
      <c r="EO121">
        <v>4.9996999999999998</v>
      </c>
      <c r="EP121">
        <v>3.2869799999999998</v>
      </c>
      <c r="EQ121">
        <v>9999</v>
      </c>
      <c r="ER121">
        <v>9999</v>
      </c>
      <c r="ES121">
        <v>999.9</v>
      </c>
      <c r="ET121">
        <v>9999</v>
      </c>
      <c r="EU121">
        <v>1.8724099999999999</v>
      </c>
      <c r="EV121">
        <v>1.8732800000000001</v>
      </c>
      <c r="EW121">
        <v>1.86951</v>
      </c>
      <c r="EX121">
        <v>1.87517</v>
      </c>
      <c r="EY121">
        <v>1.87548</v>
      </c>
      <c r="EZ121">
        <v>1.87391</v>
      </c>
      <c r="FA121">
        <v>1.87243</v>
      </c>
      <c r="FB121">
        <v>1.8714999999999999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0.56299999999999994</v>
      </c>
      <c r="FQ121">
        <v>5.9299999999999999E-2</v>
      </c>
      <c r="FR121">
        <v>0.34321388301456301</v>
      </c>
      <c r="FS121">
        <v>1.93526017593624E-3</v>
      </c>
      <c r="FT121">
        <v>-2.6352868309754201E-6</v>
      </c>
      <c r="FU121">
        <v>7.4988703689445403E-10</v>
      </c>
      <c r="FV121">
        <v>5.9295258707654903E-2</v>
      </c>
      <c r="FW121">
        <v>0</v>
      </c>
      <c r="FX121">
        <v>0</v>
      </c>
      <c r="FY121">
        <v>0</v>
      </c>
      <c r="FZ121">
        <v>1</v>
      </c>
      <c r="GA121">
        <v>1999</v>
      </c>
      <c r="GB121">
        <v>0</v>
      </c>
      <c r="GC121">
        <v>14</v>
      </c>
      <c r="GD121">
        <v>28.2</v>
      </c>
      <c r="GE121">
        <v>28.2</v>
      </c>
      <c r="GF121">
        <v>2.05688</v>
      </c>
      <c r="GG121">
        <v>2.4658199999999999</v>
      </c>
      <c r="GH121">
        <v>1.5979000000000001</v>
      </c>
      <c r="GI121">
        <v>2.3535200000000001</v>
      </c>
      <c r="GJ121">
        <v>1.64917</v>
      </c>
      <c r="GK121">
        <v>2.4096700000000002</v>
      </c>
      <c r="GL121">
        <v>27.183</v>
      </c>
      <c r="GM121">
        <v>14.1233</v>
      </c>
      <c r="GN121">
        <v>19</v>
      </c>
      <c r="GO121">
        <v>454.71100000000001</v>
      </c>
      <c r="GP121">
        <v>635.13900000000001</v>
      </c>
      <c r="GQ121">
        <v>29.627600000000001</v>
      </c>
      <c r="GR121">
        <v>22.3874</v>
      </c>
      <c r="GS121">
        <v>30.000299999999999</v>
      </c>
      <c r="GT121">
        <v>22.348099999999999</v>
      </c>
      <c r="GU121">
        <v>22.337299999999999</v>
      </c>
      <c r="GV121">
        <v>41.176400000000001</v>
      </c>
      <c r="GW121">
        <v>32.167099999999998</v>
      </c>
      <c r="GX121">
        <v>100</v>
      </c>
      <c r="GY121">
        <v>29.6327</v>
      </c>
      <c r="GZ121">
        <v>901.25300000000004</v>
      </c>
      <c r="HA121">
        <v>12.274800000000001</v>
      </c>
      <c r="HB121">
        <v>101.256</v>
      </c>
      <c r="HC121">
        <v>101.233</v>
      </c>
    </row>
    <row r="122" spans="1:211" x14ac:dyDescent="0.2">
      <c r="A122">
        <v>106</v>
      </c>
      <c r="B122">
        <v>1736451290.0999999</v>
      </c>
      <c r="C122">
        <v>210</v>
      </c>
      <c r="D122" t="s">
        <v>559</v>
      </c>
      <c r="E122" t="s">
        <v>560</v>
      </c>
      <c r="F122">
        <v>2</v>
      </c>
      <c r="G122">
        <v>1736451289.0999999</v>
      </c>
      <c r="H122">
        <f t="shared" si="34"/>
        <v>2.7346876767922689E-3</v>
      </c>
      <c r="I122">
        <f t="shared" si="35"/>
        <v>2.734687676792269</v>
      </c>
      <c r="J122">
        <f t="shared" si="36"/>
        <v>9.7400144947839422</v>
      </c>
      <c r="K122">
        <f t="shared" si="37"/>
        <v>833.32399999999996</v>
      </c>
      <c r="L122">
        <f t="shared" si="38"/>
        <v>728.90771877465806</v>
      </c>
      <c r="M122">
        <f t="shared" si="39"/>
        <v>74.567921624637705</v>
      </c>
      <c r="N122">
        <f t="shared" si="40"/>
        <v>85.249802024856791</v>
      </c>
      <c r="O122">
        <f t="shared" si="41"/>
        <v>0.18654080723703639</v>
      </c>
      <c r="P122">
        <f t="shared" si="42"/>
        <v>3.5346066582959197</v>
      </c>
      <c r="Q122">
        <f t="shared" si="43"/>
        <v>0.18123910069146801</v>
      </c>
      <c r="R122">
        <f t="shared" si="44"/>
        <v>0.11373822425228386</v>
      </c>
      <c r="S122">
        <f t="shared" si="45"/>
        <v>31.739725824577381</v>
      </c>
      <c r="T122">
        <f t="shared" si="46"/>
        <v>24.552813140648684</v>
      </c>
      <c r="U122">
        <f t="shared" si="47"/>
        <v>24.552813140648684</v>
      </c>
      <c r="V122">
        <f t="shared" si="48"/>
        <v>3.095885677548242</v>
      </c>
      <c r="W122">
        <f t="shared" si="49"/>
        <v>49.951595440779101</v>
      </c>
      <c r="X122">
        <f t="shared" si="50"/>
        <v>1.58761802444662</v>
      </c>
      <c r="Y122">
        <f t="shared" si="51"/>
        <v>3.178312945637233</v>
      </c>
      <c r="Z122">
        <f t="shared" si="52"/>
        <v>1.5082676531016219</v>
      </c>
      <c r="AA122">
        <f t="shared" si="53"/>
        <v>-120.59972654653906</v>
      </c>
      <c r="AB122">
        <f t="shared" si="54"/>
        <v>83.842890179325778</v>
      </c>
      <c r="AC122">
        <f t="shared" si="55"/>
        <v>5.0060098182326529</v>
      </c>
      <c r="AD122">
        <f t="shared" si="56"/>
        <v>-1.1100724403249274E-2</v>
      </c>
      <c r="AE122">
        <f t="shared" si="57"/>
        <v>37.901801380267329</v>
      </c>
      <c r="AF122">
        <f t="shared" si="58"/>
        <v>2.733579423768743</v>
      </c>
      <c r="AG122">
        <f t="shared" si="59"/>
        <v>9.7400144947839422</v>
      </c>
      <c r="AH122">
        <v>881.92037580258705</v>
      </c>
      <c r="AI122">
        <v>846.46682424242397</v>
      </c>
      <c r="AJ122">
        <v>3.3920508327759502</v>
      </c>
      <c r="AK122">
        <v>84.5062676990527</v>
      </c>
      <c r="AL122">
        <f t="shared" si="60"/>
        <v>2.734687676792269</v>
      </c>
      <c r="AM122">
        <v>12.2897483268004</v>
      </c>
      <c r="AN122">
        <v>15.5191671328671</v>
      </c>
      <c r="AO122">
        <v>-3.04027482322623E-5</v>
      </c>
      <c r="AP122">
        <v>123.873733639405</v>
      </c>
      <c r="AQ122">
        <v>34</v>
      </c>
      <c r="AR122">
        <v>7</v>
      </c>
      <c r="AS122">
        <f t="shared" si="61"/>
        <v>1</v>
      </c>
      <c r="AT122">
        <f t="shared" si="62"/>
        <v>0</v>
      </c>
      <c r="AU122">
        <f t="shared" si="63"/>
        <v>54391.957887134056</v>
      </c>
      <c r="AV122">
        <f t="shared" si="64"/>
        <v>199.999</v>
      </c>
      <c r="AW122">
        <f t="shared" si="65"/>
        <v>168.59912640015298</v>
      </c>
      <c r="AX122">
        <f t="shared" si="66"/>
        <v>0.84299984699999997</v>
      </c>
      <c r="AY122">
        <f t="shared" si="67"/>
        <v>0.15869942262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1736451289.0999999</v>
      </c>
      <c r="BF122">
        <v>833.32399999999996</v>
      </c>
      <c r="BG122">
        <v>881.51599999999996</v>
      </c>
      <c r="BH122">
        <v>15.5191</v>
      </c>
      <c r="BI122">
        <v>12.2913</v>
      </c>
      <c r="BJ122">
        <v>832.76400000000001</v>
      </c>
      <c r="BK122">
        <v>15.4598</v>
      </c>
      <c r="BL122">
        <v>500.24599999999998</v>
      </c>
      <c r="BM122">
        <v>102.20099999999999</v>
      </c>
      <c r="BN122">
        <v>9.9908200000000003E-2</v>
      </c>
      <c r="BO122">
        <v>24.992799999999999</v>
      </c>
      <c r="BP122">
        <v>24.551200000000001</v>
      </c>
      <c r="BQ122">
        <v>999.9</v>
      </c>
      <c r="BR122">
        <v>0</v>
      </c>
      <c r="BS122">
        <v>0</v>
      </c>
      <c r="BT122">
        <v>9997.5</v>
      </c>
      <c r="BU122">
        <v>66.8416</v>
      </c>
      <c r="BV122">
        <v>126.084</v>
      </c>
      <c r="BW122">
        <v>-48.191499999999998</v>
      </c>
      <c r="BX122">
        <v>846.46100000000001</v>
      </c>
      <c r="BY122">
        <v>892.48599999999999</v>
      </c>
      <c r="BZ122">
        <v>3.2278099999999998</v>
      </c>
      <c r="CA122">
        <v>881.51599999999996</v>
      </c>
      <c r="CB122">
        <v>12.2913</v>
      </c>
      <c r="CC122">
        <v>1.58606</v>
      </c>
      <c r="CD122">
        <v>1.2561800000000001</v>
      </c>
      <c r="CE122">
        <v>13.824</v>
      </c>
      <c r="CF122">
        <v>10.2845</v>
      </c>
      <c r="CG122">
        <v>199.999</v>
      </c>
      <c r="CH122">
        <v>0.90000800000000003</v>
      </c>
      <c r="CI122">
        <v>9.99921E-2</v>
      </c>
      <c r="CJ122">
        <v>20</v>
      </c>
      <c r="CK122">
        <v>3909.29</v>
      </c>
      <c r="CL122">
        <v>1736449596</v>
      </c>
      <c r="CM122" t="s">
        <v>346</v>
      </c>
      <c r="CN122">
        <v>1736449594</v>
      </c>
      <c r="CO122">
        <v>1736449596</v>
      </c>
      <c r="CP122">
        <v>2</v>
      </c>
      <c r="CQ122">
        <v>0.52600000000000002</v>
      </c>
      <c r="CR122">
        <v>-1.4999999999999999E-2</v>
      </c>
      <c r="CS122">
        <v>0.63</v>
      </c>
      <c r="CT122">
        <v>3.9E-2</v>
      </c>
      <c r="CU122">
        <v>200</v>
      </c>
      <c r="CV122">
        <v>13</v>
      </c>
      <c r="CW122">
        <v>0.21</v>
      </c>
      <c r="CX122">
        <v>0.03</v>
      </c>
      <c r="CY122">
        <v>-47.714038095238102</v>
      </c>
      <c r="CZ122">
        <v>-3.0422259740259801</v>
      </c>
      <c r="DA122">
        <v>0.318914303276706</v>
      </c>
      <c r="DB122">
        <v>0</v>
      </c>
      <c r="DC122">
        <v>3.2333628571428599</v>
      </c>
      <c r="DD122">
        <v>6.5555064935061594E-2</v>
      </c>
      <c r="DE122">
        <v>1.10472294061009E-2</v>
      </c>
      <c r="DF122">
        <v>1</v>
      </c>
      <c r="DG122">
        <v>1</v>
      </c>
      <c r="DH122">
        <v>2</v>
      </c>
      <c r="DI122" t="s">
        <v>347</v>
      </c>
      <c r="DJ122">
        <v>3.11937</v>
      </c>
      <c r="DK122">
        <v>2.8004899999999999</v>
      </c>
      <c r="DL122">
        <v>0.16372800000000001</v>
      </c>
      <c r="DM122">
        <v>0.17152800000000001</v>
      </c>
      <c r="DN122">
        <v>8.6725800000000006E-2</v>
      </c>
      <c r="DO122">
        <v>7.3771299999999998E-2</v>
      </c>
      <c r="DP122">
        <v>23308</v>
      </c>
      <c r="DQ122">
        <v>21336.1</v>
      </c>
      <c r="DR122">
        <v>26664.6</v>
      </c>
      <c r="DS122">
        <v>24096.9</v>
      </c>
      <c r="DT122">
        <v>33660.6</v>
      </c>
      <c r="DU122">
        <v>32514</v>
      </c>
      <c r="DV122">
        <v>40316.5</v>
      </c>
      <c r="DW122">
        <v>38100.5</v>
      </c>
      <c r="DX122">
        <v>2.0106299999999999</v>
      </c>
      <c r="DY122">
        <v>2.2522500000000001</v>
      </c>
      <c r="DZ122">
        <v>0.119045</v>
      </c>
      <c r="EA122">
        <v>0</v>
      </c>
      <c r="EB122">
        <v>22.598700000000001</v>
      </c>
      <c r="EC122">
        <v>999.9</v>
      </c>
      <c r="ED122">
        <v>64.858000000000004</v>
      </c>
      <c r="EE122">
        <v>22.728999999999999</v>
      </c>
      <c r="EF122">
        <v>17.603200000000001</v>
      </c>
      <c r="EG122">
        <v>63.990299999999998</v>
      </c>
      <c r="EH122">
        <v>26.093800000000002</v>
      </c>
      <c r="EI122">
        <v>1</v>
      </c>
      <c r="EJ122">
        <v>-0.38062000000000001</v>
      </c>
      <c r="EK122">
        <v>-4.0374999999999996</v>
      </c>
      <c r="EL122">
        <v>20.247599999999998</v>
      </c>
      <c r="EM122">
        <v>5.26281</v>
      </c>
      <c r="EN122">
        <v>12.0047</v>
      </c>
      <c r="EO122">
        <v>4.9999000000000002</v>
      </c>
      <c r="EP122">
        <v>3.2869799999999998</v>
      </c>
      <c r="EQ122">
        <v>9999</v>
      </c>
      <c r="ER122">
        <v>9999</v>
      </c>
      <c r="ES122">
        <v>999.9</v>
      </c>
      <c r="ET122">
        <v>9999</v>
      </c>
      <c r="EU122">
        <v>1.8724099999999999</v>
      </c>
      <c r="EV122">
        <v>1.8732599999999999</v>
      </c>
      <c r="EW122">
        <v>1.86951</v>
      </c>
      <c r="EX122">
        <v>1.8751800000000001</v>
      </c>
      <c r="EY122">
        <v>1.87547</v>
      </c>
      <c r="EZ122">
        <v>1.87392</v>
      </c>
      <c r="FA122">
        <v>1.87243</v>
      </c>
      <c r="FB122">
        <v>1.8714900000000001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0.55700000000000005</v>
      </c>
      <c r="FQ122">
        <v>5.9299999999999999E-2</v>
      </c>
      <c r="FR122">
        <v>0.34321388301456301</v>
      </c>
      <c r="FS122">
        <v>1.93526017593624E-3</v>
      </c>
      <c r="FT122">
        <v>-2.6352868309754201E-6</v>
      </c>
      <c r="FU122">
        <v>7.4988703689445403E-10</v>
      </c>
      <c r="FV122">
        <v>5.9295258707654903E-2</v>
      </c>
      <c r="FW122">
        <v>0</v>
      </c>
      <c r="FX122">
        <v>0</v>
      </c>
      <c r="FY122">
        <v>0</v>
      </c>
      <c r="FZ122">
        <v>1</v>
      </c>
      <c r="GA122">
        <v>1999</v>
      </c>
      <c r="GB122">
        <v>0</v>
      </c>
      <c r="GC122">
        <v>14</v>
      </c>
      <c r="GD122">
        <v>28.3</v>
      </c>
      <c r="GE122">
        <v>28.2</v>
      </c>
      <c r="GF122">
        <v>2.0605500000000001</v>
      </c>
      <c r="GG122">
        <v>2.50122</v>
      </c>
      <c r="GH122">
        <v>1.5979000000000001</v>
      </c>
      <c r="GI122">
        <v>2.3535200000000001</v>
      </c>
      <c r="GJ122">
        <v>1.64917</v>
      </c>
      <c r="GK122">
        <v>2.2973599999999998</v>
      </c>
      <c r="GL122">
        <v>27.183</v>
      </c>
      <c r="GM122">
        <v>14.1233</v>
      </c>
      <c r="GN122">
        <v>19</v>
      </c>
      <c r="GO122">
        <v>455.053</v>
      </c>
      <c r="GP122">
        <v>635.11900000000003</v>
      </c>
      <c r="GQ122">
        <v>29.632400000000001</v>
      </c>
      <c r="GR122">
        <v>22.3874</v>
      </c>
      <c r="GS122">
        <v>30.000299999999999</v>
      </c>
      <c r="GT122">
        <v>22.3489</v>
      </c>
      <c r="GU122">
        <v>22.337299999999999</v>
      </c>
      <c r="GV122">
        <v>41.431199999999997</v>
      </c>
      <c r="GW122">
        <v>32.167099999999998</v>
      </c>
      <c r="GX122">
        <v>100</v>
      </c>
      <c r="GY122">
        <v>29.639700000000001</v>
      </c>
      <c r="GZ122">
        <v>907.98800000000006</v>
      </c>
      <c r="HA122">
        <v>12.277100000000001</v>
      </c>
      <c r="HB122">
        <v>101.255</v>
      </c>
      <c r="HC122">
        <v>101.23399999999999</v>
      </c>
    </row>
    <row r="123" spans="1:211" x14ac:dyDescent="0.2">
      <c r="A123">
        <v>107</v>
      </c>
      <c r="B123">
        <v>1736451292.0999999</v>
      </c>
      <c r="C123">
        <v>212</v>
      </c>
      <c r="D123" t="s">
        <v>561</v>
      </c>
      <c r="E123" t="s">
        <v>562</v>
      </c>
      <c r="F123">
        <v>2</v>
      </c>
      <c r="G123">
        <v>1736451290.0999999</v>
      </c>
      <c r="H123">
        <f t="shared" si="34"/>
        <v>2.7309998683686071E-3</v>
      </c>
      <c r="I123">
        <f t="shared" si="35"/>
        <v>2.730999868368607</v>
      </c>
      <c r="J123">
        <f t="shared" si="36"/>
        <v>9.6545981478025968</v>
      </c>
      <c r="K123">
        <f t="shared" si="37"/>
        <v>836.69899999999996</v>
      </c>
      <c r="L123">
        <f t="shared" si="38"/>
        <v>732.80919081435434</v>
      </c>
      <c r="M123">
        <f t="shared" si="39"/>
        <v>74.966157702797659</v>
      </c>
      <c r="N123">
        <f t="shared" si="40"/>
        <v>85.594053636348647</v>
      </c>
      <c r="O123">
        <f t="shared" si="41"/>
        <v>0.1862423831461173</v>
      </c>
      <c r="P123">
        <f t="shared" si="42"/>
        <v>3.5341392750472571</v>
      </c>
      <c r="Q123">
        <f t="shared" si="43"/>
        <v>0.18095668984125957</v>
      </c>
      <c r="R123">
        <f t="shared" si="44"/>
        <v>0.11356033446918119</v>
      </c>
      <c r="S123">
        <f t="shared" si="45"/>
        <v>31.739111805916078</v>
      </c>
      <c r="T123">
        <f t="shared" si="46"/>
        <v>24.553360516613992</v>
      </c>
      <c r="U123">
        <f t="shared" si="47"/>
        <v>24.553360516613992</v>
      </c>
      <c r="V123">
        <f t="shared" si="48"/>
        <v>3.0959870509055838</v>
      </c>
      <c r="W123">
        <f t="shared" si="49"/>
        <v>49.945966604624012</v>
      </c>
      <c r="X123">
        <f t="shared" si="50"/>
        <v>1.5874201931566727</v>
      </c>
      <c r="Y123">
        <f t="shared" si="51"/>
        <v>3.1782750461569984</v>
      </c>
      <c r="Z123">
        <f t="shared" si="52"/>
        <v>1.5085668577489111</v>
      </c>
      <c r="AA123">
        <f t="shared" si="53"/>
        <v>-120.43709419505556</v>
      </c>
      <c r="AB123">
        <f t="shared" si="54"/>
        <v>83.689404158015648</v>
      </c>
      <c r="AC123">
        <f t="shared" si="55"/>
        <v>4.9975151831475459</v>
      </c>
      <c r="AD123">
        <f t="shared" si="56"/>
        <v>-1.1063047976293205E-2</v>
      </c>
      <c r="AE123">
        <f t="shared" si="57"/>
        <v>37.918688024186423</v>
      </c>
      <c r="AF123">
        <f t="shared" si="58"/>
        <v>2.7316911313351571</v>
      </c>
      <c r="AG123">
        <f t="shared" si="59"/>
        <v>9.6545981478025968</v>
      </c>
      <c r="AH123">
        <v>888.76700835173995</v>
      </c>
      <c r="AI123">
        <v>853.30572121212094</v>
      </c>
      <c r="AJ123">
        <v>3.4070213112958001</v>
      </c>
      <c r="AK123">
        <v>84.5062676990527</v>
      </c>
      <c r="AL123">
        <f t="shared" si="60"/>
        <v>2.730999868368607</v>
      </c>
      <c r="AM123">
        <v>12.2902756411035</v>
      </c>
      <c r="AN123">
        <v>15.5159769230769</v>
      </c>
      <c r="AO123">
        <v>-2.5773663789359801E-5</v>
      </c>
      <c r="AP123">
        <v>123.873733639405</v>
      </c>
      <c r="AQ123">
        <v>34</v>
      </c>
      <c r="AR123">
        <v>7</v>
      </c>
      <c r="AS123">
        <f t="shared" si="61"/>
        <v>1</v>
      </c>
      <c r="AT123">
        <f t="shared" si="62"/>
        <v>0</v>
      </c>
      <c r="AU123">
        <f t="shared" si="63"/>
        <v>54381.677295831782</v>
      </c>
      <c r="AV123">
        <f t="shared" si="64"/>
        <v>199.99549999999999</v>
      </c>
      <c r="AW123">
        <f t="shared" si="65"/>
        <v>168.59610570226801</v>
      </c>
      <c r="AX123">
        <f t="shared" si="66"/>
        <v>0.84299949600000001</v>
      </c>
      <c r="AY123">
        <f t="shared" si="67"/>
        <v>0.15869912976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1736451290.0999999</v>
      </c>
      <c r="BF123">
        <v>836.69899999999996</v>
      </c>
      <c r="BG123">
        <v>884.93050000000005</v>
      </c>
      <c r="BH123">
        <v>15.51735</v>
      </c>
      <c r="BI123">
        <v>12.2911</v>
      </c>
      <c r="BJ123">
        <v>836.14200000000005</v>
      </c>
      <c r="BK123">
        <v>15.45805</v>
      </c>
      <c r="BL123">
        <v>500.14150000000001</v>
      </c>
      <c r="BM123">
        <v>102.2</v>
      </c>
      <c r="BN123">
        <v>9.9696350000000003E-2</v>
      </c>
      <c r="BO123">
        <v>24.992599999999999</v>
      </c>
      <c r="BP123">
        <v>24.554849999999998</v>
      </c>
      <c r="BQ123">
        <v>999.9</v>
      </c>
      <c r="BR123">
        <v>0</v>
      </c>
      <c r="BS123">
        <v>0</v>
      </c>
      <c r="BT123">
        <v>9995.625</v>
      </c>
      <c r="BU123">
        <v>66.8553</v>
      </c>
      <c r="BV123">
        <v>124.40300000000001</v>
      </c>
      <c r="BW123">
        <v>-48.23115</v>
      </c>
      <c r="BX123">
        <v>849.88750000000005</v>
      </c>
      <c r="BY123">
        <v>895.9425</v>
      </c>
      <c r="BZ123">
        <v>3.226235</v>
      </c>
      <c r="CA123">
        <v>884.93050000000005</v>
      </c>
      <c r="CB123">
        <v>12.2911</v>
      </c>
      <c r="CC123">
        <v>1.5858699999999999</v>
      </c>
      <c r="CD123">
        <v>1.2561549999999999</v>
      </c>
      <c r="CE123">
        <v>13.8222</v>
      </c>
      <c r="CF123">
        <v>10.2842</v>
      </c>
      <c r="CG123">
        <v>199.99549999999999</v>
      </c>
      <c r="CH123">
        <v>0.90001100000000001</v>
      </c>
      <c r="CI123">
        <v>9.9988800000000003E-2</v>
      </c>
      <c r="CJ123">
        <v>20</v>
      </c>
      <c r="CK123">
        <v>3909.23</v>
      </c>
      <c r="CL123">
        <v>1736449596</v>
      </c>
      <c r="CM123" t="s">
        <v>346</v>
      </c>
      <c r="CN123">
        <v>1736449594</v>
      </c>
      <c r="CO123">
        <v>1736449596</v>
      </c>
      <c r="CP123">
        <v>2</v>
      </c>
      <c r="CQ123">
        <v>0.52600000000000002</v>
      </c>
      <c r="CR123">
        <v>-1.4999999999999999E-2</v>
      </c>
      <c r="CS123">
        <v>0.63</v>
      </c>
      <c r="CT123">
        <v>3.9E-2</v>
      </c>
      <c r="CU123">
        <v>200</v>
      </c>
      <c r="CV123">
        <v>13</v>
      </c>
      <c r="CW123">
        <v>0.21</v>
      </c>
      <c r="CX123">
        <v>0.03</v>
      </c>
      <c r="CY123">
        <v>-47.824319047618999</v>
      </c>
      <c r="CZ123">
        <v>-2.56528051948046</v>
      </c>
      <c r="DA123">
        <v>0.26372800132865498</v>
      </c>
      <c r="DB123">
        <v>0</v>
      </c>
      <c r="DC123">
        <v>3.2338485714285699</v>
      </c>
      <c r="DD123">
        <v>3.6665454545457603E-2</v>
      </c>
      <c r="DE123">
        <v>1.0645116155269699E-2</v>
      </c>
      <c r="DF123">
        <v>1</v>
      </c>
      <c r="DG123">
        <v>1</v>
      </c>
      <c r="DH123">
        <v>2</v>
      </c>
      <c r="DI123" t="s">
        <v>347</v>
      </c>
      <c r="DJ123">
        <v>3.1189900000000002</v>
      </c>
      <c r="DK123">
        <v>2.7996099999999999</v>
      </c>
      <c r="DL123">
        <v>0.1646</v>
      </c>
      <c r="DM123">
        <v>0.17238200000000001</v>
      </c>
      <c r="DN123">
        <v>8.6710200000000001E-2</v>
      </c>
      <c r="DO123">
        <v>7.3775099999999996E-2</v>
      </c>
      <c r="DP123">
        <v>23284</v>
      </c>
      <c r="DQ123">
        <v>21314</v>
      </c>
      <c r="DR123">
        <v>26664.9</v>
      </c>
      <c r="DS123">
        <v>24096.7</v>
      </c>
      <c r="DT123">
        <v>33661.5</v>
      </c>
      <c r="DU123">
        <v>32513.7</v>
      </c>
      <c r="DV123">
        <v>40316.800000000003</v>
      </c>
      <c r="DW123">
        <v>38100.199999999997</v>
      </c>
      <c r="DX123">
        <v>2.0099999999999998</v>
      </c>
      <c r="DY123">
        <v>2.2528299999999999</v>
      </c>
      <c r="DZ123">
        <v>0.119098</v>
      </c>
      <c r="EA123">
        <v>0</v>
      </c>
      <c r="EB123">
        <v>22.596800000000002</v>
      </c>
      <c r="EC123">
        <v>999.9</v>
      </c>
      <c r="ED123">
        <v>64.832999999999998</v>
      </c>
      <c r="EE123">
        <v>22.728999999999999</v>
      </c>
      <c r="EF123">
        <v>17.596599999999999</v>
      </c>
      <c r="EG123">
        <v>63.610300000000002</v>
      </c>
      <c r="EH123">
        <v>26.590499999999999</v>
      </c>
      <c r="EI123">
        <v>1</v>
      </c>
      <c r="EJ123">
        <v>-0.38059700000000002</v>
      </c>
      <c r="EK123">
        <v>-4.0402800000000001</v>
      </c>
      <c r="EL123">
        <v>20.247499999999999</v>
      </c>
      <c r="EM123">
        <v>5.2623600000000001</v>
      </c>
      <c r="EN123">
        <v>12.0052</v>
      </c>
      <c r="EO123">
        <v>4.9997499999999997</v>
      </c>
      <c r="EP123">
        <v>3.2869799999999998</v>
      </c>
      <c r="EQ123">
        <v>9999</v>
      </c>
      <c r="ER123">
        <v>9999</v>
      </c>
      <c r="ES123">
        <v>999.9</v>
      </c>
      <c r="ET123">
        <v>9999</v>
      </c>
      <c r="EU123">
        <v>1.8724099999999999</v>
      </c>
      <c r="EV123">
        <v>1.8732200000000001</v>
      </c>
      <c r="EW123">
        <v>1.86951</v>
      </c>
      <c r="EX123">
        <v>1.87517</v>
      </c>
      <c r="EY123">
        <v>1.8754599999999999</v>
      </c>
      <c r="EZ123">
        <v>1.87391</v>
      </c>
      <c r="FA123">
        <v>1.8724099999999999</v>
      </c>
      <c r="FB123">
        <v>1.8714999999999999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0.55200000000000005</v>
      </c>
      <c r="FQ123">
        <v>5.9299999999999999E-2</v>
      </c>
      <c r="FR123">
        <v>0.34321388301456301</v>
      </c>
      <c r="FS123">
        <v>1.93526017593624E-3</v>
      </c>
      <c r="FT123">
        <v>-2.6352868309754201E-6</v>
      </c>
      <c r="FU123">
        <v>7.4988703689445403E-10</v>
      </c>
      <c r="FV123">
        <v>5.9295258707654903E-2</v>
      </c>
      <c r="FW123">
        <v>0</v>
      </c>
      <c r="FX123">
        <v>0</v>
      </c>
      <c r="FY123">
        <v>0</v>
      </c>
      <c r="FZ123">
        <v>1</v>
      </c>
      <c r="GA123">
        <v>1999</v>
      </c>
      <c r="GB123">
        <v>0</v>
      </c>
      <c r="GC123">
        <v>14</v>
      </c>
      <c r="GD123">
        <v>28.3</v>
      </c>
      <c r="GE123">
        <v>28.3</v>
      </c>
      <c r="GF123">
        <v>2.0813000000000001</v>
      </c>
      <c r="GG123">
        <v>2.5341800000000001</v>
      </c>
      <c r="GH123">
        <v>1.5979000000000001</v>
      </c>
      <c r="GI123">
        <v>2.3535200000000001</v>
      </c>
      <c r="GJ123">
        <v>1.64917</v>
      </c>
      <c r="GK123">
        <v>2.4572799999999999</v>
      </c>
      <c r="GL123">
        <v>27.183</v>
      </c>
      <c r="GM123">
        <v>14.132</v>
      </c>
      <c r="GN123">
        <v>19</v>
      </c>
      <c r="GO123">
        <v>454.68599999999998</v>
      </c>
      <c r="GP123">
        <v>635.59199999999998</v>
      </c>
      <c r="GQ123">
        <v>29.635999999999999</v>
      </c>
      <c r="GR123">
        <v>22.3874</v>
      </c>
      <c r="GS123">
        <v>30.000299999999999</v>
      </c>
      <c r="GT123">
        <v>22.349900000000002</v>
      </c>
      <c r="GU123">
        <v>22.337599999999998</v>
      </c>
      <c r="GV123">
        <v>41.688699999999997</v>
      </c>
      <c r="GW123">
        <v>32.167099999999998</v>
      </c>
      <c r="GX123">
        <v>100</v>
      </c>
      <c r="GY123">
        <v>29.639700000000001</v>
      </c>
      <c r="GZ123">
        <v>914.69500000000005</v>
      </c>
      <c r="HA123">
        <v>12.2811</v>
      </c>
      <c r="HB123">
        <v>101.256</v>
      </c>
      <c r="HC123">
        <v>101.233</v>
      </c>
    </row>
    <row r="124" spans="1:211" x14ac:dyDescent="0.2">
      <c r="A124">
        <v>108</v>
      </c>
      <c r="B124">
        <v>1736451294.0999999</v>
      </c>
      <c r="C124">
        <v>214</v>
      </c>
      <c r="D124" t="s">
        <v>563</v>
      </c>
      <c r="E124" t="s">
        <v>564</v>
      </c>
      <c r="F124">
        <v>2</v>
      </c>
      <c r="G124">
        <v>1736451293.0999999</v>
      </c>
      <c r="H124">
        <f t="shared" si="34"/>
        <v>2.7250358003810039E-3</v>
      </c>
      <c r="I124">
        <f t="shared" si="35"/>
        <v>2.7250358003810038</v>
      </c>
      <c r="J124">
        <f t="shared" si="36"/>
        <v>9.6051407878406465</v>
      </c>
      <c r="K124">
        <f t="shared" si="37"/>
        <v>846.79</v>
      </c>
      <c r="L124">
        <f t="shared" si="38"/>
        <v>742.8085940723879</v>
      </c>
      <c r="M124">
        <f t="shared" si="39"/>
        <v>75.989094102601285</v>
      </c>
      <c r="N124">
        <f t="shared" si="40"/>
        <v>86.626360422630015</v>
      </c>
      <c r="O124">
        <f t="shared" si="41"/>
        <v>0.18563869883770531</v>
      </c>
      <c r="P124">
        <f t="shared" si="42"/>
        <v>3.5363597445693906</v>
      </c>
      <c r="Q124">
        <f t="shared" si="43"/>
        <v>0.18038989308934703</v>
      </c>
      <c r="R124">
        <f t="shared" si="44"/>
        <v>0.11320290605203451</v>
      </c>
      <c r="S124">
        <f t="shared" si="45"/>
        <v>31.739041158480958</v>
      </c>
      <c r="T124">
        <f t="shared" si="46"/>
        <v>24.55792284724324</v>
      </c>
      <c r="U124">
        <f t="shared" si="47"/>
        <v>24.55792284724324</v>
      </c>
      <c r="V124">
        <f t="shared" si="48"/>
        <v>3.0968321018228049</v>
      </c>
      <c r="W124">
        <f t="shared" si="49"/>
        <v>49.918529809196038</v>
      </c>
      <c r="X124">
        <f t="shared" si="50"/>
        <v>1.5868319799852002</v>
      </c>
      <c r="Y124">
        <f t="shared" si="51"/>
        <v>3.1788435798300947</v>
      </c>
      <c r="Z124">
        <f t="shared" si="52"/>
        <v>1.5100001218376047</v>
      </c>
      <c r="AA124">
        <f t="shared" si="53"/>
        <v>-120.17407879680228</v>
      </c>
      <c r="AB124">
        <f t="shared" si="54"/>
        <v>83.44412368280139</v>
      </c>
      <c r="AC124">
        <f t="shared" si="55"/>
        <v>4.979929208194136</v>
      </c>
      <c r="AD124">
        <f t="shared" si="56"/>
        <v>-1.098474732579291E-2</v>
      </c>
      <c r="AE124">
        <f t="shared" si="57"/>
        <v>37.920017675136968</v>
      </c>
      <c r="AF124">
        <f t="shared" si="58"/>
        <v>2.7234658945702153</v>
      </c>
      <c r="AG124">
        <f t="shared" si="59"/>
        <v>9.6051407878406465</v>
      </c>
      <c r="AH124">
        <v>895.63527883216796</v>
      </c>
      <c r="AI124">
        <v>860.14491515151497</v>
      </c>
      <c r="AJ124">
        <v>3.4158213018135402</v>
      </c>
      <c r="AK124">
        <v>84.5062676990527</v>
      </c>
      <c r="AL124">
        <f t="shared" si="60"/>
        <v>2.7250358003810038</v>
      </c>
      <c r="AM124">
        <v>12.290817392535001</v>
      </c>
      <c r="AN124">
        <v>15.5120062937063</v>
      </c>
      <c r="AO124">
        <v>-2.2957683842273299E-5</v>
      </c>
      <c r="AP124">
        <v>123.873733639405</v>
      </c>
      <c r="AQ124">
        <v>34</v>
      </c>
      <c r="AR124">
        <v>7</v>
      </c>
      <c r="AS124">
        <f t="shared" si="61"/>
        <v>1</v>
      </c>
      <c r="AT124">
        <f t="shared" si="62"/>
        <v>0</v>
      </c>
      <c r="AU124">
        <f t="shared" si="63"/>
        <v>54430.048427443653</v>
      </c>
      <c r="AV124">
        <f t="shared" si="64"/>
        <v>199.99600000000001</v>
      </c>
      <c r="AW124">
        <f t="shared" si="65"/>
        <v>168.59646720321601</v>
      </c>
      <c r="AX124">
        <f t="shared" si="66"/>
        <v>0.84299919599999995</v>
      </c>
      <c r="AY124">
        <f t="shared" si="67"/>
        <v>0.15869837975999998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1736451293.0999999</v>
      </c>
      <c r="BF124">
        <v>846.79</v>
      </c>
      <c r="BG124">
        <v>895.08600000000001</v>
      </c>
      <c r="BH124">
        <v>15.5116</v>
      </c>
      <c r="BI124">
        <v>12.2925</v>
      </c>
      <c r="BJ124">
        <v>846.24199999999996</v>
      </c>
      <c r="BK124">
        <v>15.452299999999999</v>
      </c>
      <c r="BL124">
        <v>499.74599999999998</v>
      </c>
      <c r="BM124">
        <v>102.2</v>
      </c>
      <c r="BN124">
        <v>9.9696999999999994E-2</v>
      </c>
      <c r="BO124">
        <v>24.9956</v>
      </c>
      <c r="BP124">
        <v>24.554400000000001</v>
      </c>
      <c r="BQ124">
        <v>999.9</v>
      </c>
      <c r="BR124">
        <v>0</v>
      </c>
      <c r="BS124">
        <v>0</v>
      </c>
      <c r="BT124">
        <v>10005</v>
      </c>
      <c r="BU124">
        <v>66.891400000000004</v>
      </c>
      <c r="BV124">
        <v>121.67100000000001</v>
      </c>
      <c r="BW124">
        <v>-48.2958</v>
      </c>
      <c r="BX124">
        <v>860.13199999999995</v>
      </c>
      <c r="BY124">
        <v>906.226</v>
      </c>
      <c r="BZ124">
        <v>3.2190500000000002</v>
      </c>
      <c r="CA124">
        <v>895.08600000000001</v>
      </c>
      <c r="CB124">
        <v>12.2925</v>
      </c>
      <c r="CC124">
        <v>1.58528</v>
      </c>
      <c r="CD124">
        <v>1.2562899999999999</v>
      </c>
      <c r="CE124">
        <v>13.8165</v>
      </c>
      <c r="CF124">
        <v>10.2859</v>
      </c>
      <c r="CG124">
        <v>199.99600000000001</v>
      </c>
      <c r="CH124">
        <v>0.90002099999999996</v>
      </c>
      <c r="CI124">
        <v>9.9978800000000007E-2</v>
      </c>
      <c r="CJ124">
        <v>20</v>
      </c>
      <c r="CK124">
        <v>3909.25</v>
      </c>
      <c r="CL124">
        <v>1736449596</v>
      </c>
      <c r="CM124" t="s">
        <v>346</v>
      </c>
      <c r="CN124">
        <v>1736449594</v>
      </c>
      <c r="CO124">
        <v>1736449596</v>
      </c>
      <c r="CP124">
        <v>2</v>
      </c>
      <c r="CQ124">
        <v>0.52600000000000002</v>
      </c>
      <c r="CR124">
        <v>-1.4999999999999999E-2</v>
      </c>
      <c r="CS124">
        <v>0.63</v>
      </c>
      <c r="CT124">
        <v>3.9E-2</v>
      </c>
      <c r="CU124">
        <v>200</v>
      </c>
      <c r="CV124">
        <v>13</v>
      </c>
      <c r="CW124">
        <v>0.21</v>
      </c>
      <c r="CX124">
        <v>0.03</v>
      </c>
      <c r="CY124">
        <v>-47.911290476190501</v>
      </c>
      <c r="CZ124">
        <v>-2.3258649350648701</v>
      </c>
      <c r="DA124">
        <v>0.23870998922733799</v>
      </c>
      <c r="DB124">
        <v>0</v>
      </c>
      <c r="DC124">
        <v>3.2342990476190501</v>
      </c>
      <c r="DD124">
        <v>-5.9540259740181603E-3</v>
      </c>
      <c r="DE124">
        <v>1.0084742320178501E-2</v>
      </c>
      <c r="DF124">
        <v>1</v>
      </c>
      <c r="DG124">
        <v>1</v>
      </c>
      <c r="DH124">
        <v>2</v>
      </c>
      <c r="DI124" t="s">
        <v>347</v>
      </c>
      <c r="DJ124">
        <v>3.11877</v>
      </c>
      <c r="DK124">
        <v>2.8008600000000001</v>
      </c>
      <c r="DL124">
        <v>0.16545899999999999</v>
      </c>
      <c r="DM124">
        <v>0.173238</v>
      </c>
      <c r="DN124">
        <v>8.6696599999999999E-2</v>
      </c>
      <c r="DO124">
        <v>7.37844E-2</v>
      </c>
      <c r="DP124">
        <v>23260.2</v>
      </c>
      <c r="DQ124">
        <v>21292.1</v>
      </c>
      <c r="DR124">
        <v>26664.9</v>
      </c>
      <c r="DS124">
        <v>24096.799999999999</v>
      </c>
      <c r="DT124">
        <v>33662.199999999997</v>
      </c>
      <c r="DU124">
        <v>32513.5</v>
      </c>
      <c r="DV124">
        <v>40316.9</v>
      </c>
      <c r="DW124">
        <v>38100.199999999997</v>
      </c>
      <c r="DX124">
        <v>2.0088200000000001</v>
      </c>
      <c r="DY124">
        <v>2.2530999999999999</v>
      </c>
      <c r="DZ124">
        <v>0.119127</v>
      </c>
      <c r="EA124">
        <v>0</v>
      </c>
      <c r="EB124">
        <v>22.594899999999999</v>
      </c>
      <c r="EC124">
        <v>999.9</v>
      </c>
      <c r="ED124">
        <v>64.846000000000004</v>
      </c>
      <c r="EE124">
        <v>22.739000000000001</v>
      </c>
      <c r="EF124">
        <v>17.6127</v>
      </c>
      <c r="EG124">
        <v>63.950299999999999</v>
      </c>
      <c r="EH124">
        <v>26.242000000000001</v>
      </c>
      <c r="EI124">
        <v>1</v>
      </c>
      <c r="EJ124">
        <v>-0.380384</v>
      </c>
      <c r="EK124">
        <v>-4.0322699999999996</v>
      </c>
      <c r="EL124">
        <v>20.247699999999998</v>
      </c>
      <c r="EM124">
        <v>5.2623600000000001</v>
      </c>
      <c r="EN124">
        <v>12.005000000000001</v>
      </c>
      <c r="EO124">
        <v>4.9997499999999997</v>
      </c>
      <c r="EP124">
        <v>3.2869999999999999</v>
      </c>
      <c r="EQ124">
        <v>9999</v>
      </c>
      <c r="ER124">
        <v>9999</v>
      </c>
      <c r="ES124">
        <v>999.9</v>
      </c>
      <c r="ET124">
        <v>9999</v>
      </c>
      <c r="EU124">
        <v>1.8724099999999999</v>
      </c>
      <c r="EV124">
        <v>1.87321</v>
      </c>
      <c r="EW124">
        <v>1.86951</v>
      </c>
      <c r="EX124">
        <v>1.87517</v>
      </c>
      <c r="EY124">
        <v>1.8754599999999999</v>
      </c>
      <c r="EZ124">
        <v>1.8738999999999999</v>
      </c>
      <c r="FA124">
        <v>1.87242</v>
      </c>
      <c r="FB124">
        <v>1.8714999999999999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0.54500000000000004</v>
      </c>
      <c r="FQ124">
        <v>5.9299999999999999E-2</v>
      </c>
      <c r="FR124">
        <v>0.34321388301456301</v>
      </c>
      <c r="FS124">
        <v>1.93526017593624E-3</v>
      </c>
      <c r="FT124">
        <v>-2.6352868309754201E-6</v>
      </c>
      <c r="FU124">
        <v>7.4988703689445403E-10</v>
      </c>
      <c r="FV124">
        <v>5.9295258707654903E-2</v>
      </c>
      <c r="FW124">
        <v>0</v>
      </c>
      <c r="FX124">
        <v>0</v>
      </c>
      <c r="FY124">
        <v>0</v>
      </c>
      <c r="FZ124">
        <v>1</v>
      </c>
      <c r="GA124">
        <v>1999</v>
      </c>
      <c r="GB124">
        <v>0</v>
      </c>
      <c r="GC124">
        <v>14</v>
      </c>
      <c r="GD124">
        <v>28.3</v>
      </c>
      <c r="GE124">
        <v>28.3</v>
      </c>
      <c r="GF124">
        <v>2.0861800000000001</v>
      </c>
      <c r="GG124">
        <v>2.4890099999999999</v>
      </c>
      <c r="GH124">
        <v>1.5979000000000001</v>
      </c>
      <c r="GI124">
        <v>2.3535200000000001</v>
      </c>
      <c r="GJ124">
        <v>1.64917</v>
      </c>
      <c r="GK124">
        <v>2.3022499999999999</v>
      </c>
      <c r="GL124">
        <v>27.183</v>
      </c>
      <c r="GM124">
        <v>14.1233</v>
      </c>
      <c r="GN124">
        <v>19</v>
      </c>
      <c r="GO124">
        <v>454.00700000000001</v>
      </c>
      <c r="GP124">
        <v>635.83000000000004</v>
      </c>
      <c r="GQ124">
        <v>29.639900000000001</v>
      </c>
      <c r="GR124">
        <v>22.3874</v>
      </c>
      <c r="GS124">
        <v>30.000399999999999</v>
      </c>
      <c r="GT124">
        <v>22.35</v>
      </c>
      <c r="GU124">
        <v>22.3385</v>
      </c>
      <c r="GV124">
        <v>41.937199999999997</v>
      </c>
      <c r="GW124">
        <v>32.167099999999998</v>
      </c>
      <c r="GX124">
        <v>100</v>
      </c>
      <c r="GY124">
        <v>29.6434</v>
      </c>
      <c r="GZ124">
        <v>921.38099999999997</v>
      </c>
      <c r="HA124">
        <v>12.280099999999999</v>
      </c>
      <c r="HB124">
        <v>101.25700000000001</v>
      </c>
      <c r="HC124">
        <v>101.233</v>
      </c>
    </row>
    <row r="125" spans="1:211" x14ac:dyDescent="0.2">
      <c r="A125">
        <v>109</v>
      </c>
      <c r="B125">
        <v>1736451296.0999999</v>
      </c>
      <c r="C125">
        <v>216</v>
      </c>
      <c r="D125" t="s">
        <v>565</v>
      </c>
      <c r="E125" t="s">
        <v>566</v>
      </c>
      <c r="F125">
        <v>2</v>
      </c>
      <c r="G125">
        <v>1736451294.0999999</v>
      </c>
      <c r="H125">
        <f t="shared" si="34"/>
        <v>2.7226255954876807E-3</v>
      </c>
      <c r="I125">
        <f t="shared" si="35"/>
        <v>2.7226255954876808</v>
      </c>
      <c r="J125">
        <f t="shared" si="36"/>
        <v>9.7952095552318212</v>
      </c>
      <c r="K125">
        <f t="shared" si="37"/>
        <v>850.11950000000002</v>
      </c>
      <c r="L125">
        <f t="shared" si="38"/>
        <v>744.26837619058051</v>
      </c>
      <c r="M125">
        <f t="shared" si="39"/>
        <v>76.137941503057803</v>
      </c>
      <c r="N125">
        <f t="shared" si="40"/>
        <v>86.966410010459256</v>
      </c>
      <c r="O125">
        <f t="shared" si="41"/>
        <v>0.1853719553443289</v>
      </c>
      <c r="P125">
        <f t="shared" si="42"/>
        <v>3.534116102419353</v>
      </c>
      <c r="Q125">
        <f t="shared" si="43"/>
        <v>0.18013477206171583</v>
      </c>
      <c r="R125">
        <f t="shared" si="44"/>
        <v>0.11304244815767261</v>
      </c>
      <c r="S125">
        <f t="shared" si="45"/>
        <v>31.739655174663692</v>
      </c>
      <c r="T125">
        <f t="shared" si="46"/>
        <v>24.561590922784823</v>
      </c>
      <c r="U125">
        <f t="shared" si="47"/>
        <v>24.561590922784823</v>
      </c>
      <c r="V125">
        <f t="shared" si="48"/>
        <v>3.0975116618713012</v>
      </c>
      <c r="W125">
        <f t="shared" si="49"/>
        <v>49.905035507345126</v>
      </c>
      <c r="X125">
        <f t="shared" si="50"/>
        <v>1.5867246280419749</v>
      </c>
      <c r="Y125">
        <f t="shared" si="51"/>
        <v>3.1794880254286917</v>
      </c>
      <c r="Z125">
        <f t="shared" si="52"/>
        <v>1.5107870338293263</v>
      </c>
      <c r="AA125">
        <f t="shared" si="53"/>
        <v>-120.06778876100671</v>
      </c>
      <c r="AB125">
        <f t="shared" si="54"/>
        <v>83.340105816293743</v>
      </c>
      <c r="AC125">
        <f t="shared" si="55"/>
        <v>4.9770562177708557</v>
      </c>
      <c r="AD125">
        <f t="shared" si="56"/>
        <v>-1.0971552278419949E-2</v>
      </c>
      <c r="AE125">
        <f t="shared" si="57"/>
        <v>37.964535377383001</v>
      </c>
      <c r="AF125">
        <f t="shared" si="58"/>
        <v>2.72289891023199</v>
      </c>
      <c r="AG125">
        <f t="shared" si="59"/>
        <v>9.7952095552318212</v>
      </c>
      <c r="AH125">
        <v>902.51963168968996</v>
      </c>
      <c r="AI125">
        <v>866.91003030303102</v>
      </c>
      <c r="AJ125">
        <v>3.4006236567249801</v>
      </c>
      <c r="AK125">
        <v>84.5062676990527</v>
      </c>
      <c r="AL125">
        <f t="shared" si="60"/>
        <v>2.7226255954876808</v>
      </c>
      <c r="AM125">
        <v>12.2914193778041</v>
      </c>
      <c r="AN125">
        <v>15.5092587412587</v>
      </c>
      <c r="AO125">
        <v>-2.03387700437052E-5</v>
      </c>
      <c r="AP125">
        <v>123.873733639405</v>
      </c>
      <c r="AQ125">
        <v>34</v>
      </c>
      <c r="AR125">
        <v>7</v>
      </c>
      <c r="AS125">
        <f t="shared" si="61"/>
        <v>1</v>
      </c>
      <c r="AT125">
        <f t="shared" si="62"/>
        <v>0</v>
      </c>
      <c r="AU125">
        <f t="shared" si="63"/>
        <v>54379.977264355177</v>
      </c>
      <c r="AV125">
        <f t="shared" si="64"/>
        <v>199.99950000000001</v>
      </c>
      <c r="AW125">
        <f t="shared" si="65"/>
        <v>168.59948790022648</v>
      </c>
      <c r="AX125">
        <f t="shared" si="66"/>
        <v>0.8429995469999999</v>
      </c>
      <c r="AY125">
        <f t="shared" si="67"/>
        <v>0.15869867262000001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1736451294.0999999</v>
      </c>
      <c r="BF125">
        <v>850.11950000000002</v>
      </c>
      <c r="BG125">
        <v>898.47199999999998</v>
      </c>
      <c r="BH125">
        <v>15.51065</v>
      </c>
      <c r="BI125">
        <v>12.2927</v>
      </c>
      <c r="BJ125">
        <v>849.57449999999994</v>
      </c>
      <c r="BK125">
        <v>15.45135</v>
      </c>
      <c r="BL125">
        <v>499.82100000000003</v>
      </c>
      <c r="BM125">
        <v>102.199</v>
      </c>
      <c r="BN125">
        <v>0.10004150000000001</v>
      </c>
      <c r="BO125">
        <v>24.998999999999999</v>
      </c>
      <c r="BP125">
        <v>24.5548</v>
      </c>
      <c r="BQ125">
        <v>999.9</v>
      </c>
      <c r="BR125">
        <v>0</v>
      </c>
      <c r="BS125">
        <v>0</v>
      </c>
      <c r="BT125">
        <v>9995.625</v>
      </c>
      <c r="BU125">
        <v>66.888900000000007</v>
      </c>
      <c r="BV125">
        <v>123.5145</v>
      </c>
      <c r="BW125">
        <v>-48.352200000000003</v>
      </c>
      <c r="BX125">
        <v>863.51350000000002</v>
      </c>
      <c r="BY125">
        <v>909.654</v>
      </c>
      <c r="BZ125">
        <v>3.21793</v>
      </c>
      <c r="CA125">
        <v>898.47199999999998</v>
      </c>
      <c r="CB125">
        <v>12.2927</v>
      </c>
      <c r="CC125">
        <v>1.58517</v>
      </c>
      <c r="CD125">
        <v>1.2563</v>
      </c>
      <c r="CE125">
        <v>13.81545</v>
      </c>
      <c r="CF125">
        <v>10.286</v>
      </c>
      <c r="CG125">
        <v>199.99950000000001</v>
      </c>
      <c r="CH125">
        <v>0.90001799999999998</v>
      </c>
      <c r="CI125">
        <v>9.9982100000000004E-2</v>
      </c>
      <c r="CJ125">
        <v>20</v>
      </c>
      <c r="CK125">
        <v>3909.3150000000001</v>
      </c>
      <c r="CL125">
        <v>1736449596</v>
      </c>
      <c r="CM125" t="s">
        <v>346</v>
      </c>
      <c r="CN125">
        <v>1736449594</v>
      </c>
      <c r="CO125">
        <v>1736449596</v>
      </c>
      <c r="CP125">
        <v>2</v>
      </c>
      <c r="CQ125">
        <v>0.52600000000000002</v>
      </c>
      <c r="CR125">
        <v>-1.4999999999999999E-2</v>
      </c>
      <c r="CS125">
        <v>0.63</v>
      </c>
      <c r="CT125">
        <v>3.9E-2</v>
      </c>
      <c r="CU125">
        <v>200</v>
      </c>
      <c r="CV125">
        <v>13</v>
      </c>
      <c r="CW125">
        <v>0.21</v>
      </c>
      <c r="CX125">
        <v>0.03</v>
      </c>
      <c r="CY125">
        <v>-47.993161904761898</v>
      </c>
      <c r="CZ125">
        <v>-2.1754831168831501</v>
      </c>
      <c r="DA125">
        <v>0.221994239470929</v>
      </c>
      <c r="DB125">
        <v>0</v>
      </c>
      <c r="DC125">
        <v>3.2344033333333302</v>
      </c>
      <c r="DD125">
        <v>-6.1666753246748598E-2</v>
      </c>
      <c r="DE125">
        <v>9.9071096805386106E-3</v>
      </c>
      <c r="DF125">
        <v>1</v>
      </c>
      <c r="DG125">
        <v>1</v>
      </c>
      <c r="DH125">
        <v>2</v>
      </c>
      <c r="DI125" t="s">
        <v>347</v>
      </c>
      <c r="DJ125">
        <v>3.11904</v>
      </c>
      <c r="DK125">
        <v>2.8010899999999999</v>
      </c>
      <c r="DL125">
        <v>0.16630500000000001</v>
      </c>
      <c r="DM125">
        <v>0.174069</v>
      </c>
      <c r="DN125">
        <v>8.6691799999999999E-2</v>
      </c>
      <c r="DO125">
        <v>7.3777200000000001E-2</v>
      </c>
      <c r="DP125">
        <v>23236.6</v>
      </c>
      <c r="DQ125">
        <v>21270.799999999999</v>
      </c>
      <c r="DR125">
        <v>26664.799999999999</v>
      </c>
      <c r="DS125">
        <v>24096.9</v>
      </c>
      <c r="DT125">
        <v>33662.6</v>
      </c>
      <c r="DU125">
        <v>32513.9</v>
      </c>
      <c r="DV125">
        <v>40317</v>
      </c>
      <c r="DW125">
        <v>38100.300000000003</v>
      </c>
      <c r="DX125">
        <v>2.0095499999999999</v>
      </c>
      <c r="DY125">
        <v>2.2526199999999998</v>
      </c>
      <c r="DZ125">
        <v>0.119574</v>
      </c>
      <c r="EA125">
        <v>0</v>
      </c>
      <c r="EB125">
        <v>22.593399999999999</v>
      </c>
      <c r="EC125">
        <v>999.9</v>
      </c>
      <c r="ED125">
        <v>64.832999999999998</v>
      </c>
      <c r="EE125">
        <v>22.728999999999999</v>
      </c>
      <c r="EF125">
        <v>17.596900000000002</v>
      </c>
      <c r="EG125">
        <v>63.900300000000001</v>
      </c>
      <c r="EH125">
        <v>26.2941</v>
      </c>
      <c r="EI125">
        <v>1</v>
      </c>
      <c r="EJ125">
        <v>-0.38033299999999998</v>
      </c>
      <c r="EK125">
        <v>-4.0279600000000002</v>
      </c>
      <c r="EL125">
        <v>20.247900000000001</v>
      </c>
      <c r="EM125">
        <v>5.2634100000000004</v>
      </c>
      <c r="EN125">
        <v>12.0047</v>
      </c>
      <c r="EO125">
        <v>5</v>
      </c>
      <c r="EP125">
        <v>3.2871000000000001</v>
      </c>
      <c r="EQ125">
        <v>9999</v>
      </c>
      <c r="ER125">
        <v>9999</v>
      </c>
      <c r="ES125">
        <v>999.9</v>
      </c>
      <c r="ET125">
        <v>9999</v>
      </c>
      <c r="EU125">
        <v>1.8724099999999999</v>
      </c>
      <c r="EV125">
        <v>1.8732200000000001</v>
      </c>
      <c r="EW125">
        <v>1.86951</v>
      </c>
      <c r="EX125">
        <v>1.8751800000000001</v>
      </c>
      <c r="EY125">
        <v>1.8754599999999999</v>
      </c>
      <c r="EZ125">
        <v>1.8738999999999999</v>
      </c>
      <c r="FA125">
        <v>1.87242</v>
      </c>
      <c r="FB125">
        <v>1.8714900000000001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0.53900000000000003</v>
      </c>
      <c r="FQ125">
        <v>5.9299999999999999E-2</v>
      </c>
      <c r="FR125">
        <v>0.34321388301456301</v>
      </c>
      <c r="FS125">
        <v>1.93526017593624E-3</v>
      </c>
      <c r="FT125">
        <v>-2.6352868309754201E-6</v>
      </c>
      <c r="FU125">
        <v>7.4988703689445403E-10</v>
      </c>
      <c r="FV125">
        <v>5.9295258707654903E-2</v>
      </c>
      <c r="FW125">
        <v>0</v>
      </c>
      <c r="FX125">
        <v>0</v>
      </c>
      <c r="FY125">
        <v>0</v>
      </c>
      <c r="FZ125">
        <v>1</v>
      </c>
      <c r="GA125">
        <v>1999</v>
      </c>
      <c r="GB125">
        <v>0</v>
      </c>
      <c r="GC125">
        <v>14</v>
      </c>
      <c r="GD125">
        <v>28.4</v>
      </c>
      <c r="GE125">
        <v>28.3</v>
      </c>
      <c r="GF125">
        <v>2.1008300000000002</v>
      </c>
      <c r="GG125">
        <v>2.47803</v>
      </c>
      <c r="GH125">
        <v>1.5979000000000001</v>
      </c>
      <c r="GI125">
        <v>2.35229</v>
      </c>
      <c r="GJ125">
        <v>1.64917</v>
      </c>
      <c r="GK125">
        <v>2.4890099999999999</v>
      </c>
      <c r="GL125">
        <v>27.183</v>
      </c>
      <c r="GM125">
        <v>14.132</v>
      </c>
      <c r="GN125">
        <v>19</v>
      </c>
      <c r="GO125">
        <v>454.43099999999998</v>
      </c>
      <c r="GP125">
        <v>635.45100000000002</v>
      </c>
      <c r="GQ125">
        <v>29.642199999999999</v>
      </c>
      <c r="GR125">
        <v>22.388200000000001</v>
      </c>
      <c r="GS125">
        <v>30.0002</v>
      </c>
      <c r="GT125">
        <v>22.35</v>
      </c>
      <c r="GU125">
        <v>22.339200000000002</v>
      </c>
      <c r="GV125">
        <v>42.116199999999999</v>
      </c>
      <c r="GW125">
        <v>32.167099999999998</v>
      </c>
      <c r="GX125">
        <v>100</v>
      </c>
      <c r="GY125">
        <v>29.6434</v>
      </c>
      <c r="GZ125">
        <v>928.93100000000004</v>
      </c>
      <c r="HA125">
        <v>12.281599999999999</v>
      </c>
      <c r="HB125">
        <v>101.25700000000001</v>
      </c>
      <c r="HC125">
        <v>101.233</v>
      </c>
    </row>
    <row r="126" spans="1:211" x14ac:dyDescent="0.2">
      <c r="A126">
        <v>110</v>
      </c>
      <c r="B126">
        <v>1736451298.0999999</v>
      </c>
      <c r="C126">
        <v>218</v>
      </c>
      <c r="D126" t="s">
        <v>567</v>
      </c>
      <c r="E126" t="s">
        <v>568</v>
      </c>
      <c r="F126">
        <v>2</v>
      </c>
      <c r="G126">
        <v>1736451297.0999999</v>
      </c>
      <c r="H126">
        <f t="shared" si="34"/>
        <v>2.723092986202397E-3</v>
      </c>
      <c r="I126">
        <f t="shared" si="35"/>
        <v>2.7230929862023969</v>
      </c>
      <c r="J126">
        <f t="shared" si="36"/>
        <v>10.064266858191944</v>
      </c>
      <c r="K126">
        <f t="shared" si="37"/>
        <v>860.07899999999995</v>
      </c>
      <c r="L126">
        <f t="shared" si="38"/>
        <v>751.58242174936458</v>
      </c>
      <c r="M126">
        <f t="shared" si="39"/>
        <v>76.884195439068193</v>
      </c>
      <c r="N126">
        <f t="shared" si="40"/>
        <v>87.983007605638207</v>
      </c>
      <c r="O126">
        <f t="shared" si="41"/>
        <v>0.18527926508014192</v>
      </c>
      <c r="P126">
        <f t="shared" si="42"/>
        <v>3.5327367937497227</v>
      </c>
      <c r="Q126">
        <f t="shared" si="43"/>
        <v>0.18004525769187948</v>
      </c>
      <c r="R126">
        <f t="shared" si="44"/>
        <v>0.11298622512060194</v>
      </c>
      <c r="S126">
        <f t="shared" si="45"/>
        <v>31.738427658482163</v>
      </c>
      <c r="T126">
        <f t="shared" si="46"/>
        <v>24.566222819095191</v>
      </c>
      <c r="U126">
        <f t="shared" si="47"/>
        <v>24.566222819095191</v>
      </c>
      <c r="V126">
        <f t="shared" si="48"/>
        <v>3.0983699688206432</v>
      </c>
      <c r="W126">
        <f t="shared" si="49"/>
        <v>49.887092513169478</v>
      </c>
      <c r="X126">
        <f t="shared" si="50"/>
        <v>1.586617564158</v>
      </c>
      <c r="Y126">
        <f t="shared" si="51"/>
        <v>3.1804169860954628</v>
      </c>
      <c r="Z126">
        <f t="shared" si="52"/>
        <v>1.5117524046626432</v>
      </c>
      <c r="AA126">
        <f t="shared" si="53"/>
        <v>-120.08840069152571</v>
      </c>
      <c r="AB126">
        <f t="shared" si="54"/>
        <v>83.358641712714615</v>
      </c>
      <c r="AC126">
        <f t="shared" si="55"/>
        <v>4.9803459593712684</v>
      </c>
      <c r="AD126">
        <f t="shared" si="56"/>
        <v>-1.0985360957661783E-2</v>
      </c>
      <c r="AE126">
        <f t="shared" si="57"/>
        <v>38.024774812894798</v>
      </c>
      <c r="AF126">
        <f t="shared" si="58"/>
        <v>2.7234398182476878</v>
      </c>
      <c r="AG126">
        <f t="shared" si="59"/>
        <v>10.064266858191944</v>
      </c>
      <c r="AH126">
        <v>909.374135020175</v>
      </c>
      <c r="AI126">
        <v>873.62333333333299</v>
      </c>
      <c r="AJ126">
        <v>3.37567103655079</v>
      </c>
      <c r="AK126">
        <v>84.5062676990527</v>
      </c>
      <c r="AL126">
        <f t="shared" si="60"/>
        <v>2.7230929862023969</v>
      </c>
      <c r="AM126">
        <v>12.2920774012963</v>
      </c>
      <c r="AN126">
        <v>15.5094251748252</v>
      </c>
      <c r="AO126">
        <v>-1.52389499111238E-5</v>
      </c>
      <c r="AP126">
        <v>123.873733639405</v>
      </c>
      <c r="AQ126">
        <v>34</v>
      </c>
      <c r="AR126">
        <v>7</v>
      </c>
      <c r="AS126">
        <f t="shared" si="61"/>
        <v>1</v>
      </c>
      <c r="AT126">
        <f t="shared" si="62"/>
        <v>0</v>
      </c>
      <c r="AU126">
        <f t="shared" si="63"/>
        <v>54348.663017063802</v>
      </c>
      <c r="AV126">
        <f t="shared" si="64"/>
        <v>199.99100000000001</v>
      </c>
      <c r="AW126">
        <f t="shared" si="65"/>
        <v>168.59232420399599</v>
      </c>
      <c r="AX126">
        <f t="shared" si="66"/>
        <v>0.84299955599999987</v>
      </c>
      <c r="AY126">
        <f t="shared" si="67"/>
        <v>0.15869927976000001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1736451297.0999999</v>
      </c>
      <c r="BF126">
        <v>860.07899999999995</v>
      </c>
      <c r="BG126">
        <v>908.52200000000005</v>
      </c>
      <c r="BH126">
        <v>15.51</v>
      </c>
      <c r="BI126">
        <v>12.292400000000001</v>
      </c>
      <c r="BJ126">
        <v>859.54300000000001</v>
      </c>
      <c r="BK126">
        <v>15.450699999999999</v>
      </c>
      <c r="BL126">
        <v>499.97500000000002</v>
      </c>
      <c r="BM126">
        <v>102.197</v>
      </c>
      <c r="BN126">
        <v>9.9425799999999995E-2</v>
      </c>
      <c r="BO126">
        <v>25.003900000000002</v>
      </c>
      <c r="BP126">
        <v>24.566099999999999</v>
      </c>
      <c r="BQ126">
        <v>999.9</v>
      </c>
      <c r="BR126">
        <v>0</v>
      </c>
      <c r="BS126">
        <v>0</v>
      </c>
      <c r="BT126">
        <v>9990</v>
      </c>
      <c r="BU126">
        <v>66.864000000000004</v>
      </c>
      <c r="BV126">
        <v>128.39699999999999</v>
      </c>
      <c r="BW126">
        <v>-48.443600000000004</v>
      </c>
      <c r="BX126">
        <v>873.62900000000002</v>
      </c>
      <c r="BY126">
        <v>919.82899999999995</v>
      </c>
      <c r="BZ126">
        <v>3.2175699999999998</v>
      </c>
      <c r="CA126">
        <v>908.52200000000005</v>
      </c>
      <c r="CB126">
        <v>12.292400000000001</v>
      </c>
      <c r="CC126">
        <v>1.58507</v>
      </c>
      <c r="CD126">
        <v>1.2562500000000001</v>
      </c>
      <c r="CE126">
        <v>13.814399999999999</v>
      </c>
      <c r="CF126">
        <v>10.285299999999999</v>
      </c>
      <c r="CG126">
        <v>199.99100000000001</v>
      </c>
      <c r="CH126">
        <v>0.90000899999999995</v>
      </c>
      <c r="CI126">
        <v>9.9990800000000005E-2</v>
      </c>
      <c r="CJ126">
        <v>20</v>
      </c>
      <c r="CK126">
        <v>3909.12</v>
      </c>
      <c r="CL126">
        <v>1736449596</v>
      </c>
      <c r="CM126" t="s">
        <v>346</v>
      </c>
      <c r="CN126">
        <v>1736449594</v>
      </c>
      <c r="CO126">
        <v>1736449596</v>
      </c>
      <c r="CP126">
        <v>2</v>
      </c>
      <c r="CQ126">
        <v>0.52600000000000002</v>
      </c>
      <c r="CR126">
        <v>-1.4999999999999999E-2</v>
      </c>
      <c r="CS126">
        <v>0.63</v>
      </c>
      <c r="CT126">
        <v>3.9E-2</v>
      </c>
      <c r="CU126">
        <v>200</v>
      </c>
      <c r="CV126">
        <v>13</v>
      </c>
      <c r="CW126">
        <v>0.21</v>
      </c>
      <c r="CX126">
        <v>0.03</v>
      </c>
      <c r="CY126">
        <v>-48.066957142857099</v>
      </c>
      <c r="CZ126">
        <v>-2.1683298701299401</v>
      </c>
      <c r="DA126">
        <v>0.22123614311501599</v>
      </c>
      <c r="DB126">
        <v>0</v>
      </c>
      <c r="DC126">
        <v>3.2335147619047602</v>
      </c>
      <c r="DD126">
        <v>-0.101879999999996</v>
      </c>
      <c r="DE126">
        <v>1.08774080504361E-2</v>
      </c>
      <c r="DF126">
        <v>1</v>
      </c>
      <c r="DG126">
        <v>1</v>
      </c>
      <c r="DH126">
        <v>2</v>
      </c>
      <c r="DI126" t="s">
        <v>347</v>
      </c>
      <c r="DJ126">
        <v>3.1191200000000001</v>
      </c>
      <c r="DK126">
        <v>2.8000400000000001</v>
      </c>
      <c r="DL126">
        <v>0.167157</v>
      </c>
      <c r="DM126">
        <v>0.17489499999999999</v>
      </c>
      <c r="DN126">
        <v>8.6686299999999994E-2</v>
      </c>
      <c r="DO126">
        <v>7.3772299999999999E-2</v>
      </c>
      <c r="DP126">
        <v>23212.799999999999</v>
      </c>
      <c r="DQ126">
        <v>21249.7</v>
      </c>
      <c r="DR126">
        <v>26664.799999999999</v>
      </c>
      <c r="DS126">
        <v>24097.1</v>
      </c>
      <c r="DT126">
        <v>33662.9</v>
      </c>
      <c r="DU126">
        <v>32514.5</v>
      </c>
      <c r="DV126">
        <v>40317.1</v>
      </c>
      <c r="DW126">
        <v>38100.699999999997</v>
      </c>
      <c r="DX126">
        <v>2.0095800000000001</v>
      </c>
      <c r="DY126">
        <v>2.2528000000000001</v>
      </c>
      <c r="DZ126">
        <v>0.120111</v>
      </c>
      <c r="EA126">
        <v>0</v>
      </c>
      <c r="EB126">
        <v>22.591899999999999</v>
      </c>
      <c r="EC126">
        <v>999.9</v>
      </c>
      <c r="ED126">
        <v>64.832999999999998</v>
      </c>
      <c r="EE126">
        <v>22.728999999999999</v>
      </c>
      <c r="EF126">
        <v>17.596599999999999</v>
      </c>
      <c r="EG126">
        <v>64.030299999999997</v>
      </c>
      <c r="EH126">
        <v>26.3141</v>
      </c>
      <c r="EI126">
        <v>1</v>
      </c>
      <c r="EJ126">
        <v>-0.38040600000000002</v>
      </c>
      <c r="EK126">
        <v>-4.0276699999999996</v>
      </c>
      <c r="EL126">
        <v>20.248100000000001</v>
      </c>
      <c r="EM126">
        <v>5.2625099999999998</v>
      </c>
      <c r="EN126">
        <v>12.0047</v>
      </c>
      <c r="EO126">
        <v>4.9991000000000003</v>
      </c>
      <c r="EP126">
        <v>3.2870499999999998</v>
      </c>
      <c r="EQ126">
        <v>9999</v>
      </c>
      <c r="ER126">
        <v>9999</v>
      </c>
      <c r="ES126">
        <v>999.9</v>
      </c>
      <c r="ET126">
        <v>9999</v>
      </c>
      <c r="EU126">
        <v>1.8724099999999999</v>
      </c>
      <c r="EV126">
        <v>1.8732500000000001</v>
      </c>
      <c r="EW126">
        <v>1.86951</v>
      </c>
      <c r="EX126">
        <v>1.8751899999999999</v>
      </c>
      <c r="EY126">
        <v>1.87547</v>
      </c>
      <c r="EZ126">
        <v>1.8738999999999999</v>
      </c>
      <c r="FA126">
        <v>1.87242</v>
      </c>
      <c r="FB126">
        <v>1.8714999999999999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0.53300000000000003</v>
      </c>
      <c r="FQ126">
        <v>5.9299999999999999E-2</v>
      </c>
      <c r="FR126">
        <v>0.34321388301456301</v>
      </c>
      <c r="FS126">
        <v>1.93526017593624E-3</v>
      </c>
      <c r="FT126">
        <v>-2.6352868309754201E-6</v>
      </c>
      <c r="FU126">
        <v>7.4988703689445403E-10</v>
      </c>
      <c r="FV126">
        <v>5.9295258707654903E-2</v>
      </c>
      <c r="FW126">
        <v>0</v>
      </c>
      <c r="FX126">
        <v>0</v>
      </c>
      <c r="FY126">
        <v>0</v>
      </c>
      <c r="FZ126">
        <v>1</v>
      </c>
      <c r="GA126">
        <v>1999</v>
      </c>
      <c r="GB126">
        <v>0</v>
      </c>
      <c r="GC126">
        <v>14</v>
      </c>
      <c r="GD126">
        <v>28.4</v>
      </c>
      <c r="GE126">
        <v>28.4</v>
      </c>
      <c r="GF126">
        <v>2.1130399999999998</v>
      </c>
      <c r="GG126">
        <v>2.47681</v>
      </c>
      <c r="GH126">
        <v>1.5979000000000001</v>
      </c>
      <c r="GI126">
        <v>2.3535200000000001</v>
      </c>
      <c r="GJ126">
        <v>1.64917</v>
      </c>
      <c r="GK126">
        <v>2.2997999999999998</v>
      </c>
      <c r="GL126">
        <v>27.183</v>
      </c>
      <c r="GM126">
        <v>14.1233</v>
      </c>
      <c r="GN126">
        <v>19</v>
      </c>
      <c r="GO126">
        <v>454.44299999999998</v>
      </c>
      <c r="GP126">
        <v>635.59299999999996</v>
      </c>
      <c r="GQ126">
        <v>29.643799999999999</v>
      </c>
      <c r="GR126">
        <v>22.389199999999999</v>
      </c>
      <c r="GS126">
        <v>30</v>
      </c>
      <c r="GT126">
        <v>22.35</v>
      </c>
      <c r="GU126">
        <v>22.339200000000002</v>
      </c>
      <c r="GV126">
        <v>42.3626</v>
      </c>
      <c r="GW126">
        <v>32.167099999999998</v>
      </c>
      <c r="GX126">
        <v>100</v>
      </c>
      <c r="GY126">
        <v>29.6434</v>
      </c>
      <c r="GZ126">
        <v>935.70699999999999</v>
      </c>
      <c r="HA126">
        <v>12.285</v>
      </c>
      <c r="HB126">
        <v>101.25700000000001</v>
      </c>
      <c r="HC126">
        <v>101.23399999999999</v>
      </c>
    </row>
    <row r="127" spans="1:211" x14ac:dyDescent="0.2">
      <c r="A127">
        <v>111</v>
      </c>
      <c r="B127">
        <v>1736451300.0999999</v>
      </c>
      <c r="C127">
        <v>220</v>
      </c>
      <c r="D127" t="s">
        <v>569</v>
      </c>
      <c r="E127" t="s">
        <v>570</v>
      </c>
      <c r="F127">
        <v>2</v>
      </c>
      <c r="G127">
        <v>1736451298.0999999</v>
      </c>
      <c r="H127">
        <f t="shared" si="34"/>
        <v>2.721712862062292E-3</v>
      </c>
      <c r="I127">
        <f t="shared" si="35"/>
        <v>2.7217128620622919</v>
      </c>
      <c r="J127">
        <f t="shared" si="36"/>
        <v>10.001417512963268</v>
      </c>
      <c r="K127">
        <f t="shared" si="37"/>
        <v>863.43550000000005</v>
      </c>
      <c r="L127">
        <f t="shared" si="38"/>
        <v>755.37447951167712</v>
      </c>
      <c r="M127">
        <f t="shared" si="39"/>
        <v>77.272193127840964</v>
      </c>
      <c r="N127">
        <f t="shared" si="40"/>
        <v>88.326461270661099</v>
      </c>
      <c r="O127">
        <f t="shared" si="41"/>
        <v>0.18519944594299198</v>
      </c>
      <c r="P127">
        <f t="shared" si="42"/>
        <v>3.5340638335624392</v>
      </c>
      <c r="Q127">
        <f t="shared" si="43"/>
        <v>0.17997178273999356</v>
      </c>
      <c r="R127">
        <f t="shared" si="44"/>
        <v>0.11293975782431129</v>
      </c>
      <c r="S127">
        <f t="shared" si="45"/>
        <v>31.738474204387501</v>
      </c>
      <c r="T127">
        <f t="shared" si="46"/>
        <v>24.564979098047054</v>
      </c>
      <c r="U127">
        <f t="shared" si="47"/>
        <v>24.564979098047054</v>
      </c>
      <c r="V127">
        <f t="shared" si="48"/>
        <v>3.0981394824498638</v>
      </c>
      <c r="W127">
        <f t="shared" si="49"/>
        <v>49.88946863664092</v>
      </c>
      <c r="X127">
        <f t="shared" si="50"/>
        <v>1.5865323313853477</v>
      </c>
      <c r="Y127">
        <f t="shared" si="51"/>
        <v>3.1800946667532388</v>
      </c>
      <c r="Z127">
        <f t="shared" si="52"/>
        <v>1.5116071510645162</v>
      </c>
      <c r="AA127">
        <f t="shared" si="53"/>
        <v>-120.02753721694708</v>
      </c>
      <c r="AB127">
        <f t="shared" si="54"/>
        <v>83.30302049218578</v>
      </c>
      <c r="AC127">
        <f t="shared" si="55"/>
        <v>4.9750801659214243</v>
      </c>
      <c r="AD127">
        <f t="shared" si="56"/>
        <v>-1.0962354452374257E-2</v>
      </c>
      <c r="AE127">
        <f t="shared" si="57"/>
        <v>37.944517547668376</v>
      </c>
      <c r="AF127">
        <f t="shared" si="58"/>
        <v>2.7226535458235426</v>
      </c>
      <c r="AG127">
        <f t="shared" si="59"/>
        <v>10.001417512963268</v>
      </c>
      <c r="AH127">
        <v>916.172941523178</v>
      </c>
      <c r="AI127">
        <v>880.42769090909098</v>
      </c>
      <c r="AJ127">
        <v>3.3850549940499799</v>
      </c>
      <c r="AK127">
        <v>84.5062676990527</v>
      </c>
      <c r="AL127">
        <f t="shared" si="60"/>
        <v>2.7217128620622919</v>
      </c>
      <c r="AM127">
        <v>12.292667062261099</v>
      </c>
      <c r="AN127">
        <v>15.5088188811189</v>
      </c>
      <c r="AO127">
        <v>-1.0989584176321401E-5</v>
      </c>
      <c r="AP127">
        <v>123.873733639405</v>
      </c>
      <c r="AQ127">
        <v>34</v>
      </c>
      <c r="AR127">
        <v>7</v>
      </c>
      <c r="AS127">
        <f t="shared" si="61"/>
        <v>1</v>
      </c>
      <c r="AT127">
        <f t="shared" si="62"/>
        <v>0</v>
      </c>
      <c r="AU127">
        <f t="shared" si="63"/>
        <v>54378.198675398104</v>
      </c>
      <c r="AV127">
        <f t="shared" si="64"/>
        <v>199.99100000000001</v>
      </c>
      <c r="AW127">
        <f t="shared" si="65"/>
        <v>168.59237400175502</v>
      </c>
      <c r="AX127">
        <f t="shared" si="66"/>
        <v>0.84299980500000005</v>
      </c>
      <c r="AY127">
        <f t="shared" si="67"/>
        <v>0.1586995125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1736451298.0999999</v>
      </c>
      <c r="BF127">
        <v>863.43550000000005</v>
      </c>
      <c r="BG127">
        <v>911.79949999999997</v>
      </c>
      <c r="BH127">
        <v>15.50915</v>
      </c>
      <c r="BI127">
        <v>12.292</v>
      </c>
      <c r="BJ127">
        <v>862.90300000000002</v>
      </c>
      <c r="BK127">
        <v>15.44985</v>
      </c>
      <c r="BL127">
        <v>499.90100000000001</v>
      </c>
      <c r="BM127">
        <v>102.197</v>
      </c>
      <c r="BN127">
        <v>9.9536650000000004E-2</v>
      </c>
      <c r="BO127">
        <v>25.002199999999998</v>
      </c>
      <c r="BP127">
        <v>24.565899999999999</v>
      </c>
      <c r="BQ127">
        <v>999.9</v>
      </c>
      <c r="BR127">
        <v>0</v>
      </c>
      <c r="BS127">
        <v>0</v>
      </c>
      <c r="BT127">
        <v>9995.6</v>
      </c>
      <c r="BU127">
        <v>66.852800000000002</v>
      </c>
      <c r="BV127">
        <v>128.6345</v>
      </c>
      <c r="BW127">
        <v>-48.363849999999999</v>
      </c>
      <c r="BX127">
        <v>877.03800000000001</v>
      </c>
      <c r="BY127">
        <v>923.14649999999995</v>
      </c>
      <c r="BZ127">
        <v>3.2171449999999999</v>
      </c>
      <c r="CA127">
        <v>911.79949999999997</v>
      </c>
      <c r="CB127">
        <v>12.292</v>
      </c>
      <c r="CC127">
        <v>1.5849850000000001</v>
      </c>
      <c r="CD127">
        <v>1.256205</v>
      </c>
      <c r="CE127">
        <v>13.813599999999999</v>
      </c>
      <c r="CF127">
        <v>10.28485</v>
      </c>
      <c r="CG127">
        <v>199.99100000000001</v>
      </c>
      <c r="CH127">
        <v>0.90000650000000004</v>
      </c>
      <c r="CI127">
        <v>9.9993499999999999E-2</v>
      </c>
      <c r="CJ127">
        <v>20</v>
      </c>
      <c r="CK127">
        <v>3909.12</v>
      </c>
      <c r="CL127">
        <v>1736449596</v>
      </c>
      <c r="CM127" t="s">
        <v>346</v>
      </c>
      <c r="CN127">
        <v>1736449594</v>
      </c>
      <c r="CO127">
        <v>1736449596</v>
      </c>
      <c r="CP127">
        <v>2</v>
      </c>
      <c r="CQ127">
        <v>0.52600000000000002</v>
      </c>
      <c r="CR127">
        <v>-1.4999999999999999E-2</v>
      </c>
      <c r="CS127">
        <v>0.63</v>
      </c>
      <c r="CT127">
        <v>3.9E-2</v>
      </c>
      <c r="CU127">
        <v>200</v>
      </c>
      <c r="CV127">
        <v>13</v>
      </c>
      <c r="CW127">
        <v>0.21</v>
      </c>
      <c r="CX127">
        <v>0.03</v>
      </c>
      <c r="CY127">
        <v>-48.134623809523802</v>
      </c>
      <c r="CZ127">
        <v>-2.0061428571428999</v>
      </c>
      <c r="DA127">
        <v>0.206030709464949</v>
      </c>
      <c r="DB127">
        <v>0</v>
      </c>
      <c r="DC127">
        <v>3.2312090476190498</v>
      </c>
      <c r="DD127">
        <v>-0.111617142857142</v>
      </c>
      <c r="DE127">
        <v>1.1435803802828199E-2</v>
      </c>
      <c r="DF127">
        <v>1</v>
      </c>
      <c r="DG127">
        <v>1</v>
      </c>
      <c r="DH127">
        <v>2</v>
      </c>
      <c r="DI127" t="s">
        <v>347</v>
      </c>
      <c r="DJ127">
        <v>3.1189499999999999</v>
      </c>
      <c r="DK127">
        <v>2.8005</v>
      </c>
      <c r="DL127">
        <v>0.16800999999999999</v>
      </c>
      <c r="DM127">
        <v>0.175706</v>
      </c>
      <c r="DN127">
        <v>8.6681499999999995E-2</v>
      </c>
      <c r="DO127">
        <v>7.3767799999999994E-2</v>
      </c>
      <c r="DP127">
        <v>23189.3</v>
      </c>
      <c r="DQ127">
        <v>21228.9</v>
      </c>
      <c r="DR127">
        <v>26665</v>
      </c>
      <c r="DS127">
        <v>24097.1</v>
      </c>
      <c r="DT127">
        <v>33663.4</v>
      </c>
      <c r="DU127">
        <v>32514.7</v>
      </c>
      <c r="DV127">
        <v>40317.4</v>
      </c>
      <c r="DW127">
        <v>38100.699999999997</v>
      </c>
      <c r="DX127">
        <v>2.0091000000000001</v>
      </c>
      <c r="DY127">
        <v>2.2527699999999999</v>
      </c>
      <c r="DZ127">
        <v>0.12009599999999999</v>
      </c>
      <c r="EA127">
        <v>0</v>
      </c>
      <c r="EB127">
        <v>22.590800000000002</v>
      </c>
      <c r="EC127">
        <v>999.9</v>
      </c>
      <c r="ED127">
        <v>64.846000000000004</v>
      </c>
      <c r="EE127">
        <v>22.739000000000001</v>
      </c>
      <c r="EF127">
        <v>17.6098</v>
      </c>
      <c r="EG127">
        <v>64.220299999999995</v>
      </c>
      <c r="EH127">
        <v>26.666699999999999</v>
      </c>
      <c r="EI127">
        <v>1</v>
      </c>
      <c r="EJ127">
        <v>-0.38043199999999999</v>
      </c>
      <c r="EK127">
        <v>-4.0070199999999998</v>
      </c>
      <c r="EL127">
        <v>20.2485</v>
      </c>
      <c r="EM127">
        <v>5.2614700000000001</v>
      </c>
      <c r="EN127">
        <v>12.004300000000001</v>
      </c>
      <c r="EO127">
        <v>4.99885</v>
      </c>
      <c r="EP127">
        <v>3.2869000000000002</v>
      </c>
      <c r="EQ127">
        <v>9999</v>
      </c>
      <c r="ER127">
        <v>9999</v>
      </c>
      <c r="ES127">
        <v>999.9</v>
      </c>
      <c r="ET127">
        <v>9999</v>
      </c>
      <c r="EU127">
        <v>1.8724099999999999</v>
      </c>
      <c r="EV127">
        <v>1.87327</v>
      </c>
      <c r="EW127">
        <v>1.86951</v>
      </c>
      <c r="EX127">
        <v>1.8751800000000001</v>
      </c>
      <c r="EY127">
        <v>1.87548</v>
      </c>
      <c r="EZ127">
        <v>1.87391</v>
      </c>
      <c r="FA127">
        <v>1.87243</v>
      </c>
      <c r="FB127">
        <v>1.8714999999999999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0.52600000000000002</v>
      </c>
      <c r="FQ127">
        <v>5.9299999999999999E-2</v>
      </c>
      <c r="FR127">
        <v>0.34321388301456301</v>
      </c>
      <c r="FS127">
        <v>1.93526017593624E-3</v>
      </c>
      <c r="FT127">
        <v>-2.6352868309754201E-6</v>
      </c>
      <c r="FU127">
        <v>7.4988703689445403E-10</v>
      </c>
      <c r="FV127">
        <v>5.9295258707654903E-2</v>
      </c>
      <c r="FW127">
        <v>0</v>
      </c>
      <c r="FX127">
        <v>0</v>
      </c>
      <c r="FY127">
        <v>0</v>
      </c>
      <c r="FZ127">
        <v>1</v>
      </c>
      <c r="GA127">
        <v>1999</v>
      </c>
      <c r="GB127">
        <v>0</v>
      </c>
      <c r="GC127">
        <v>14</v>
      </c>
      <c r="GD127">
        <v>28.4</v>
      </c>
      <c r="GE127">
        <v>28.4</v>
      </c>
      <c r="GF127">
        <v>2.1264599999999998</v>
      </c>
      <c r="GG127">
        <v>2.49756</v>
      </c>
      <c r="GH127">
        <v>1.5979000000000001</v>
      </c>
      <c r="GI127">
        <v>2.35229</v>
      </c>
      <c r="GJ127">
        <v>1.64917</v>
      </c>
      <c r="GK127">
        <v>2.49512</v>
      </c>
      <c r="GL127">
        <v>27.203700000000001</v>
      </c>
      <c r="GM127">
        <v>14.1408</v>
      </c>
      <c r="GN127">
        <v>19</v>
      </c>
      <c r="GO127">
        <v>454.16699999999997</v>
      </c>
      <c r="GP127">
        <v>635.57299999999998</v>
      </c>
      <c r="GQ127">
        <v>29.645299999999999</v>
      </c>
      <c r="GR127">
        <v>22.389299999999999</v>
      </c>
      <c r="GS127">
        <v>30</v>
      </c>
      <c r="GT127">
        <v>22.35</v>
      </c>
      <c r="GU127">
        <v>22.339200000000002</v>
      </c>
      <c r="GV127">
        <v>42.614800000000002</v>
      </c>
      <c r="GW127">
        <v>32.167099999999998</v>
      </c>
      <c r="GX127">
        <v>100</v>
      </c>
      <c r="GY127">
        <v>29.634799999999998</v>
      </c>
      <c r="GZ127">
        <v>942.48900000000003</v>
      </c>
      <c r="HA127">
        <v>12.2834</v>
      </c>
      <c r="HB127">
        <v>101.258</v>
      </c>
      <c r="HC127">
        <v>101.23399999999999</v>
      </c>
    </row>
    <row r="128" spans="1:211" x14ac:dyDescent="0.2">
      <c r="A128">
        <v>112</v>
      </c>
      <c r="B128">
        <v>1736451302.0999999</v>
      </c>
      <c r="C128">
        <v>222</v>
      </c>
      <c r="D128" t="s">
        <v>571</v>
      </c>
      <c r="E128" t="s">
        <v>572</v>
      </c>
      <c r="F128">
        <v>2</v>
      </c>
      <c r="G128">
        <v>1736451301.0999999</v>
      </c>
      <c r="H128">
        <f t="shared" si="34"/>
        <v>2.7202164342585286E-3</v>
      </c>
      <c r="I128">
        <f t="shared" si="35"/>
        <v>2.7202164342585284</v>
      </c>
      <c r="J128">
        <f t="shared" si="36"/>
        <v>9.8092763770072651</v>
      </c>
      <c r="K128">
        <f t="shared" si="37"/>
        <v>873.5</v>
      </c>
      <c r="L128">
        <f t="shared" si="38"/>
        <v>766.84253471014358</v>
      </c>
      <c r="M128">
        <f t="shared" si="39"/>
        <v>78.447335650480511</v>
      </c>
      <c r="N128">
        <f t="shared" si="40"/>
        <v>89.358303157499989</v>
      </c>
      <c r="O128">
        <f t="shared" si="41"/>
        <v>0.18511137691170113</v>
      </c>
      <c r="P128">
        <f t="shared" si="42"/>
        <v>3.5345603105318095</v>
      </c>
      <c r="Q128">
        <f t="shared" si="43"/>
        <v>0.17988932025104126</v>
      </c>
      <c r="R128">
        <f t="shared" si="44"/>
        <v>0.11288773556217493</v>
      </c>
      <c r="S128">
        <f t="shared" si="45"/>
        <v>31.741184120580964</v>
      </c>
      <c r="T128">
        <f t="shared" si="46"/>
        <v>24.563276701969233</v>
      </c>
      <c r="U128">
        <f t="shared" si="47"/>
        <v>24.563276701969233</v>
      </c>
      <c r="V128">
        <f t="shared" si="48"/>
        <v>3.0978240187241699</v>
      </c>
      <c r="W128">
        <f t="shared" si="49"/>
        <v>49.888783360959479</v>
      </c>
      <c r="X128">
        <f t="shared" si="50"/>
        <v>1.5863119218570001</v>
      </c>
      <c r="Y128">
        <f t="shared" si="51"/>
        <v>3.1796965469764693</v>
      </c>
      <c r="Z128">
        <f t="shared" si="52"/>
        <v>1.5115120968671698</v>
      </c>
      <c r="AA128">
        <f t="shared" si="53"/>
        <v>-119.96154475080111</v>
      </c>
      <c r="AB128">
        <f t="shared" si="54"/>
        <v>83.238957674808134</v>
      </c>
      <c r="AC128">
        <f t="shared" si="55"/>
        <v>4.9704606745448228</v>
      </c>
      <c r="AD128">
        <f t="shared" si="56"/>
        <v>-1.094228086718374E-2</v>
      </c>
      <c r="AE128">
        <f t="shared" si="57"/>
        <v>37.621774682709564</v>
      </c>
      <c r="AF128">
        <f t="shared" si="58"/>
        <v>2.7227818114372342</v>
      </c>
      <c r="AG128">
        <f t="shared" si="59"/>
        <v>9.8092763770072651</v>
      </c>
      <c r="AH128">
        <v>922.884998625035</v>
      </c>
      <c r="AI128">
        <v>887.25718787878805</v>
      </c>
      <c r="AJ128">
        <v>3.40147683208302</v>
      </c>
      <c r="AK128">
        <v>84.5062676990527</v>
      </c>
      <c r="AL128">
        <f t="shared" si="60"/>
        <v>2.7202164342585284</v>
      </c>
      <c r="AM128">
        <v>12.292698499383601</v>
      </c>
      <c r="AN128">
        <v>15.507149650349699</v>
      </c>
      <c r="AO128">
        <v>-8.2558222985824207E-6</v>
      </c>
      <c r="AP128">
        <v>123.873733639405</v>
      </c>
      <c r="AQ128">
        <v>34</v>
      </c>
      <c r="AR128">
        <v>7</v>
      </c>
      <c r="AS128">
        <f t="shared" si="61"/>
        <v>1</v>
      </c>
      <c r="AT128">
        <f t="shared" si="62"/>
        <v>0</v>
      </c>
      <c r="AU128">
        <f t="shared" si="63"/>
        <v>54389.561081749329</v>
      </c>
      <c r="AV128">
        <f t="shared" si="64"/>
        <v>200.00800000000001</v>
      </c>
      <c r="AW128">
        <f t="shared" si="65"/>
        <v>168.60672539925599</v>
      </c>
      <c r="AX128">
        <f t="shared" si="66"/>
        <v>0.84299990699999994</v>
      </c>
      <c r="AY128">
        <f t="shared" si="67"/>
        <v>0.15869957262000001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1736451301.0999999</v>
      </c>
      <c r="BF128">
        <v>873.5</v>
      </c>
      <c r="BG128">
        <v>921.51099999999997</v>
      </c>
      <c r="BH128">
        <v>15.506600000000001</v>
      </c>
      <c r="BI128">
        <v>12.289199999999999</v>
      </c>
      <c r="BJ128">
        <v>872.97699999999998</v>
      </c>
      <c r="BK128">
        <v>15.4473</v>
      </c>
      <c r="BL128">
        <v>499.887</v>
      </c>
      <c r="BM128">
        <v>102.199</v>
      </c>
      <c r="BN128">
        <v>0.100145</v>
      </c>
      <c r="BO128">
        <v>25.0001</v>
      </c>
      <c r="BP128">
        <v>24.566199999999998</v>
      </c>
      <c r="BQ128">
        <v>999.9</v>
      </c>
      <c r="BR128">
        <v>0</v>
      </c>
      <c r="BS128">
        <v>0</v>
      </c>
      <c r="BT128">
        <v>9997.5</v>
      </c>
      <c r="BU128">
        <v>66.861500000000007</v>
      </c>
      <c r="BV128">
        <v>128.374</v>
      </c>
      <c r="BW128">
        <v>-48.010800000000003</v>
      </c>
      <c r="BX128">
        <v>887.25800000000004</v>
      </c>
      <c r="BY128">
        <v>932.976</v>
      </c>
      <c r="BZ128">
        <v>3.2173099999999999</v>
      </c>
      <c r="CA128">
        <v>921.51099999999997</v>
      </c>
      <c r="CB128">
        <v>12.289199999999999</v>
      </c>
      <c r="CC128">
        <v>1.5847500000000001</v>
      </c>
      <c r="CD128">
        <v>1.2559400000000001</v>
      </c>
      <c r="CE128">
        <v>13.811299999999999</v>
      </c>
      <c r="CF128">
        <v>10.281700000000001</v>
      </c>
      <c r="CG128">
        <v>200.00800000000001</v>
      </c>
      <c r="CH128">
        <v>0.90000599999999997</v>
      </c>
      <c r="CI128">
        <v>9.9994100000000002E-2</v>
      </c>
      <c r="CJ128">
        <v>20</v>
      </c>
      <c r="CK128">
        <v>3909.46</v>
      </c>
      <c r="CL128">
        <v>1736449596</v>
      </c>
      <c r="CM128" t="s">
        <v>346</v>
      </c>
      <c r="CN128">
        <v>1736449594</v>
      </c>
      <c r="CO128">
        <v>1736449596</v>
      </c>
      <c r="CP128">
        <v>2</v>
      </c>
      <c r="CQ128">
        <v>0.52600000000000002</v>
      </c>
      <c r="CR128">
        <v>-1.4999999999999999E-2</v>
      </c>
      <c r="CS128">
        <v>0.63</v>
      </c>
      <c r="CT128">
        <v>3.9E-2</v>
      </c>
      <c r="CU128">
        <v>200</v>
      </c>
      <c r="CV128">
        <v>13</v>
      </c>
      <c r="CW128">
        <v>0.21</v>
      </c>
      <c r="CX128">
        <v>0.03</v>
      </c>
      <c r="CY128">
        <v>-48.178871428571398</v>
      </c>
      <c r="CZ128">
        <v>-1.50151948051952</v>
      </c>
      <c r="DA128">
        <v>0.170518305518812</v>
      </c>
      <c r="DB128">
        <v>0</v>
      </c>
      <c r="DC128">
        <v>3.2282709523809499</v>
      </c>
      <c r="DD128">
        <v>-0.10344</v>
      </c>
      <c r="DE128">
        <v>1.07743075812265E-2</v>
      </c>
      <c r="DF128">
        <v>1</v>
      </c>
      <c r="DG128">
        <v>1</v>
      </c>
      <c r="DH128">
        <v>2</v>
      </c>
      <c r="DI128" t="s">
        <v>347</v>
      </c>
      <c r="DJ128">
        <v>3.1191499999999999</v>
      </c>
      <c r="DK128">
        <v>2.8007599999999999</v>
      </c>
      <c r="DL128">
        <v>0.16885500000000001</v>
      </c>
      <c r="DM128">
        <v>0.17650099999999999</v>
      </c>
      <c r="DN128">
        <v>8.66788E-2</v>
      </c>
      <c r="DO128">
        <v>7.3761900000000005E-2</v>
      </c>
      <c r="DP128">
        <v>23166.2</v>
      </c>
      <c r="DQ128">
        <v>21208</v>
      </c>
      <c r="DR128">
        <v>26665.5</v>
      </c>
      <c r="DS128">
        <v>24096.5</v>
      </c>
      <c r="DT128">
        <v>33664.199999999997</v>
      </c>
      <c r="DU128">
        <v>32514.3</v>
      </c>
      <c r="DV128">
        <v>40318.1</v>
      </c>
      <c r="DW128">
        <v>38099.9</v>
      </c>
      <c r="DX128">
        <v>2.0094500000000002</v>
      </c>
      <c r="DY128">
        <v>2.25203</v>
      </c>
      <c r="DZ128">
        <v>0.12015199999999999</v>
      </c>
      <c r="EA128">
        <v>0</v>
      </c>
      <c r="EB128">
        <v>22.589500000000001</v>
      </c>
      <c r="EC128">
        <v>999.9</v>
      </c>
      <c r="ED128">
        <v>64.832999999999998</v>
      </c>
      <c r="EE128">
        <v>22.728999999999999</v>
      </c>
      <c r="EF128">
        <v>17.594799999999999</v>
      </c>
      <c r="EG128">
        <v>64.110299999999995</v>
      </c>
      <c r="EH128">
        <v>26.446300000000001</v>
      </c>
      <c r="EI128">
        <v>1</v>
      </c>
      <c r="EJ128">
        <v>-0.38064799999999999</v>
      </c>
      <c r="EK128">
        <v>-3.98671</v>
      </c>
      <c r="EL128">
        <v>20.249099999999999</v>
      </c>
      <c r="EM128">
        <v>5.2623600000000001</v>
      </c>
      <c r="EN128">
        <v>12.004899999999999</v>
      </c>
      <c r="EO128">
        <v>4.9995500000000002</v>
      </c>
      <c r="EP128">
        <v>3.2869299999999999</v>
      </c>
      <c r="EQ128">
        <v>9999</v>
      </c>
      <c r="ER128">
        <v>9999</v>
      </c>
      <c r="ES128">
        <v>999.9</v>
      </c>
      <c r="ET128">
        <v>9999</v>
      </c>
      <c r="EU128">
        <v>1.8724099999999999</v>
      </c>
      <c r="EV128">
        <v>1.8732899999999999</v>
      </c>
      <c r="EW128">
        <v>1.86951</v>
      </c>
      <c r="EX128">
        <v>1.87517</v>
      </c>
      <c r="EY128">
        <v>1.87548</v>
      </c>
      <c r="EZ128">
        <v>1.87391</v>
      </c>
      <c r="FA128">
        <v>1.8724400000000001</v>
      </c>
      <c r="FB128">
        <v>1.8714999999999999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0.52</v>
      </c>
      <c r="FQ128">
        <v>5.9200000000000003E-2</v>
      </c>
      <c r="FR128">
        <v>0.34321388301456301</v>
      </c>
      <c r="FS128">
        <v>1.93526017593624E-3</v>
      </c>
      <c r="FT128">
        <v>-2.6352868309754201E-6</v>
      </c>
      <c r="FU128">
        <v>7.4988703689445403E-10</v>
      </c>
      <c r="FV128">
        <v>5.9295258707654903E-2</v>
      </c>
      <c r="FW128">
        <v>0</v>
      </c>
      <c r="FX128">
        <v>0</v>
      </c>
      <c r="FY128">
        <v>0</v>
      </c>
      <c r="FZ128">
        <v>1</v>
      </c>
      <c r="GA128">
        <v>1999</v>
      </c>
      <c r="GB128">
        <v>0</v>
      </c>
      <c r="GC128">
        <v>14</v>
      </c>
      <c r="GD128">
        <v>28.5</v>
      </c>
      <c r="GE128">
        <v>28.4</v>
      </c>
      <c r="GF128">
        <v>2.1386699999999998</v>
      </c>
      <c r="GG128">
        <v>2.49268</v>
      </c>
      <c r="GH128">
        <v>1.5979000000000001</v>
      </c>
      <c r="GI128">
        <v>2.35229</v>
      </c>
      <c r="GJ128">
        <v>1.64917</v>
      </c>
      <c r="GK128">
        <v>2.3767100000000001</v>
      </c>
      <c r="GL128">
        <v>27.203700000000001</v>
      </c>
      <c r="GM128">
        <v>14.1233</v>
      </c>
      <c r="GN128">
        <v>19</v>
      </c>
      <c r="GO128">
        <v>454.36900000000003</v>
      </c>
      <c r="GP128">
        <v>634.95899999999995</v>
      </c>
      <c r="GQ128">
        <v>29.643999999999998</v>
      </c>
      <c r="GR128">
        <v>22.389299999999999</v>
      </c>
      <c r="GS128">
        <v>30</v>
      </c>
      <c r="GT128">
        <v>22.35</v>
      </c>
      <c r="GU128">
        <v>22.339200000000002</v>
      </c>
      <c r="GV128">
        <v>42.867899999999999</v>
      </c>
      <c r="GW128">
        <v>32.167099999999998</v>
      </c>
      <c r="GX128">
        <v>100</v>
      </c>
      <c r="GY128">
        <v>29.634799999999998</v>
      </c>
      <c r="GZ128">
        <v>949.23800000000006</v>
      </c>
      <c r="HA128">
        <v>12.2865</v>
      </c>
      <c r="HB128">
        <v>101.259</v>
      </c>
      <c r="HC128">
        <v>101.232</v>
      </c>
    </row>
    <row r="129" spans="1:211" x14ac:dyDescent="0.2">
      <c r="A129">
        <v>113</v>
      </c>
      <c r="B129">
        <v>1736451304.0999999</v>
      </c>
      <c r="C129">
        <v>224</v>
      </c>
      <c r="D129" t="s">
        <v>573</v>
      </c>
      <c r="E129" t="s">
        <v>574</v>
      </c>
      <c r="F129">
        <v>2</v>
      </c>
      <c r="G129">
        <v>1736451302.0999999</v>
      </c>
      <c r="H129">
        <f t="shared" si="34"/>
        <v>2.7197368422482524E-3</v>
      </c>
      <c r="I129">
        <f t="shared" si="35"/>
        <v>2.7197368422482526</v>
      </c>
      <c r="J129">
        <f t="shared" si="36"/>
        <v>9.8438713173131909</v>
      </c>
      <c r="K129">
        <f t="shared" si="37"/>
        <v>876.78750000000002</v>
      </c>
      <c r="L129">
        <f t="shared" si="38"/>
        <v>769.70869696088687</v>
      </c>
      <c r="M129">
        <f t="shared" si="39"/>
        <v>78.741065230989378</v>
      </c>
      <c r="N129">
        <f t="shared" si="40"/>
        <v>89.695208075223761</v>
      </c>
      <c r="O129">
        <f t="shared" si="41"/>
        <v>0.18503354802293312</v>
      </c>
      <c r="P129">
        <f t="shared" si="42"/>
        <v>3.5341392750472571</v>
      </c>
      <c r="Q129">
        <f t="shared" si="43"/>
        <v>0.17981521223053115</v>
      </c>
      <c r="R129">
        <f t="shared" si="44"/>
        <v>0.11284109607246626</v>
      </c>
      <c r="S129">
        <f t="shared" si="45"/>
        <v>31.740618909857144</v>
      </c>
      <c r="T129">
        <f t="shared" si="46"/>
        <v>24.564779897530041</v>
      </c>
      <c r="U129">
        <f t="shared" si="47"/>
        <v>24.564779897530041</v>
      </c>
      <c r="V129">
        <f t="shared" si="48"/>
        <v>3.0981025680047085</v>
      </c>
      <c r="W129">
        <f t="shared" si="49"/>
        <v>49.881746387072226</v>
      </c>
      <c r="X129">
        <f t="shared" si="50"/>
        <v>1.5862252861629451</v>
      </c>
      <c r="Y129">
        <f t="shared" si="51"/>
        <v>3.1799714345487402</v>
      </c>
      <c r="Z129">
        <f t="shared" si="52"/>
        <v>1.5118772818417634</v>
      </c>
      <c r="AA129">
        <f t="shared" si="53"/>
        <v>-119.94039474314793</v>
      </c>
      <c r="AB129">
        <f t="shared" si="54"/>
        <v>83.21890679764627</v>
      </c>
      <c r="AC129">
        <f t="shared" si="55"/>
        <v>4.9699293118640782</v>
      </c>
      <c r="AD129">
        <f t="shared" si="56"/>
        <v>-1.0939723780438726E-2</v>
      </c>
      <c r="AE129">
        <f t="shared" si="57"/>
        <v>37.586003524661301</v>
      </c>
      <c r="AF129">
        <f t="shared" si="58"/>
        <v>2.722349705037244</v>
      </c>
      <c r="AG129">
        <f t="shared" si="59"/>
        <v>9.8438713173131909</v>
      </c>
      <c r="AH129">
        <v>929.47307823039102</v>
      </c>
      <c r="AI129">
        <v>893.96167272727303</v>
      </c>
      <c r="AJ129">
        <v>3.3793488381911199</v>
      </c>
      <c r="AK129">
        <v>84.5062676990527</v>
      </c>
      <c r="AL129">
        <f t="shared" si="60"/>
        <v>2.7197368422482526</v>
      </c>
      <c r="AM129">
        <v>12.291365619115499</v>
      </c>
      <c r="AN129">
        <v>15.5048566433566</v>
      </c>
      <c r="AO129">
        <v>-7.3980129769094904E-6</v>
      </c>
      <c r="AP129">
        <v>123.873733639405</v>
      </c>
      <c r="AQ129">
        <v>35</v>
      </c>
      <c r="AR129">
        <v>7</v>
      </c>
      <c r="AS129">
        <f t="shared" si="61"/>
        <v>1</v>
      </c>
      <c r="AT129">
        <f t="shared" si="62"/>
        <v>0</v>
      </c>
      <c r="AU129">
        <f t="shared" si="63"/>
        <v>54380.044029119585</v>
      </c>
      <c r="AV129">
        <f t="shared" si="64"/>
        <v>200.00450000000001</v>
      </c>
      <c r="AW129">
        <f t="shared" si="65"/>
        <v>168.60376319931825</v>
      </c>
      <c r="AX129">
        <f t="shared" si="66"/>
        <v>0.84299984849999998</v>
      </c>
      <c r="AY129">
        <f t="shared" si="67"/>
        <v>0.15869952380999999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1736451302.0999999</v>
      </c>
      <c r="BF129">
        <v>876.78750000000002</v>
      </c>
      <c r="BG129">
        <v>924.76</v>
      </c>
      <c r="BH129">
        <v>15.505649999999999</v>
      </c>
      <c r="BI129">
        <v>12.289149999999999</v>
      </c>
      <c r="BJ129">
        <v>876.26750000000004</v>
      </c>
      <c r="BK129">
        <v>15.446350000000001</v>
      </c>
      <c r="BL129">
        <v>499.94799999999998</v>
      </c>
      <c r="BM129">
        <v>102.2</v>
      </c>
      <c r="BN129">
        <v>9.9825300000000006E-2</v>
      </c>
      <c r="BO129">
        <v>25.001550000000002</v>
      </c>
      <c r="BP129">
        <v>24.566500000000001</v>
      </c>
      <c r="BQ129">
        <v>999.9</v>
      </c>
      <c r="BR129">
        <v>0</v>
      </c>
      <c r="BS129">
        <v>0</v>
      </c>
      <c r="BT129">
        <v>9995.625</v>
      </c>
      <c r="BU129">
        <v>66.877700000000004</v>
      </c>
      <c r="BV129">
        <v>127.322</v>
      </c>
      <c r="BW129">
        <v>-47.972299999999997</v>
      </c>
      <c r="BX129">
        <v>890.59649999999999</v>
      </c>
      <c r="BY129">
        <v>936.26549999999997</v>
      </c>
      <c r="BZ129">
        <v>3.21645</v>
      </c>
      <c r="CA129">
        <v>924.76</v>
      </c>
      <c r="CB129">
        <v>12.289149999999999</v>
      </c>
      <c r="CC129">
        <v>1.58467</v>
      </c>
      <c r="CD129">
        <v>1.2559499999999999</v>
      </c>
      <c r="CE129">
        <v>13.810549999999999</v>
      </c>
      <c r="CF129">
        <v>10.2818</v>
      </c>
      <c r="CG129">
        <v>200.00450000000001</v>
      </c>
      <c r="CH129">
        <v>0.90000650000000004</v>
      </c>
      <c r="CI129">
        <v>9.999355E-2</v>
      </c>
      <c r="CJ129">
        <v>20</v>
      </c>
      <c r="CK129">
        <v>3909.395</v>
      </c>
      <c r="CL129">
        <v>1736449596</v>
      </c>
      <c r="CM129" t="s">
        <v>346</v>
      </c>
      <c r="CN129">
        <v>1736449594</v>
      </c>
      <c r="CO129">
        <v>1736449596</v>
      </c>
      <c r="CP129">
        <v>2</v>
      </c>
      <c r="CQ129">
        <v>0.52600000000000002</v>
      </c>
      <c r="CR129">
        <v>-1.4999999999999999E-2</v>
      </c>
      <c r="CS129">
        <v>0.63</v>
      </c>
      <c r="CT129">
        <v>3.9E-2</v>
      </c>
      <c r="CU129">
        <v>200</v>
      </c>
      <c r="CV129">
        <v>13</v>
      </c>
      <c r="CW129">
        <v>0.21</v>
      </c>
      <c r="CX129">
        <v>0.03</v>
      </c>
      <c r="CY129">
        <v>-48.182323809523801</v>
      </c>
      <c r="CZ129">
        <v>-0.76294285714282695</v>
      </c>
      <c r="DA129">
        <v>0.16625408524808599</v>
      </c>
      <c r="DB129">
        <v>0</v>
      </c>
      <c r="DC129">
        <v>3.22546714285714</v>
      </c>
      <c r="DD129">
        <v>-8.6257402597400001E-2</v>
      </c>
      <c r="DE129">
        <v>9.3113280434088692E-3</v>
      </c>
      <c r="DF129">
        <v>1</v>
      </c>
      <c r="DG129">
        <v>1</v>
      </c>
      <c r="DH129">
        <v>2</v>
      </c>
      <c r="DI129" t="s">
        <v>347</v>
      </c>
      <c r="DJ129">
        <v>3.1188099999999999</v>
      </c>
      <c r="DK129">
        <v>2.80078</v>
      </c>
      <c r="DL129">
        <v>0.16969300000000001</v>
      </c>
      <c r="DM129">
        <v>0.17732899999999999</v>
      </c>
      <c r="DN129">
        <v>8.6670899999999995E-2</v>
      </c>
      <c r="DO129">
        <v>7.3771299999999998E-2</v>
      </c>
      <c r="DP129">
        <v>23143.200000000001</v>
      </c>
      <c r="DQ129">
        <v>21186.400000000001</v>
      </c>
      <c r="DR129">
        <v>26665.8</v>
      </c>
      <c r="DS129">
        <v>24096.2</v>
      </c>
      <c r="DT129">
        <v>33664.800000000003</v>
      </c>
      <c r="DU129">
        <v>32513.4</v>
      </c>
      <c r="DV129">
        <v>40318.400000000001</v>
      </c>
      <c r="DW129">
        <v>38099.199999999997</v>
      </c>
      <c r="DX129">
        <v>2.0086300000000001</v>
      </c>
      <c r="DY129">
        <v>2.2526999999999999</v>
      </c>
      <c r="DZ129">
        <v>0.120472</v>
      </c>
      <c r="EA129">
        <v>0</v>
      </c>
      <c r="EB129">
        <v>22.588799999999999</v>
      </c>
      <c r="EC129">
        <v>999.9</v>
      </c>
      <c r="ED129">
        <v>64.832999999999998</v>
      </c>
      <c r="EE129">
        <v>22.728999999999999</v>
      </c>
      <c r="EF129">
        <v>17.596</v>
      </c>
      <c r="EG129">
        <v>64.270300000000006</v>
      </c>
      <c r="EH129">
        <v>26.826899999999998</v>
      </c>
      <c r="EI129">
        <v>1</v>
      </c>
      <c r="EJ129">
        <v>-0.38059500000000002</v>
      </c>
      <c r="EK129">
        <v>-3.9824000000000002</v>
      </c>
      <c r="EL129">
        <v>20.249300000000002</v>
      </c>
      <c r="EM129">
        <v>5.2623600000000001</v>
      </c>
      <c r="EN129">
        <v>12.0055</v>
      </c>
      <c r="EO129">
        <v>4.9993999999999996</v>
      </c>
      <c r="EP129">
        <v>3.2867799999999998</v>
      </c>
      <c r="EQ129">
        <v>9999</v>
      </c>
      <c r="ER129">
        <v>9999</v>
      </c>
      <c r="ES129">
        <v>999.9</v>
      </c>
      <c r="ET129">
        <v>9999</v>
      </c>
      <c r="EU129">
        <v>1.8724099999999999</v>
      </c>
      <c r="EV129">
        <v>1.8733</v>
      </c>
      <c r="EW129">
        <v>1.86951</v>
      </c>
      <c r="EX129">
        <v>1.8751599999999999</v>
      </c>
      <c r="EY129">
        <v>1.87547</v>
      </c>
      <c r="EZ129">
        <v>1.87391</v>
      </c>
      <c r="FA129">
        <v>1.8724400000000001</v>
      </c>
      <c r="FB129">
        <v>1.8714900000000001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0.51400000000000001</v>
      </c>
      <c r="FQ129">
        <v>5.9299999999999999E-2</v>
      </c>
      <c r="FR129">
        <v>0.34321388301456301</v>
      </c>
      <c r="FS129">
        <v>1.93526017593624E-3</v>
      </c>
      <c r="FT129">
        <v>-2.6352868309754201E-6</v>
      </c>
      <c r="FU129">
        <v>7.4988703689445403E-10</v>
      </c>
      <c r="FV129">
        <v>5.9295258707654903E-2</v>
      </c>
      <c r="FW129">
        <v>0</v>
      </c>
      <c r="FX129">
        <v>0</v>
      </c>
      <c r="FY129">
        <v>0</v>
      </c>
      <c r="FZ129">
        <v>1</v>
      </c>
      <c r="GA129">
        <v>1999</v>
      </c>
      <c r="GB129">
        <v>0</v>
      </c>
      <c r="GC129">
        <v>14</v>
      </c>
      <c r="GD129">
        <v>28.5</v>
      </c>
      <c r="GE129">
        <v>28.5</v>
      </c>
      <c r="GF129">
        <v>2.1508799999999999</v>
      </c>
      <c r="GG129">
        <v>2.47681</v>
      </c>
      <c r="GH129">
        <v>1.5979000000000001</v>
      </c>
      <c r="GI129">
        <v>2.35229</v>
      </c>
      <c r="GJ129">
        <v>1.64917</v>
      </c>
      <c r="GK129">
        <v>2.4682599999999999</v>
      </c>
      <c r="GL129">
        <v>27.203700000000001</v>
      </c>
      <c r="GM129">
        <v>14.132</v>
      </c>
      <c r="GN129">
        <v>19</v>
      </c>
      <c r="GO129">
        <v>453.88499999999999</v>
      </c>
      <c r="GP129">
        <v>635.51</v>
      </c>
      <c r="GQ129">
        <v>29.639800000000001</v>
      </c>
      <c r="GR129">
        <v>22.389299999999999</v>
      </c>
      <c r="GS129">
        <v>30.0002</v>
      </c>
      <c r="GT129">
        <v>22.35</v>
      </c>
      <c r="GU129">
        <v>22.339200000000002</v>
      </c>
      <c r="GV129">
        <v>43.119700000000002</v>
      </c>
      <c r="GW129">
        <v>32.167099999999998</v>
      </c>
      <c r="GX129">
        <v>100</v>
      </c>
      <c r="GY129">
        <v>29.633199999999999</v>
      </c>
      <c r="GZ129">
        <v>956.05200000000002</v>
      </c>
      <c r="HA129">
        <v>12.292299999999999</v>
      </c>
      <c r="HB129">
        <v>101.26</v>
      </c>
      <c r="HC129">
        <v>101.23</v>
      </c>
    </row>
    <row r="130" spans="1:211" x14ac:dyDescent="0.2">
      <c r="A130">
        <v>114</v>
      </c>
      <c r="B130">
        <v>1736451306.0999999</v>
      </c>
      <c r="C130">
        <v>226</v>
      </c>
      <c r="D130" t="s">
        <v>575</v>
      </c>
      <c r="E130" t="s">
        <v>576</v>
      </c>
      <c r="F130">
        <v>2</v>
      </c>
      <c r="G130">
        <v>1736451305.0999999</v>
      </c>
      <c r="H130">
        <f t="shared" si="34"/>
        <v>2.719004930162432E-3</v>
      </c>
      <c r="I130">
        <f t="shared" si="35"/>
        <v>2.7190049301624319</v>
      </c>
      <c r="J130">
        <f t="shared" si="36"/>
        <v>9.8999553959625661</v>
      </c>
      <c r="K130">
        <f t="shared" si="37"/>
        <v>886.67399999999998</v>
      </c>
      <c r="L130">
        <f t="shared" si="38"/>
        <v>778.77187538500425</v>
      </c>
      <c r="M130">
        <f t="shared" si="39"/>
        <v>79.669312953573893</v>
      </c>
      <c r="N130">
        <f t="shared" si="40"/>
        <v>90.707831942279981</v>
      </c>
      <c r="O130">
        <f t="shared" si="41"/>
        <v>0.18484674450097413</v>
      </c>
      <c r="P130">
        <f t="shared" si="42"/>
        <v>3.5381582647443119</v>
      </c>
      <c r="Q130">
        <f t="shared" si="43"/>
        <v>0.17964451668629919</v>
      </c>
      <c r="R130">
        <f t="shared" si="44"/>
        <v>0.11273302738394197</v>
      </c>
      <c r="S130">
        <f t="shared" si="45"/>
        <v>31.739510328203583</v>
      </c>
      <c r="T130">
        <f t="shared" si="46"/>
        <v>24.568753050281661</v>
      </c>
      <c r="U130">
        <f t="shared" si="47"/>
        <v>24.568753050281661</v>
      </c>
      <c r="V130">
        <f t="shared" si="48"/>
        <v>3.0988389174979112</v>
      </c>
      <c r="W130">
        <f t="shared" si="49"/>
        <v>49.862011649121335</v>
      </c>
      <c r="X130">
        <f t="shared" si="50"/>
        <v>1.5859144329279997</v>
      </c>
      <c r="Y130">
        <f t="shared" si="51"/>
        <v>3.1806065990439167</v>
      </c>
      <c r="Z130">
        <f t="shared" si="52"/>
        <v>1.5129244845699115</v>
      </c>
      <c r="AA130">
        <f t="shared" si="53"/>
        <v>-119.90811742016325</v>
      </c>
      <c r="AB130">
        <f t="shared" si="54"/>
        <v>83.194676668342495</v>
      </c>
      <c r="AC130">
        <f t="shared" si="55"/>
        <v>4.9630216330302934</v>
      </c>
      <c r="AD130">
        <f t="shared" si="56"/>
        <v>-1.0908790586881878E-2</v>
      </c>
      <c r="AE130">
        <f t="shared" si="57"/>
        <v>37.71535889375884</v>
      </c>
      <c r="AF130">
        <f t="shared" si="58"/>
        <v>2.7183209156629728</v>
      </c>
      <c r="AG130">
        <f t="shared" si="59"/>
        <v>9.8999553959625661</v>
      </c>
      <c r="AH130">
        <v>936.02382581431505</v>
      </c>
      <c r="AI130">
        <v>900.63214545454503</v>
      </c>
      <c r="AJ130">
        <v>3.3527886213338598</v>
      </c>
      <c r="AK130">
        <v>84.5062676990527</v>
      </c>
      <c r="AL130">
        <f t="shared" si="60"/>
        <v>2.7190049301624319</v>
      </c>
      <c r="AM130">
        <v>12.2899455167714</v>
      </c>
      <c r="AN130">
        <v>15.502347552447601</v>
      </c>
      <c r="AO130">
        <v>-9.1780660124900105E-6</v>
      </c>
      <c r="AP130">
        <v>123.873733639405</v>
      </c>
      <c r="AQ130">
        <v>34</v>
      </c>
      <c r="AR130">
        <v>7</v>
      </c>
      <c r="AS130">
        <f t="shared" si="61"/>
        <v>1</v>
      </c>
      <c r="AT130">
        <f t="shared" si="62"/>
        <v>0</v>
      </c>
      <c r="AU130">
        <f t="shared" si="63"/>
        <v>54468.006776135604</v>
      </c>
      <c r="AV130">
        <f t="shared" si="64"/>
        <v>199.99700000000001</v>
      </c>
      <c r="AW130">
        <f t="shared" si="65"/>
        <v>168.597418800783</v>
      </c>
      <c r="AX130">
        <f t="shared" si="66"/>
        <v>0.84299973900000003</v>
      </c>
      <c r="AY130">
        <f t="shared" si="67"/>
        <v>0.15869993214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1736451305.0999999</v>
      </c>
      <c r="BF130">
        <v>886.67399999999998</v>
      </c>
      <c r="BG130">
        <v>934.82600000000002</v>
      </c>
      <c r="BH130">
        <v>15.5024</v>
      </c>
      <c r="BI130">
        <v>12.290900000000001</v>
      </c>
      <c r="BJ130">
        <v>886.16399999999999</v>
      </c>
      <c r="BK130">
        <v>15.443099999999999</v>
      </c>
      <c r="BL130">
        <v>499.98700000000002</v>
      </c>
      <c r="BM130">
        <v>102.20099999999999</v>
      </c>
      <c r="BN130">
        <v>0.10022</v>
      </c>
      <c r="BO130">
        <v>25.004899999999999</v>
      </c>
      <c r="BP130">
        <v>24.568899999999999</v>
      </c>
      <c r="BQ130">
        <v>999.9</v>
      </c>
      <c r="BR130">
        <v>0</v>
      </c>
      <c r="BS130">
        <v>0</v>
      </c>
      <c r="BT130">
        <v>10012.5</v>
      </c>
      <c r="BU130">
        <v>66.886399999999995</v>
      </c>
      <c r="BV130">
        <v>125.87</v>
      </c>
      <c r="BW130">
        <v>-48.1511</v>
      </c>
      <c r="BX130">
        <v>900.63599999999997</v>
      </c>
      <c r="BY130">
        <v>946.45799999999997</v>
      </c>
      <c r="BZ130">
        <v>3.2114400000000001</v>
      </c>
      <c r="CA130">
        <v>934.82600000000002</v>
      </c>
      <c r="CB130">
        <v>12.290900000000001</v>
      </c>
      <c r="CC130">
        <v>1.58436</v>
      </c>
      <c r="CD130">
        <v>1.2561500000000001</v>
      </c>
      <c r="CE130">
        <v>13.807499999999999</v>
      </c>
      <c r="CF130">
        <v>10.2842</v>
      </c>
      <c r="CG130">
        <v>199.99700000000001</v>
      </c>
      <c r="CH130">
        <v>0.9</v>
      </c>
      <c r="CI130">
        <v>9.9999699999999997E-2</v>
      </c>
      <c r="CJ130">
        <v>20</v>
      </c>
      <c r="CK130">
        <v>3909.25</v>
      </c>
      <c r="CL130">
        <v>1736449596</v>
      </c>
      <c r="CM130" t="s">
        <v>346</v>
      </c>
      <c r="CN130">
        <v>1736449594</v>
      </c>
      <c r="CO130">
        <v>1736449596</v>
      </c>
      <c r="CP130">
        <v>2</v>
      </c>
      <c r="CQ130">
        <v>0.52600000000000002</v>
      </c>
      <c r="CR130">
        <v>-1.4999999999999999E-2</v>
      </c>
      <c r="CS130">
        <v>0.63</v>
      </c>
      <c r="CT130">
        <v>3.9E-2</v>
      </c>
      <c r="CU130">
        <v>200</v>
      </c>
      <c r="CV130">
        <v>13</v>
      </c>
      <c r="CW130">
        <v>0.21</v>
      </c>
      <c r="CX130">
        <v>0.03</v>
      </c>
      <c r="CY130">
        <v>-48.185171428571401</v>
      </c>
      <c r="CZ130">
        <v>-3.4145454545544997E-2</v>
      </c>
      <c r="DA130">
        <v>0.16258533332451899</v>
      </c>
      <c r="DB130">
        <v>1</v>
      </c>
      <c r="DC130">
        <v>3.2227052380952399</v>
      </c>
      <c r="DD130">
        <v>-7.0290389610393897E-2</v>
      </c>
      <c r="DE130">
        <v>7.7284820286469998E-3</v>
      </c>
      <c r="DF130">
        <v>1</v>
      </c>
      <c r="DG130">
        <v>2</v>
      </c>
      <c r="DH130">
        <v>2</v>
      </c>
      <c r="DI130" t="s">
        <v>577</v>
      </c>
      <c r="DJ130">
        <v>3.1193399999999998</v>
      </c>
      <c r="DK130">
        <v>2.80104</v>
      </c>
      <c r="DL130">
        <v>0.170519</v>
      </c>
      <c r="DM130">
        <v>0.17816199999999999</v>
      </c>
      <c r="DN130">
        <v>8.6663100000000007E-2</v>
      </c>
      <c r="DO130">
        <v>7.37786E-2</v>
      </c>
      <c r="DP130">
        <v>23120.3</v>
      </c>
      <c r="DQ130">
        <v>21165.3</v>
      </c>
      <c r="DR130">
        <v>26666</v>
      </c>
      <c r="DS130">
        <v>24096.5</v>
      </c>
      <c r="DT130">
        <v>33665.5</v>
      </c>
      <c r="DU130">
        <v>32513.5</v>
      </c>
      <c r="DV130">
        <v>40318.800000000003</v>
      </c>
      <c r="DW130">
        <v>38099.5</v>
      </c>
      <c r="DX130">
        <v>2.0096799999999999</v>
      </c>
      <c r="DY130">
        <v>2.2525200000000001</v>
      </c>
      <c r="DZ130">
        <v>0.120495</v>
      </c>
      <c r="EA130">
        <v>0</v>
      </c>
      <c r="EB130">
        <v>22.5886</v>
      </c>
      <c r="EC130">
        <v>999.9</v>
      </c>
      <c r="ED130">
        <v>64.832999999999998</v>
      </c>
      <c r="EE130">
        <v>22.728999999999999</v>
      </c>
      <c r="EF130">
        <v>17.5975</v>
      </c>
      <c r="EG130">
        <v>63.890300000000003</v>
      </c>
      <c r="EH130">
        <v>26.6386</v>
      </c>
      <c r="EI130">
        <v>1</v>
      </c>
      <c r="EJ130">
        <v>-0.380353</v>
      </c>
      <c r="EK130">
        <v>-3.9871400000000001</v>
      </c>
      <c r="EL130">
        <v>20.249300000000002</v>
      </c>
      <c r="EM130">
        <v>5.2626600000000003</v>
      </c>
      <c r="EN130">
        <v>12.0052</v>
      </c>
      <c r="EO130">
        <v>4.9996499999999999</v>
      </c>
      <c r="EP130">
        <v>3.2868499999999998</v>
      </c>
      <c r="EQ130">
        <v>9999</v>
      </c>
      <c r="ER130">
        <v>9999</v>
      </c>
      <c r="ES130">
        <v>999.9</v>
      </c>
      <c r="ET130">
        <v>9999</v>
      </c>
      <c r="EU130">
        <v>1.8724099999999999</v>
      </c>
      <c r="EV130">
        <v>1.8732899999999999</v>
      </c>
      <c r="EW130">
        <v>1.86951</v>
      </c>
      <c r="EX130">
        <v>1.8751599999999999</v>
      </c>
      <c r="EY130">
        <v>1.8754599999999999</v>
      </c>
      <c r="EZ130">
        <v>1.87391</v>
      </c>
      <c r="FA130">
        <v>1.87243</v>
      </c>
      <c r="FB130">
        <v>1.8714900000000001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0.50700000000000001</v>
      </c>
      <c r="FQ130">
        <v>5.9299999999999999E-2</v>
      </c>
      <c r="FR130">
        <v>0.34321388301456301</v>
      </c>
      <c r="FS130">
        <v>1.93526017593624E-3</v>
      </c>
      <c r="FT130">
        <v>-2.6352868309754201E-6</v>
      </c>
      <c r="FU130">
        <v>7.4988703689445403E-10</v>
      </c>
      <c r="FV130">
        <v>5.9295258707654903E-2</v>
      </c>
      <c r="FW130">
        <v>0</v>
      </c>
      <c r="FX130">
        <v>0</v>
      </c>
      <c r="FY130">
        <v>0</v>
      </c>
      <c r="FZ130">
        <v>1</v>
      </c>
      <c r="GA130">
        <v>1999</v>
      </c>
      <c r="GB130">
        <v>0</v>
      </c>
      <c r="GC130">
        <v>14</v>
      </c>
      <c r="GD130">
        <v>28.5</v>
      </c>
      <c r="GE130">
        <v>28.5</v>
      </c>
      <c r="GF130">
        <v>2.16431</v>
      </c>
      <c r="GG130">
        <v>2.47925</v>
      </c>
      <c r="GH130">
        <v>1.5979000000000001</v>
      </c>
      <c r="GI130">
        <v>2.35229</v>
      </c>
      <c r="GJ130">
        <v>1.64917</v>
      </c>
      <c r="GK130">
        <v>2.3962400000000001</v>
      </c>
      <c r="GL130">
        <v>27.203700000000001</v>
      </c>
      <c r="GM130">
        <v>14.1233</v>
      </c>
      <c r="GN130">
        <v>19</v>
      </c>
      <c r="GO130">
        <v>454.5</v>
      </c>
      <c r="GP130">
        <v>635.36699999999996</v>
      </c>
      <c r="GQ130">
        <v>29.636600000000001</v>
      </c>
      <c r="GR130">
        <v>22.389299999999999</v>
      </c>
      <c r="GS130">
        <v>30.0002</v>
      </c>
      <c r="GT130">
        <v>22.35</v>
      </c>
      <c r="GU130">
        <v>22.339200000000002</v>
      </c>
      <c r="GV130">
        <v>43.374400000000001</v>
      </c>
      <c r="GW130">
        <v>32.167099999999998</v>
      </c>
      <c r="GX130">
        <v>100</v>
      </c>
      <c r="GY130">
        <v>29.633199999999999</v>
      </c>
      <c r="GZ130">
        <v>962.83799999999997</v>
      </c>
      <c r="HA130">
        <v>12.289899999999999</v>
      </c>
      <c r="HB130">
        <v>101.261</v>
      </c>
      <c r="HC130">
        <v>101.23099999999999</v>
      </c>
    </row>
    <row r="131" spans="1:211" x14ac:dyDescent="0.2">
      <c r="A131">
        <v>115</v>
      </c>
      <c r="B131">
        <v>1736451308.0999999</v>
      </c>
      <c r="C131">
        <v>228</v>
      </c>
      <c r="D131" t="s">
        <v>578</v>
      </c>
      <c r="E131" t="s">
        <v>579</v>
      </c>
      <c r="F131">
        <v>2</v>
      </c>
      <c r="G131">
        <v>1736451306.0999999</v>
      </c>
      <c r="H131">
        <f t="shared" si="34"/>
        <v>2.7186341029766222E-3</v>
      </c>
      <c r="I131">
        <f t="shared" si="35"/>
        <v>2.7186341029766221</v>
      </c>
      <c r="J131">
        <f t="shared" si="36"/>
        <v>9.8532348382906623</v>
      </c>
      <c r="K131">
        <f t="shared" si="37"/>
        <v>889.99599999999998</v>
      </c>
      <c r="L131">
        <f t="shared" si="38"/>
        <v>782.40585246706155</v>
      </c>
      <c r="M131">
        <f t="shared" si="39"/>
        <v>80.040677736361985</v>
      </c>
      <c r="N131">
        <f t="shared" si="40"/>
        <v>91.047226702142012</v>
      </c>
      <c r="O131">
        <f t="shared" si="41"/>
        <v>0.1848073068923754</v>
      </c>
      <c r="P131">
        <f t="shared" si="42"/>
        <v>3.539625415129886</v>
      </c>
      <c r="Q131">
        <f t="shared" si="43"/>
        <v>0.17960935514768137</v>
      </c>
      <c r="R131">
        <f t="shared" si="44"/>
        <v>0.11271068468027945</v>
      </c>
      <c r="S131">
        <f t="shared" si="45"/>
        <v>31.739951363923218</v>
      </c>
      <c r="T131">
        <f t="shared" si="46"/>
        <v>24.568906656505909</v>
      </c>
      <c r="U131">
        <f t="shared" si="47"/>
        <v>24.568906656505909</v>
      </c>
      <c r="V131">
        <f t="shared" si="48"/>
        <v>3.0988673886075353</v>
      </c>
      <c r="W131">
        <f t="shared" si="49"/>
        <v>49.86061514366093</v>
      </c>
      <c r="X131">
        <f t="shared" si="50"/>
        <v>1.5858605611432752</v>
      </c>
      <c r="Y131">
        <f t="shared" si="51"/>
        <v>3.1805876373045407</v>
      </c>
      <c r="Z131">
        <f t="shared" si="52"/>
        <v>1.5130068274642601</v>
      </c>
      <c r="AA131">
        <f t="shared" si="53"/>
        <v>-119.89176394126903</v>
      </c>
      <c r="AB131">
        <f t="shared" si="54"/>
        <v>83.180779347742899</v>
      </c>
      <c r="AC131">
        <f t="shared" si="55"/>
        <v>4.9601371227220534</v>
      </c>
      <c r="AD131">
        <f t="shared" si="56"/>
        <v>-1.0896106880863954E-2</v>
      </c>
      <c r="AE131">
        <f t="shared" si="57"/>
        <v>37.783816243149083</v>
      </c>
      <c r="AF131">
        <f t="shared" si="58"/>
        <v>2.7178230540934041</v>
      </c>
      <c r="AG131">
        <f t="shared" si="59"/>
        <v>9.8532348382906623</v>
      </c>
      <c r="AH131">
        <v>942.70841499912501</v>
      </c>
      <c r="AI131">
        <v>907.363648484848</v>
      </c>
      <c r="AJ131">
        <v>3.3546326563031501</v>
      </c>
      <c r="AK131">
        <v>84.5062676990527</v>
      </c>
      <c r="AL131">
        <f t="shared" si="60"/>
        <v>2.7186341029766221</v>
      </c>
      <c r="AM131">
        <v>12.289496197401601</v>
      </c>
      <c r="AN131">
        <v>15.5012062937063</v>
      </c>
      <c r="AO131">
        <v>-9.7469003497858095E-6</v>
      </c>
      <c r="AP131">
        <v>123.873733639405</v>
      </c>
      <c r="AQ131">
        <v>35</v>
      </c>
      <c r="AR131">
        <v>7</v>
      </c>
      <c r="AS131">
        <f t="shared" si="61"/>
        <v>1</v>
      </c>
      <c r="AT131">
        <f t="shared" si="62"/>
        <v>0</v>
      </c>
      <c r="AU131">
        <f t="shared" si="63"/>
        <v>54500.355563395256</v>
      </c>
      <c r="AV131">
        <f t="shared" si="64"/>
        <v>199.99950000000001</v>
      </c>
      <c r="AW131">
        <f t="shared" si="65"/>
        <v>168.59956740002778</v>
      </c>
      <c r="AX131">
        <f t="shared" si="66"/>
        <v>0.84299994450000004</v>
      </c>
      <c r="AY131">
        <f t="shared" si="67"/>
        <v>0.15870015357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1736451306.0999999</v>
      </c>
      <c r="BF131">
        <v>889.99599999999998</v>
      </c>
      <c r="BG131">
        <v>938.23649999999998</v>
      </c>
      <c r="BH131">
        <v>15.501950000000001</v>
      </c>
      <c r="BI131">
        <v>12.2913</v>
      </c>
      <c r="BJ131">
        <v>889.48900000000003</v>
      </c>
      <c r="BK131">
        <v>15.44265</v>
      </c>
      <c r="BL131">
        <v>500.02800000000002</v>
      </c>
      <c r="BM131">
        <v>102.20050000000001</v>
      </c>
      <c r="BN131">
        <v>0.1002145</v>
      </c>
      <c r="BO131">
        <v>25.004799999999999</v>
      </c>
      <c r="BP131">
        <v>24.57095</v>
      </c>
      <c r="BQ131">
        <v>999.9</v>
      </c>
      <c r="BR131">
        <v>0</v>
      </c>
      <c r="BS131">
        <v>0</v>
      </c>
      <c r="BT131">
        <v>10018.75</v>
      </c>
      <c r="BU131">
        <v>66.8827</v>
      </c>
      <c r="BV131">
        <v>126.85599999999999</v>
      </c>
      <c r="BW131">
        <v>-48.240049999999997</v>
      </c>
      <c r="BX131">
        <v>904.01</v>
      </c>
      <c r="BY131">
        <v>949.91200000000003</v>
      </c>
      <c r="BZ131">
        <v>3.21062</v>
      </c>
      <c r="CA131">
        <v>938.23649999999998</v>
      </c>
      <c r="CB131">
        <v>12.2913</v>
      </c>
      <c r="CC131">
        <v>1.5843100000000001</v>
      </c>
      <c r="CD131">
        <v>1.2561850000000001</v>
      </c>
      <c r="CE131">
        <v>13.80705</v>
      </c>
      <c r="CF131">
        <v>10.284599999999999</v>
      </c>
      <c r="CG131">
        <v>199.99950000000001</v>
      </c>
      <c r="CH131">
        <v>0.89999750000000001</v>
      </c>
      <c r="CI131">
        <v>0.10000235</v>
      </c>
      <c r="CJ131">
        <v>20</v>
      </c>
      <c r="CK131">
        <v>3909.29</v>
      </c>
      <c r="CL131">
        <v>1736449596</v>
      </c>
      <c r="CM131" t="s">
        <v>346</v>
      </c>
      <c r="CN131">
        <v>1736449594</v>
      </c>
      <c r="CO131">
        <v>1736449596</v>
      </c>
      <c r="CP131">
        <v>2</v>
      </c>
      <c r="CQ131">
        <v>0.52600000000000002</v>
      </c>
      <c r="CR131">
        <v>-1.4999999999999999E-2</v>
      </c>
      <c r="CS131">
        <v>0.63</v>
      </c>
      <c r="CT131">
        <v>3.9E-2</v>
      </c>
      <c r="CU131">
        <v>200</v>
      </c>
      <c r="CV131">
        <v>13</v>
      </c>
      <c r="CW131">
        <v>0.21</v>
      </c>
      <c r="CX131">
        <v>0.03</v>
      </c>
      <c r="CY131">
        <v>-48.202847619047603</v>
      </c>
      <c r="CZ131">
        <v>0.28895844155838202</v>
      </c>
      <c r="DA131">
        <v>0.15164098773418</v>
      </c>
      <c r="DB131">
        <v>0</v>
      </c>
      <c r="DC131">
        <v>3.2200676190476201</v>
      </c>
      <c r="DD131">
        <v>-5.9996103896108897E-2</v>
      </c>
      <c r="DE131">
        <v>6.56608668318242E-3</v>
      </c>
      <c r="DF131">
        <v>1</v>
      </c>
      <c r="DG131">
        <v>1</v>
      </c>
      <c r="DH131">
        <v>2</v>
      </c>
      <c r="DI131" t="s">
        <v>347</v>
      </c>
      <c r="DJ131">
        <v>3.11937</v>
      </c>
      <c r="DK131">
        <v>2.8007599999999999</v>
      </c>
      <c r="DL131">
        <v>0.171344</v>
      </c>
      <c r="DM131">
        <v>0.17898600000000001</v>
      </c>
      <c r="DN131">
        <v>8.6657399999999996E-2</v>
      </c>
      <c r="DO131">
        <v>7.3776099999999997E-2</v>
      </c>
      <c r="DP131">
        <v>23097.200000000001</v>
      </c>
      <c r="DQ131">
        <v>21144.5</v>
      </c>
      <c r="DR131">
        <v>26665.8</v>
      </c>
      <c r="DS131">
        <v>24097</v>
      </c>
      <c r="DT131">
        <v>33665.800000000003</v>
      </c>
      <c r="DU131">
        <v>32514.400000000001</v>
      </c>
      <c r="DV131">
        <v>40318.699999999997</v>
      </c>
      <c r="DW131">
        <v>38100.300000000003</v>
      </c>
      <c r="DX131">
        <v>2.0095000000000001</v>
      </c>
      <c r="DY131">
        <v>2.2521</v>
      </c>
      <c r="DZ131">
        <v>0.120558</v>
      </c>
      <c r="EA131">
        <v>0</v>
      </c>
      <c r="EB131">
        <v>22.587599999999998</v>
      </c>
      <c r="EC131">
        <v>999.9</v>
      </c>
      <c r="ED131">
        <v>64.846000000000004</v>
      </c>
      <c r="EE131">
        <v>22.739000000000001</v>
      </c>
      <c r="EF131">
        <v>17.610900000000001</v>
      </c>
      <c r="EG131">
        <v>63.750300000000003</v>
      </c>
      <c r="EH131">
        <v>26.470400000000001</v>
      </c>
      <c r="EI131">
        <v>1</v>
      </c>
      <c r="EJ131">
        <v>-0.38042399999999998</v>
      </c>
      <c r="EK131">
        <v>-3.9870100000000002</v>
      </c>
      <c r="EL131">
        <v>20.249400000000001</v>
      </c>
      <c r="EM131">
        <v>5.2625099999999998</v>
      </c>
      <c r="EN131">
        <v>12.0055</v>
      </c>
      <c r="EO131">
        <v>4.9997499999999997</v>
      </c>
      <c r="EP131">
        <v>3.2869799999999998</v>
      </c>
      <c r="EQ131">
        <v>9999</v>
      </c>
      <c r="ER131">
        <v>9999</v>
      </c>
      <c r="ES131">
        <v>999.9</v>
      </c>
      <c r="ET131">
        <v>9999</v>
      </c>
      <c r="EU131">
        <v>1.8724099999999999</v>
      </c>
      <c r="EV131">
        <v>1.8732800000000001</v>
      </c>
      <c r="EW131">
        <v>1.86951</v>
      </c>
      <c r="EX131">
        <v>1.8751599999999999</v>
      </c>
      <c r="EY131">
        <v>1.8754599999999999</v>
      </c>
      <c r="EZ131">
        <v>1.8738999999999999</v>
      </c>
      <c r="FA131">
        <v>1.87243</v>
      </c>
      <c r="FB131">
        <v>1.8714900000000001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0.5</v>
      </c>
      <c r="FQ131">
        <v>5.9299999999999999E-2</v>
      </c>
      <c r="FR131">
        <v>0.34321388301456301</v>
      </c>
      <c r="FS131">
        <v>1.93526017593624E-3</v>
      </c>
      <c r="FT131">
        <v>-2.6352868309754201E-6</v>
      </c>
      <c r="FU131">
        <v>7.4988703689445403E-10</v>
      </c>
      <c r="FV131">
        <v>5.9295258707654903E-2</v>
      </c>
      <c r="FW131">
        <v>0</v>
      </c>
      <c r="FX131">
        <v>0</v>
      </c>
      <c r="FY131">
        <v>0</v>
      </c>
      <c r="FZ131">
        <v>1</v>
      </c>
      <c r="GA131">
        <v>1999</v>
      </c>
      <c r="GB131">
        <v>0</v>
      </c>
      <c r="GC131">
        <v>14</v>
      </c>
      <c r="GD131">
        <v>28.6</v>
      </c>
      <c r="GE131">
        <v>28.5</v>
      </c>
      <c r="GF131">
        <v>2.1765099999999999</v>
      </c>
      <c r="GG131">
        <v>2.4877899999999999</v>
      </c>
      <c r="GH131">
        <v>1.5979000000000001</v>
      </c>
      <c r="GI131">
        <v>2.35229</v>
      </c>
      <c r="GJ131">
        <v>1.64917</v>
      </c>
      <c r="GK131">
        <v>2.4194300000000002</v>
      </c>
      <c r="GL131">
        <v>27.203700000000001</v>
      </c>
      <c r="GM131">
        <v>14.132</v>
      </c>
      <c r="GN131">
        <v>19</v>
      </c>
      <c r="GO131">
        <v>454.39800000000002</v>
      </c>
      <c r="GP131">
        <v>635.02</v>
      </c>
      <c r="GQ131">
        <v>29.635000000000002</v>
      </c>
      <c r="GR131">
        <v>22.389299999999999</v>
      </c>
      <c r="GS131">
        <v>30</v>
      </c>
      <c r="GT131">
        <v>22.35</v>
      </c>
      <c r="GU131">
        <v>22.339200000000002</v>
      </c>
      <c r="GV131">
        <v>43.626899999999999</v>
      </c>
      <c r="GW131">
        <v>32.167099999999998</v>
      </c>
      <c r="GX131">
        <v>100</v>
      </c>
      <c r="GY131">
        <v>29.633199999999999</v>
      </c>
      <c r="GZ131">
        <v>969.67200000000003</v>
      </c>
      <c r="HA131">
        <v>12.295299999999999</v>
      </c>
      <c r="HB131">
        <v>101.261</v>
      </c>
      <c r="HC131">
        <v>101.23399999999999</v>
      </c>
    </row>
    <row r="132" spans="1:211" x14ac:dyDescent="0.2">
      <c r="A132">
        <v>116</v>
      </c>
      <c r="B132">
        <v>1736451310.0999999</v>
      </c>
      <c r="C132">
        <v>230</v>
      </c>
      <c r="D132" t="s">
        <v>580</v>
      </c>
      <c r="E132" t="s">
        <v>581</v>
      </c>
      <c r="F132">
        <v>2</v>
      </c>
      <c r="G132">
        <v>1736451309.0999999</v>
      </c>
      <c r="H132">
        <f t="shared" si="34"/>
        <v>2.7177592786094299E-3</v>
      </c>
      <c r="I132">
        <f t="shared" si="35"/>
        <v>2.7177592786094298</v>
      </c>
      <c r="J132">
        <f t="shared" si="36"/>
        <v>9.8861455540520566</v>
      </c>
      <c r="K132">
        <f t="shared" si="37"/>
        <v>899.95100000000002</v>
      </c>
      <c r="L132">
        <f t="shared" si="38"/>
        <v>791.8306278214742</v>
      </c>
      <c r="M132">
        <f t="shared" si="39"/>
        <v>81.003970430104729</v>
      </c>
      <c r="N132">
        <f t="shared" si="40"/>
        <v>92.06464315873761</v>
      </c>
      <c r="O132">
        <f t="shared" si="41"/>
        <v>0.18479865785228738</v>
      </c>
      <c r="P132">
        <f t="shared" si="42"/>
        <v>3.5313246070036755</v>
      </c>
      <c r="Q132">
        <f t="shared" si="43"/>
        <v>0.17958933879925171</v>
      </c>
      <c r="R132">
        <f t="shared" si="44"/>
        <v>0.11269914186133892</v>
      </c>
      <c r="S132">
        <f t="shared" si="45"/>
        <v>31.740754802400005</v>
      </c>
      <c r="T132">
        <f t="shared" si="46"/>
        <v>24.566234646413136</v>
      </c>
      <c r="U132">
        <f t="shared" si="47"/>
        <v>24.566234646413136</v>
      </c>
      <c r="V132">
        <f t="shared" si="48"/>
        <v>3.0983721607310128</v>
      </c>
      <c r="W132">
        <f t="shared" si="49"/>
        <v>49.86106437145439</v>
      </c>
      <c r="X132">
        <f t="shared" si="50"/>
        <v>1.5856952226088001</v>
      </c>
      <c r="Y132">
        <f t="shared" si="51"/>
        <v>3.1802273830251715</v>
      </c>
      <c r="Z132">
        <f t="shared" si="52"/>
        <v>1.5126769381222127</v>
      </c>
      <c r="AA132">
        <f t="shared" si="53"/>
        <v>-119.85318418667586</v>
      </c>
      <c r="AB132">
        <f t="shared" si="54"/>
        <v>83.132687214434782</v>
      </c>
      <c r="AC132">
        <f t="shared" si="55"/>
        <v>4.968807591013702</v>
      </c>
      <c r="AD132">
        <f t="shared" si="56"/>
        <v>-1.0934578827374253E-2</v>
      </c>
      <c r="AE132">
        <f t="shared" si="57"/>
        <v>37.853740222245364</v>
      </c>
      <c r="AF132">
        <f t="shared" si="58"/>
        <v>2.7168623600113575</v>
      </c>
      <c r="AG132">
        <f t="shared" si="59"/>
        <v>9.8861455540520566</v>
      </c>
      <c r="AH132">
        <v>949.57731278431504</v>
      </c>
      <c r="AI132">
        <v>914.11592121212095</v>
      </c>
      <c r="AJ132">
        <v>3.3664513405485601</v>
      </c>
      <c r="AK132">
        <v>84.5062676990527</v>
      </c>
      <c r="AL132">
        <f t="shared" si="60"/>
        <v>2.7177592786094298</v>
      </c>
      <c r="AM132">
        <v>12.290216836490901</v>
      </c>
      <c r="AN132">
        <v>15.5003664335664</v>
      </c>
      <c r="AO132">
        <v>-8.7908604017069403E-6</v>
      </c>
      <c r="AP132">
        <v>123.873733639405</v>
      </c>
      <c r="AQ132">
        <v>35</v>
      </c>
      <c r="AR132">
        <v>7</v>
      </c>
      <c r="AS132">
        <f t="shared" si="61"/>
        <v>1</v>
      </c>
      <c r="AT132">
        <f t="shared" si="62"/>
        <v>0</v>
      </c>
      <c r="AU132">
        <f t="shared" si="63"/>
        <v>54317.816406437254</v>
      </c>
      <c r="AV132">
        <f t="shared" si="64"/>
        <v>200.00399999999999</v>
      </c>
      <c r="AW132">
        <f t="shared" si="65"/>
        <v>168.60342000095997</v>
      </c>
      <c r="AX132">
        <f t="shared" si="66"/>
        <v>0.84300023999999996</v>
      </c>
      <c r="AY132">
        <f t="shared" si="67"/>
        <v>0.15870060000000002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1736451309.0999999</v>
      </c>
      <c r="BF132">
        <v>899.95100000000002</v>
      </c>
      <c r="BG132">
        <v>948.29899999999998</v>
      </c>
      <c r="BH132">
        <v>15.500500000000001</v>
      </c>
      <c r="BI132">
        <v>12.291499999999999</v>
      </c>
      <c r="BJ132">
        <v>899.45299999999997</v>
      </c>
      <c r="BK132">
        <v>15.4412</v>
      </c>
      <c r="BL132">
        <v>500.10899999999998</v>
      </c>
      <c r="BM132">
        <v>102.2</v>
      </c>
      <c r="BN132">
        <v>9.9617600000000001E-2</v>
      </c>
      <c r="BO132">
        <v>25.0029</v>
      </c>
      <c r="BP132">
        <v>24.572900000000001</v>
      </c>
      <c r="BQ132">
        <v>999.9</v>
      </c>
      <c r="BR132">
        <v>0</v>
      </c>
      <c r="BS132">
        <v>0</v>
      </c>
      <c r="BT132">
        <v>9983.75</v>
      </c>
      <c r="BU132">
        <v>66.886399999999995</v>
      </c>
      <c r="BV132">
        <v>128.76900000000001</v>
      </c>
      <c r="BW132">
        <v>-48.348599999999998</v>
      </c>
      <c r="BX132">
        <v>914.12</v>
      </c>
      <c r="BY132">
        <v>960.101</v>
      </c>
      <c r="BZ132">
        <v>3.2090000000000001</v>
      </c>
      <c r="CA132">
        <v>948.29899999999998</v>
      </c>
      <c r="CB132">
        <v>12.291499999999999</v>
      </c>
      <c r="CC132">
        <v>1.58416</v>
      </c>
      <c r="CD132">
        <v>1.2562</v>
      </c>
      <c r="CE132">
        <v>13.8056</v>
      </c>
      <c r="CF132">
        <v>10.284800000000001</v>
      </c>
      <c r="CG132">
        <v>200.00399999999999</v>
      </c>
      <c r="CH132">
        <v>0.89999200000000001</v>
      </c>
      <c r="CI132">
        <v>0.100008</v>
      </c>
      <c r="CJ132">
        <v>20</v>
      </c>
      <c r="CK132">
        <v>3909.38</v>
      </c>
      <c r="CL132">
        <v>1736449596</v>
      </c>
      <c r="CM132" t="s">
        <v>346</v>
      </c>
      <c r="CN132">
        <v>1736449594</v>
      </c>
      <c r="CO132">
        <v>1736449596</v>
      </c>
      <c r="CP132">
        <v>2</v>
      </c>
      <c r="CQ132">
        <v>0.52600000000000002</v>
      </c>
      <c r="CR132">
        <v>-1.4999999999999999E-2</v>
      </c>
      <c r="CS132">
        <v>0.63</v>
      </c>
      <c r="CT132">
        <v>3.9E-2</v>
      </c>
      <c r="CU132">
        <v>200</v>
      </c>
      <c r="CV132">
        <v>13</v>
      </c>
      <c r="CW132">
        <v>0.21</v>
      </c>
      <c r="CX132">
        <v>0.03</v>
      </c>
      <c r="CY132">
        <v>-48.228333333333303</v>
      </c>
      <c r="CZ132">
        <v>0.284937662337647</v>
      </c>
      <c r="DA132">
        <v>0.151813464279384</v>
      </c>
      <c r="DB132">
        <v>0</v>
      </c>
      <c r="DC132">
        <v>3.21779095238095</v>
      </c>
      <c r="DD132">
        <v>-5.1762077922078299E-2</v>
      </c>
      <c r="DE132">
        <v>5.6226479990785496E-3</v>
      </c>
      <c r="DF132">
        <v>1</v>
      </c>
      <c r="DG132">
        <v>1</v>
      </c>
      <c r="DH132">
        <v>2</v>
      </c>
      <c r="DI132" t="s">
        <v>347</v>
      </c>
      <c r="DJ132">
        <v>3.1190600000000002</v>
      </c>
      <c r="DK132">
        <v>2.8002600000000002</v>
      </c>
      <c r="DL132">
        <v>0.172176</v>
      </c>
      <c r="DM132">
        <v>0.17980199999999999</v>
      </c>
      <c r="DN132">
        <v>8.6650000000000005E-2</v>
      </c>
      <c r="DO132">
        <v>7.3772199999999996E-2</v>
      </c>
      <c r="DP132">
        <v>23073.9</v>
      </c>
      <c r="DQ132">
        <v>21123.7</v>
      </c>
      <c r="DR132">
        <v>26665.5</v>
      </c>
      <c r="DS132">
        <v>24097.200000000001</v>
      </c>
      <c r="DT132">
        <v>33665.699999999997</v>
      </c>
      <c r="DU132">
        <v>32514.799999999999</v>
      </c>
      <c r="DV132">
        <v>40318.300000000003</v>
      </c>
      <c r="DW132">
        <v>38100.5</v>
      </c>
      <c r="DX132">
        <v>2.00888</v>
      </c>
      <c r="DY132">
        <v>2.2525200000000001</v>
      </c>
      <c r="DZ132">
        <v>0.12090099999999999</v>
      </c>
      <c r="EA132">
        <v>0</v>
      </c>
      <c r="EB132">
        <v>22.5869</v>
      </c>
      <c r="EC132">
        <v>999.9</v>
      </c>
      <c r="ED132">
        <v>64.846000000000004</v>
      </c>
      <c r="EE132">
        <v>22.739000000000001</v>
      </c>
      <c r="EF132">
        <v>17.6112</v>
      </c>
      <c r="EG132">
        <v>63.880299999999998</v>
      </c>
      <c r="EH132">
        <v>26.506399999999999</v>
      </c>
      <c r="EI132">
        <v>1</v>
      </c>
      <c r="EJ132">
        <v>-0.38061</v>
      </c>
      <c r="EK132">
        <v>-3.9860099999999998</v>
      </c>
      <c r="EL132">
        <v>20.249400000000001</v>
      </c>
      <c r="EM132">
        <v>5.2616199999999997</v>
      </c>
      <c r="EN132">
        <v>12.0053</v>
      </c>
      <c r="EO132">
        <v>4.9994500000000004</v>
      </c>
      <c r="EP132">
        <v>3.2868300000000001</v>
      </c>
      <c r="EQ132">
        <v>9999</v>
      </c>
      <c r="ER132">
        <v>9999</v>
      </c>
      <c r="ES132">
        <v>999.9</v>
      </c>
      <c r="ET132">
        <v>9999</v>
      </c>
      <c r="EU132">
        <v>1.8724099999999999</v>
      </c>
      <c r="EV132">
        <v>1.8732599999999999</v>
      </c>
      <c r="EW132">
        <v>1.8694900000000001</v>
      </c>
      <c r="EX132">
        <v>1.8751500000000001</v>
      </c>
      <c r="EY132">
        <v>1.8754599999999999</v>
      </c>
      <c r="EZ132">
        <v>1.8738900000000001</v>
      </c>
      <c r="FA132">
        <v>1.8724099999999999</v>
      </c>
      <c r="FB132">
        <v>1.8714900000000001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0.49399999999999999</v>
      </c>
      <c r="FQ132">
        <v>5.9299999999999999E-2</v>
      </c>
      <c r="FR132">
        <v>0.34321388301456301</v>
      </c>
      <c r="FS132">
        <v>1.93526017593624E-3</v>
      </c>
      <c r="FT132">
        <v>-2.6352868309754201E-6</v>
      </c>
      <c r="FU132">
        <v>7.4988703689445403E-10</v>
      </c>
      <c r="FV132">
        <v>5.9295258707654903E-2</v>
      </c>
      <c r="FW132">
        <v>0</v>
      </c>
      <c r="FX132">
        <v>0</v>
      </c>
      <c r="FY132">
        <v>0</v>
      </c>
      <c r="FZ132">
        <v>1</v>
      </c>
      <c r="GA132">
        <v>1999</v>
      </c>
      <c r="GB132">
        <v>0</v>
      </c>
      <c r="GC132">
        <v>14</v>
      </c>
      <c r="GD132">
        <v>28.6</v>
      </c>
      <c r="GE132">
        <v>28.6</v>
      </c>
      <c r="GF132">
        <v>2.18994</v>
      </c>
      <c r="GG132">
        <v>2.47803</v>
      </c>
      <c r="GH132">
        <v>1.5979000000000001</v>
      </c>
      <c r="GI132">
        <v>2.35229</v>
      </c>
      <c r="GJ132">
        <v>1.64917</v>
      </c>
      <c r="GK132">
        <v>2.4328599999999998</v>
      </c>
      <c r="GL132">
        <v>27.224499999999999</v>
      </c>
      <c r="GM132">
        <v>14.132</v>
      </c>
      <c r="GN132">
        <v>19</v>
      </c>
      <c r="GO132">
        <v>454.03199999999998</v>
      </c>
      <c r="GP132">
        <v>635.36699999999996</v>
      </c>
      <c r="GQ132">
        <v>29.633500000000002</v>
      </c>
      <c r="GR132">
        <v>22.389299999999999</v>
      </c>
      <c r="GS132">
        <v>30</v>
      </c>
      <c r="GT132">
        <v>22.35</v>
      </c>
      <c r="GU132">
        <v>22.339200000000002</v>
      </c>
      <c r="GV132">
        <v>43.881399999999999</v>
      </c>
      <c r="GW132">
        <v>32.167099999999998</v>
      </c>
      <c r="GX132">
        <v>100</v>
      </c>
      <c r="GY132">
        <v>29.629000000000001</v>
      </c>
      <c r="GZ132">
        <v>969.67200000000003</v>
      </c>
      <c r="HA132">
        <v>12.2981</v>
      </c>
      <c r="HB132">
        <v>101.26</v>
      </c>
      <c r="HC132">
        <v>101.23399999999999</v>
      </c>
    </row>
    <row r="133" spans="1:211" x14ac:dyDescent="0.2">
      <c r="A133">
        <v>117</v>
      </c>
      <c r="B133">
        <v>1736451312.0999999</v>
      </c>
      <c r="C133">
        <v>232</v>
      </c>
      <c r="D133" t="s">
        <v>582</v>
      </c>
      <c r="E133" t="s">
        <v>583</v>
      </c>
      <c r="F133">
        <v>2</v>
      </c>
      <c r="G133">
        <v>1736451310.0999999</v>
      </c>
      <c r="H133">
        <f t="shared" si="34"/>
        <v>2.7148190501461089E-3</v>
      </c>
      <c r="I133">
        <f t="shared" si="35"/>
        <v>2.7148190501461089</v>
      </c>
      <c r="J133">
        <f t="shared" si="36"/>
        <v>9.9154353332365144</v>
      </c>
      <c r="K133">
        <f t="shared" si="37"/>
        <v>903.27800000000002</v>
      </c>
      <c r="L133">
        <f t="shared" si="38"/>
        <v>794.69170207582943</v>
      </c>
      <c r="M133">
        <f t="shared" si="39"/>
        <v>81.296548756833147</v>
      </c>
      <c r="N133">
        <f t="shared" si="40"/>
        <v>92.404870689045808</v>
      </c>
      <c r="O133">
        <f t="shared" si="41"/>
        <v>0.18453102675917471</v>
      </c>
      <c r="P133">
        <f t="shared" si="42"/>
        <v>3.5311764023909928</v>
      </c>
      <c r="Q133">
        <f t="shared" si="43"/>
        <v>0.17933634562877315</v>
      </c>
      <c r="R133">
        <f t="shared" si="44"/>
        <v>0.11253975698345958</v>
      </c>
      <c r="S133">
        <f t="shared" si="45"/>
        <v>31.74099791537142</v>
      </c>
      <c r="T133">
        <f t="shared" si="46"/>
        <v>24.568211506415118</v>
      </c>
      <c r="U133">
        <f t="shared" si="47"/>
        <v>24.568211506415118</v>
      </c>
      <c r="V133">
        <f t="shared" si="48"/>
        <v>3.0987385434753598</v>
      </c>
      <c r="W133">
        <f t="shared" si="49"/>
        <v>49.85312523835794</v>
      </c>
      <c r="X133">
        <f t="shared" si="50"/>
        <v>1.5855703474132301</v>
      </c>
      <c r="Y133">
        <f t="shared" si="51"/>
        <v>3.1804833495037586</v>
      </c>
      <c r="Z133">
        <f t="shared" si="52"/>
        <v>1.5131681960621297</v>
      </c>
      <c r="AA133">
        <f t="shared" si="53"/>
        <v>-119.72352011144341</v>
      </c>
      <c r="AB133">
        <f t="shared" si="54"/>
        <v>83.009861172537541</v>
      </c>
      <c r="AC133">
        <f t="shared" si="55"/>
        <v>4.9617577025654542</v>
      </c>
      <c r="AD133">
        <f t="shared" si="56"/>
        <v>-1.0903320968992603E-2</v>
      </c>
      <c r="AE133">
        <f t="shared" si="57"/>
        <v>37.878581963151767</v>
      </c>
      <c r="AF133">
        <f t="shared" si="58"/>
        <v>2.7158927633740291</v>
      </c>
      <c r="AG133">
        <f t="shared" si="59"/>
        <v>9.9154353332365144</v>
      </c>
      <c r="AH133">
        <v>956.46011061916602</v>
      </c>
      <c r="AI133">
        <v>920.88527272727299</v>
      </c>
      <c r="AJ133">
        <v>3.37702190440897</v>
      </c>
      <c r="AK133">
        <v>84.5062676990527</v>
      </c>
      <c r="AL133">
        <f t="shared" si="60"/>
        <v>2.7148190501461089</v>
      </c>
      <c r="AM133">
        <v>12.291506556066199</v>
      </c>
      <c r="AN133">
        <v>15.4985797202797</v>
      </c>
      <c r="AO133">
        <v>-8.7319084043579203E-6</v>
      </c>
      <c r="AP133">
        <v>123.873733639405</v>
      </c>
      <c r="AQ133">
        <v>34</v>
      </c>
      <c r="AR133">
        <v>7</v>
      </c>
      <c r="AS133">
        <f t="shared" si="61"/>
        <v>1</v>
      </c>
      <c r="AT133">
        <f t="shared" si="62"/>
        <v>0</v>
      </c>
      <c r="AU133">
        <f t="shared" si="63"/>
        <v>54314.307586530056</v>
      </c>
      <c r="AV133">
        <f t="shared" si="64"/>
        <v>200.006</v>
      </c>
      <c r="AW133">
        <f t="shared" si="65"/>
        <v>168.60505289984698</v>
      </c>
      <c r="AX133">
        <f t="shared" si="66"/>
        <v>0.84299997449999997</v>
      </c>
      <c r="AY133">
        <f t="shared" si="67"/>
        <v>0.15870022856999999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1736451310.0999999</v>
      </c>
      <c r="BF133">
        <v>903.27800000000002</v>
      </c>
      <c r="BG133">
        <v>951.67150000000004</v>
      </c>
      <c r="BH133">
        <v>15.4993</v>
      </c>
      <c r="BI133">
        <v>12.29105</v>
      </c>
      <c r="BJ133">
        <v>902.7835</v>
      </c>
      <c r="BK133">
        <v>15.44</v>
      </c>
      <c r="BL133">
        <v>500.048</v>
      </c>
      <c r="BM133">
        <v>102.2</v>
      </c>
      <c r="BN133">
        <v>9.9481100000000003E-2</v>
      </c>
      <c r="BO133">
        <v>25.004249999999999</v>
      </c>
      <c r="BP133">
        <v>24.57545</v>
      </c>
      <c r="BQ133">
        <v>999.9</v>
      </c>
      <c r="BR133">
        <v>0</v>
      </c>
      <c r="BS133">
        <v>0</v>
      </c>
      <c r="BT133">
        <v>9983.125</v>
      </c>
      <c r="BU133">
        <v>66.892600000000002</v>
      </c>
      <c r="BV133">
        <v>128.87649999999999</v>
      </c>
      <c r="BW133">
        <v>-48.393549999999998</v>
      </c>
      <c r="BX133">
        <v>917.49850000000004</v>
      </c>
      <c r="BY133">
        <v>963.5145</v>
      </c>
      <c r="BZ133">
        <v>3.2082449999999998</v>
      </c>
      <c r="CA133">
        <v>951.67150000000004</v>
      </c>
      <c r="CB133">
        <v>12.29105</v>
      </c>
      <c r="CC133">
        <v>1.5840350000000001</v>
      </c>
      <c r="CD133">
        <v>1.2561500000000001</v>
      </c>
      <c r="CE133">
        <v>13.804349999999999</v>
      </c>
      <c r="CF133">
        <v>10.2842</v>
      </c>
      <c r="CG133">
        <v>200.006</v>
      </c>
      <c r="CH133">
        <v>0.89999649999999998</v>
      </c>
      <c r="CI133">
        <v>0.10000335</v>
      </c>
      <c r="CJ133">
        <v>20</v>
      </c>
      <c r="CK133">
        <v>3909.42</v>
      </c>
      <c r="CL133">
        <v>1736449596</v>
      </c>
      <c r="CM133" t="s">
        <v>346</v>
      </c>
      <c r="CN133">
        <v>1736449594</v>
      </c>
      <c r="CO133">
        <v>1736449596</v>
      </c>
      <c r="CP133">
        <v>2</v>
      </c>
      <c r="CQ133">
        <v>0.52600000000000002</v>
      </c>
      <c r="CR133">
        <v>-1.4999999999999999E-2</v>
      </c>
      <c r="CS133">
        <v>0.63</v>
      </c>
      <c r="CT133">
        <v>3.9E-2</v>
      </c>
      <c r="CU133">
        <v>200</v>
      </c>
      <c r="CV133">
        <v>13</v>
      </c>
      <c r="CW133">
        <v>0.21</v>
      </c>
      <c r="CX133">
        <v>0.03</v>
      </c>
      <c r="CY133">
        <v>-48.249157142857101</v>
      </c>
      <c r="CZ133">
        <v>0.207257142857105</v>
      </c>
      <c r="DA133">
        <v>0.15480790730213101</v>
      </c>
      <c r="DB133">
        <v>0</v>
      </c>
      <c r="DC133">
        <v>3.2158699999999998</v>
      </c>
      <c r="DD133">
        <v>-4.5597662337664803E-2</v>
      </c>
      <c r="DE133">
        <v>4.9351007130168196E-3</v>
      </c>
      <c r="DF133">
        <v>1</v>
      </c>
      <c r="DG133">
        <v>1</v>
      </c>
      <c r="DH133">
        <v>2</v>
      </c>
      <c r="DI133" t="s">
        <v>347</v>
      </c>
      <c r="DJ133">
        <v>3.1190000000000002</v>
      </c>
      <c r="DK133">
        <v>2.8001299999999998</v>
      </c>
      <c r="DL133">
        <v>0.17299999999999999</v>
      </c>
      <c r="DM133">
        <v>0.180617</v>
      </c>
      <c r="DN133">
        <v>8.6641099999999999E-2</v>
      </c>
      <c r="DO133">
        <v>7.3767899999999997E-2</v>
      </c>
      <c r="DP133">
        <v>23050.799999999999</v>
      </c>
      <c r="DQ133">
        <v>21102.799999999999</v>
      </c>
      <c r="DR133">
        <v>26665.3</v>
      </c>
      <c r="DS133">
        <v>24097.200000000001</v>
      </c>
      <c r="DT133">
        <v>33665.800000000003</v>
      </c>
      <c r="DU133">
        <v>32514.9</v>
      </c>
      <c r="DV133">
        <v>40317.9</v>
      </c>
      <c r="DW133">
        <v>38100.400000000001</v>
      </c>
      <c r="DX133">
        <v>2.0091000000000001</v>
      </c>
      <c r="DY133">
        <v>2.2529300000000001</v>
      </c>
      <c r="DZ133">
        <v>0.121199</v>
      </c>
      <c r="EA133">
        <v>0</v>
      </c>
      <c r="EB133">
        <v>22.5869</v>
      </c>
      <c r="EC133">
        <v>999.9</v>
      </c>
      <c r="ED133">
        <v>64.846000000000004</v>
      </c>
      <c r="EE133">
        <v>22.739000000000001</v>
      </c>
      <c r="EF133">
        <v>17.6099</v>
      </c>
      <c r="EG133">
        <v>64.130300000000005</v>
      </c>
      <c r="EH133">
        <v>26.338100000000001</v>
      </c>
      <c r="EI133">
        <v>1</v>
      </c>
      <c r="EJ133">
        <v>-0.38064500000000001</v>
      </c>
      <c r="EK133">
        <v>-3.98028</v>
      </c>
      <c r="EL133">
        <v>20.249600000000001</v>
      </c>
      <c r="EM133">
        <v>5.2617700000000003</v>
      </c>
      <c r="EN133">
        <v>12.004899999999999</v>
      </c>
      <c r="EO133">
        <v>4.9993999999999996</v>
      </c>
      <c r="EP133">
        <v>3.2868499999999998</v>
      </c>
      <c r="EQ133">
        <v>9999</v>
      </c>
      <c r="ER133">
        <v>9999</v>
      </c>
      <c r="ES133">
        <v>999.9</v>
      </c>
      <c r="ET133">
        <v>9999</v>
      </c>
      <c r="EU133">
        <v>1.8724099999999999</v>
      </c>
      <c r="EV133">
        <v>1.8732500000000001</v>
      </c>
      <c r="EW133">
        <v>1.8694900000000001</v>
      </c>
      <c r="EX133">
        <v>1.8751599999999999</v>
      </c>
      <c r="EY133">
        <v>1.8754599999999999</v>
      </c>
      <c r="EZ133">
        <v>1.8738900000000001</v>
      </c>
      <c r="FA133">
        <v>1.87242</v>
      </c>
      <c r="FB133">
        <v>1.8714900000000001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0.48799999999999999</v>
      </c>
      <c r="FQ133">
        <v>5.9299999999999999E-2</v>
      </c>
      <c r="FR133">
        <v>0.34321388301456301</v>
      </c>
      <c r="FS133">
        <v>1.93526017593624E-3</v>
      </c>
      <c r="FT133">
        <v>-2.6352868309754201E-6</v>
      </c>
      <c r="FU133">
        <v>7.4988703689445403E-10</v>
      </c>
      <c r="FV133">
        <v>5.9295258707654903E-2</v>
      </c>
      <c r="FW133">
        <v>0</v>
      </c>
      <c r="FX133">
        <v>0</v>
      </c>
      <c r="FY133">
        <v>0</v>
      </c>
      <c r="FZ133">
        <v>1</v>
      </c>
      <c r="GA133">
        <v>1999</v>
      </c>
      <c r="GB133">
        <v>0</v>
      </c>
      <c r="GC133">
        <v>14</v>
      </c>
      <c r="GD133">
        <v>28.6</v>
      </c>
      <c r="GE133">
        <v>28.6</v>
      </c>
      <c r="GF133">
        <v>2.2021500000000001</v>
      </c>
      <c r="GG133">
        <v>2.48169</v>
      </c>
      <c r="GH133">
        <v>1.5979000000000001</v>
      </c>
      <c r="GI133">
        <v>2.35229</v>
      </c>
      <c r="GJ133">
        <v>1.64917</v>
      </c>
      <c r="GK133">
        <v>2.3584000000000001</v>
      </c>
      <c r="GL133">
        <v>27.203700000000001</v>
      </c>
      <c r="GM133">
        <v>14.132</v>
      </c>
      <c r="GN133">
        <v>19</v>
      </c>
      <c r="GO133">
        <v>454.161</v>
      </c>
      <c r="GP133">
        <v>635.69500000000005</v>
      </c>
      <c r="GQ133">
        <v>29.632000000000001</v>
      </c>
      <c r="GR133">
        <v>22.389299999999999</v>
      </c>
      <c r="GS133">
        <v>30.0001</v>
      </c>
      <c r="GT133">
        <v>22.35</v>
      </c>
      <c r="GU133">
        <v>22.339200000000002</v>
      </c>
      <c r="GV133">
        <v>44.140500000000003</v>
      </c>
      <c r="GW133">
        <v>32.167099999999998</v>
      </c>
      <c r="GX133">
        <v>100</v>
      </c>
      <c r="GY133">
        <v>29.629000000000001</v>
      </c>
      <c r="GZ133">
        <v>976.45500000000004</v>
      </c>
      <c r="HA133">
        <v>12.302199999999999</v>
      </c>
      <c r="HB133">
        <v>101.259</v>
      </c>
      <c r="HC133">
        <v>101.23399999999999</v>
      </c>
    </row>
    <row r="134" spans="1:211" x14ac:dyDescent="0.2">
      <c r="A134">
        <v>118</v>
      </c>
      <c r="B134">
        <v>1736451314.0999999</v>
      </c>
      <c r="C134">
        <v>234</v>
      </c>
      <c r="D134" t="s">
        <v>584</v>
      </c>
      <c r="E134" t="s">
        <v>585</v>
      </c>
      <c r="F134">
        <v>2</v>
      </c>
      <c r="G134">
        <v>1736451313.0999999</v>
      </c>
      <c r="H134">
        <f t="shared" si="34"/>
        <v>2.7125195528244694E-3</v>
      </c>
      <c r="I134">
        <f t="shared" si="35"/>
        <v>2.7125195528244692</v>
      </c>
      <c r="J134">
        <f t="shared" si="36"/>
        <v>9.9604963355949288</v>
      </c>
      <c r="K134">
        <f t="shared" si="37"/>
        <v>913.24699999999996</v>
      </c>
      <c r="L134">
        <f t="shared" si="38"/>
        <v>803.84352882365897</v>
      </c>
      <c r="M134">
        <f t="shared" si="39"/>
        <v>82.232612623632505</v>
      </c>
      <c r="N134">
        <f t="shared" si="40"/>
        <v>93.424508735665995</v>
      </c>
      <c r="O134">
        <f t="shared" si="41"/>
        <v>0.18417117865970231</v>
      </c>
      <c r="P134">
        <f t="shared" si="42"/>
        <v>3.5372361815676268</v>
      </c>
      <c r="Q134">
        <f t="shared" si="43"/>
        <v>0.1790050291648356</v>
      </c>
      <c r="R134">
        <f t="shared" si="44"/>
        <v>0.11233023066049196</v>
      </c>
      <c r="S134">
        <f t="shared" si="45"/>
        <v>31.7406194476488</v>
      </c>
      <c r="T134">
        <f t="shared" si="46"/>
        <v>24.574667535908802</v>
      </c>
      <c r="U134">
        <f t="shared" si="47"/>
        <v>24.574667535908802</v>
      </c>
      <c r="V134">
        <f t="shared" si="48"/>
        <v>3.0999353400562524</v>
      </c>
      <c r="W134">
        <f t="shared" si="49"/>
        <v>49.827779113211669</v>
      </c>
      <c r="X134">
        <f t="shared" si="50"/>
        <v>1.5852603016714</v>
      </c>
      <c r="Y134">
        <f t="shared" si="51"/>
        <v>3.1814789458498534</v>
      </c>
      <c r="Z134">
        <f t="shared" si="52"/>
        <v>1.5146750383848524</v>
      </c>
      <c r="AA134">
        <f t="shared" si="53"/>
        <v>-119.6221122795591</v>
      </c>
      <c r="AB134">
        <f t="shared" si="54"/>
        <v>82.922323493802338</v>
      </c>
      <c r="AC134">
        <f t="shared" si="55"/>
        <v>4.9483258367474043</v>
      </c>
      <c r="AD134">
        <f t="shared" si="56"/>
        <v>-1.0843501360568553E-2</v>
      </c>
      <c r="AE134">
        <f t="shared" si="57"/>
        <v>38.006107741605291</v>
      </c>
      <c r="AF134">
        <f t="shared" si="58"/>
        <v>2.7131050545230719</v>
      </c>
      <c r="AG134">
        <f t="shared" si="59"/>
        <v>9.9604963355949288</v>
      </c>
      <c r="AH134">
        <v>963.26044890916796</v>
      </c>
      <c r="AI134">
        <v>927.631575757576</v>
      </c>
      <c r="AJ134">
        <v>3.3764814551418598</v>
      </c>
      <c r="AK134">
        <v>84.5062676990527</v>
      </c>
      <c r="AL134">
        <f t="shared" si="60"/>
        <v>2.7125195528244692</v>
      </c>
      <c r="AM134">
        <v>12.2916904530064</v>
      </c>
      <c r="AN134">
        <v>15.496388811188799</v>
      </c>
      <c r="AO134">
        <v>-8.8472786982091303E-6</v>
      </c>
      <c r="AP134">
        <v>123.873733639405</v>
      </c>
      <c r="AQ134">
        <v>34</v>
      </c>
      <c r="AR134">
        <v>7</v>
      </c>
      <c r="AS134">
        <f t="shared" si="61"/>
        <v>1</v>
      </c>
      <c r="AT134">
        <f t="shared" si="62"/>
        <v>0</v>
      </c>
      <c r="AU134">
        <f t="shared" si="63"/>
        <v>54446.800508969311</v>
      </c>
      <c r="AV134">
        <f t="shared" si="64"/>
        <v>200.005</v>
      </c>
      <c r="AW134">
        <f t="shared" si="65"/>
        <v>168.60411419747999</v>
      </c>
      <c r="AX134">
        <f t="shared" si="66"/>
        <v>0.84299949600000001</v>
      </c>
      <c r="AY134">
        <f t="shared" si="67"/>
        <v>0.15869912976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1736451313.0999999</v>
      </c>
      <c r="BF134">
        <v>913.24699999999996</v>
      </c>
      <c r="BG134">
        <v>961.82799999999997</v>
      </c>
      <c r="BH134">
        <v>15.4963</v>
      </c>
      <c r="BI134">
        <v>12.291</v>
      </c>
      <c r="BJ134">
        <v>912.76300000000003</v>
      </c>
      <c r="BK134">
        <v>15.436999999999999</v>
      </c>
      <c r="BL134">
        <v>499.99599999999998</v>
      </c>
      <c r="BM134">
        <v>102.199</v>
      </c>
      <c r="BN134">
        <v>0.10027800000000001</v>
      </c>
      <c r="BO134">
        <v>25.009499999999999</v>
      </c>
      <c r="BP134">
        <v>24.584399999999999</v>
      </c>
      <c r="BQ134">
        <v>999.9</v>
      </c>
      <c r="BR134">
        <v>0</v>
      </c>
      <c r="BS134">
        <v>0</v>
      </c>
      <c r="BT134">
        <v>10008.799999999999</v>
      </c>
      <c r="BU134">
        <v>66.879000000000005</v>
      </c>
      <c r="BV134">
        <v>128.97200000000001</v>
      </c>
      <c r="BW134">
        <v>-48.5809</v>
      </c>
      <c r="BX134">
        <v>927.62199999999996</v>
      </c>
      <c r="BY134">
        <v>973.79700000000003</v>
      </c>
      <c r="BZ134">
        <v>3.20533</v>
      </c>
      <c r="CA134">
        <v>961.82799999999997</v>
      </c>
      <c r="CB134">
        <v>12.291</v>
      </c>
      <c r="CC134">
        <v>1.58371</v>
      </c>
      <c r="CD134">
        <v>1.25613</v>
      </c>
      <c r="CE134">
        <v>13.801299999999999</v>
      </c>
      <c r="CF134">
        <v>10.284000000000001</v>
      </c>
      <c r="CG134">
        <v>200.005</v>
      </c>
      <c r="CH134">
        <v>0.90001100000000001</v>
      </c>
      <c r="CI134">
        <v>9.9988800000000003E-2</v>
      </c>
      <c r="CJ134">
        <v>20</v>
      </c>
      <c r="CK134">
        <v>3909.42</v>
      </c>
      <c r="CL134">
        <v>1736449596</v>
      </c>
      <c r="CM134" t="s">
        <v>346</v>
      </c>
      <c r="CN134">
        <v>1736449594</v>
      </c>
      <c r="CO134">
        <v>1736449596</v>
      </c>
      <c r="CP134">
        <v>2</v>
      </c>
      <c r="CQ134">
        <v>0.52600000000000002</v>
      </c>
      <c r="CR134">
        <v>-1.4999999999999999E-2</v>
      </c>
      <c r="CS134">
        <v>0.63</v>
      </c>
      <c r="CT134">
        <v>3.9E-2</v>
      </c>
      <c r="CU134">
        <v>200</v>
      </c>
      <c r="CV134">
        <v>13</v>
      </c>
      <c r="CW134">
        <v>0.21</v>
      </c>
      <c r="CX134">
        <v>0.03</v>
      </c>
      <c r="CY134">
        <v>-48.269461904761897</v>
      </c>
      <c r="CZ134">
        <v>-8.7109090909154405E-2</v>
      </c>
      <c r="DA134">
        <v>0.16608265147263601</v>
      </c>
      <c r="DB134">
        <v>1</v>
      </c>
      <c r="DC134">
        <v>3.2141119047619</v>
      </c>
      <c r="DD134">
        <v>-4.0575584415586799E-2</v>
      </c>
      <c r="DE134">
        <v>4.3503887281676401E-3</v>
      </c>
      <c r="DF134">
        <v>1</v>
      </c>
      <c r="DG134">
        <v>2</v>
      </c>
      <c r="DH134">
        <v>2</v>
      </c>
      <c r="DI134" t="s">
        <v>577</v>
      </c>
      <c r="DJ134">
        <v>3.1191599999999999</v>
      </c>
      <c r="DK134">
        <v>2.80064</v>
      </c>
      <c r="DL134">
        <v>0.173814</v>
      </c>
      <c r="DM134">
        <v>0.18143500000000001</v>
      </c>
      <c r="DN134">
        <v>8.6636900000000003E-2</v>
      </c>
      <c r="DO134">
        <v>7.3771100000000006E-2</v>
      </c>
      <c r="DP134">
        <v>23027.8</v>
      </c>
      <c r="DQ134">
        <v>21081.7</v>
      </c>
      <c r="DR134">
        <v>26665</v>
      </c>
      <c r="DS134">
        <v>24097.1</v>
      </c>
      <c r="DT134">
        <v>33665.5</v>
      </c>
      <c r="DU134">
        <v>32515</v>
      </c>
      <c r="DV134">
        <v>40317.199999999997</v>
      </c>
      <c r="DW134">
        <v>38100.5</v>
      </c>
      <c r="DX134">
        <v>2.00962</v>
      </c>
      <c r="DY134">
        <v>2.25257</v>
      </c>
      <c r="DZ134">
        <v>0.121489</v>
      </c>
      <c r="EA134">
        <v>0</v>
      </c>
      <c r="EB134">
        <v>22.5869</v>
      </c>
      <c r="EC134">
        <v>999.9</v>
      </c>
      <c r="ED134">
        <v>64.846000000000004</v>
      </c>
      <c r="EE134">
        <v>22.739000000000001</v>
      </c>
      <c r="EF134">
        <v>17.6112</v>
      </c>
      <c r="EG134">
        <v>63.690300000000001</v>
      </c>
      <c r="EH134">
        <v>26.6066</v>
      </c>
      <c r="EI134">
        <v>1</v>
      </c>
      <c r="EJ134">
        <v>-0.380361</v>
      </c>
      <c r="EK134">
        <v>-3.9800599999999999</v>
      </c>
      <c r="EL134">
        <v>20.250299999999999</v>
      </c>
      <c r="EM134">
        <v>5.2650600000000001</v>
      </c>
      <c r="EN134">
        <v>12.005000000000001</v>
      </c>
      <c r="EO134">
        <v>5.0002500000000003</v>
      </c>
      <c r="EP134">
        <v>3.2875999999999999</v>
      </c>
      <c r="EQ134">
        <v>9999</v>
      </c>
      <c r="ER134">
        <v>9999</v>
      </c>
      <c r="ES134">
        <v>999.9</v>
      </c>
      <c r="ET134">
        <v>9999</v>
      </c>
      <c r="EU134">
        <v>1.8724099999999999</v>
      </c>
      <c r="EV134">
        <v>1.8732200000000001</v>
      </c>
      <c r="EW134">
        <v>1.8694999999999999</v>
      </c>
      <c r="EX134">
        <v>1.8751599999999999</v>
      </c>
      <c r="EY134">
        <v>1.8754599999999999</v>
      </c>
      <c r="EZ134">
        <v>1.87388</v>
      </c>
      <c r="FA134">
        <v>1.87243</v>
      </c>
      <c r="FB134">
        <v>1.8714900000000001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0.48099999999999998</v>
      </c>
      <c r="FQ134">
        <v>5.9299999999999999E-2</v>
      </c>
      <c r="FR134">
        <v>0.34321388301456301</v>
      </c>
      <c r="FS134">
        <v>1.93526017593624E-3</v>
      </c>
      <c r="FT134">
        <v>-2.6352868309754201E-6</v>
      </c>
      <c r="FU134">
        <v>7.4988703689445403E-10</v>
      </c>
      <c r="FV134">
        <v>5.9295258707654903E-2</v>
      </c>
      <c r="FW134">
        <v>0</v>
      </c>
      <c r="FX134">
        <v>0</v>
      </c>
      <c r="FY134">
        <v>0</v>
      </c>
      <c r="FZ134">
        <v>1</v>
      </c>
      <c r="GA134">
        <v>1999</v>
      </c>
      <c r="GB134">
        <v>0</v>
      </c>
      <c r="GC134">
        <v>14</v>
      </c>
      <c r="GD134">
        <v>28.7</v>
      </c>
      <c r="GE134">
        <v>28.6</v>
      </c>
      <c r="GF134">
        <v>2.20703</v>
      </c>
      <c r="GG134">
        <v>2.49146</v>
      </c>
      <c r="GH134">
        <v>1.5979000000000001</v>
      </c>
      <c r="GI134">
        <v>2.3535200000000001</v>
      </c>
      <c r="GJ134">
        <v>1.64917</v>
      </c>
      <c r="GK134">
        <v>2.4548299999999998</v>
      </c>
      <c r="GL134">
        <v>27.203700000000001</v>
      </c>
      <c r="GM134">
        <v>14.1233</v>
      </c>
      <c r="GN134">
        <v>19</v>
      </c>
      <c r="GO134">
        <v>454.46800000000002</v>
      </c>
      <c r="GP134">
        <v>635.40899999999999</v>
      </c>
      <c r="GQ134">
        <v>29.630199999999999</v>
      </c>
      <c r="GR134">
        <v>22.389299999999999</v>
      </c>
      <c r="GS134">
        <v>30.0002</v>
      </c>
      <c r="GT134">
        <v>22.35</v>
      </c>
      <c r="GU134">
        <v>22.339200000000002</v>
      </c>
      <c r="GV134">
        <v>44.2331</v>
      </c>
      <c r="GW134">
        <v>32.167099999999998</v>
      </c>
      <c r="GX134">
        <v>100</v>
      </c>
      <c r="GY134">
        <v>29.621600000000001</v>
      </c>
      <c r="GZ134">
        <v>983.29499999999996</v>
      </c>
      <c r="HA134">
        <v>12.302300000000001</v>
      </c>
      <c r="HB134">
        <v>101.25700000000001</v>
      </c>
      <c r="HC134">
        <v>101.23399999999999</v>
      </c>
    </row>
    <row r="135" spans="1:211" x14ac:dyDescent="0.2">
      <c r="A135">
        <v>119</v>
      </c>
      <c r="B135">
        <v>1736451316.0999999</v>
      </c>
      <c r="C135">
        <v>236</v>
      </c>
      <c r="D135" t="s">
        <v>586</v>
      </c>
      <c r="E135" t="s">
        <v>587</v>
      </c>
      <c r="F135">
        <v>2</v>
      </c>
      <c r="G135">
        <v>1736451314.0999999</v>
      </c>
      <c r="H135">
        <f t="shared" si="34"/>
        <v>2.7125956752672284E-3</v>
      </c>
      <c r="I135">
        <f t="shared" si="35"/>
        <v>2.7125956752672282</v>
      </c>
      <c r="J135">
        <f t="shared" si="36"/>
        <v>10.108480346812554</v>
      </c>
      <c r="K135">
        <f t="shared" si="37"/>
        <v>916.55550000000005</v>
      </c>
      <c r="L135">
        <f t="shared" si="38"/>
        <v>805.77389948959217</v>
      </c>
      <c r="M135">
        <f t="shared" si="39"/>
        <v>82.430219490175475</v>
      </c>
      <c r="N135">
        <f t="shared" si="40"/>
        <v>93.763115295475515</v>
      </c>
      <c r="O135">
        <f t="shared" si="41"/>
        <v>0.1841810509271348</v>
      </c>
      <c r="P135">
        <f t="shared" si="42"/>
        <v>3.5336777604627088</v>
      </c>
      <c r="Q135">
        <f t="shared" si="43"/>
        <v>0.17900931036977222</v>
      </c>
      <c r="R135">
        <f t="shared" si="44"/>
        <v>0.11233338324863731</v>
      </c>
      <c r="S135">
        <f t="shared" si="45"/>
        <v>31.740331335828571</v>
      </c>
      <c r="T135">
        <f t="shared" si="46"/>
        <v>24.574836487217976</v>
      </c>
      <c r="U135">
        <f t="shared" si="47"/>
        <v>24.574836487217976</v>
      </c>
      <c r="V135">
        <f t="shared" si="48"/>
        <v>3.0999666650939539</v>
      </c>
      <c r="W135">
        <f t="shared" si="49"/>
        <v>49.826719325865611</v>
      </c>
      <c r="X135">
        <f t="shared" si="50"/>
        <v>1.5852832874564999</v>
      </c>
      <c r="Y135">
        <f t="shared" si="51"/>
        <v>3.1815927456286723</v>
      </c>
      <c r="Z135">
        <f t="shared" si="52"/>
        <v>1.514683377637454</v>
      </c>
      <c r="AA135">
        <f t="shared" si="53"/>
        <v>-119.62546927928477</v>
      </c>
      <c r="AB135">
        <f t="shared" si="54"/>
        <v>82.921022605605728</v>
      </c>
      <c r="AC135">
        <f t="shared" si="55"/>
        <v>4.9532502942537988</v>
      </c>
      <c r="AD135">
        <f t="shared" si="56"/>
        <v>-1.0865043596666624E-2</v>
      </c>
      <c r="AE135">
        <f t="shared" si="57"/>
        <v>37.90580938282497</v>
      </c>
      <c r="AF135">
        <f t="shared" si="58"/>
        <v>2.7129200392211237</v>
      </c>
      <c r="AG135">
        <f t="shared" si="59"/>
        <v>10.108480346812554</v>
      </c>
      <c r="AH135">
        <v>970.06604021458395</v>
      </c>
      <c r="AI135">
        <v>934.33712121212102</v>
      </c>
      <c r="AJ135">
        <v>3.3650121723303199</v>
      </c>
      <c r="AK135">
        <v>84.5062676990527</v>
      </c>
      <c r="AL135">
        <f t="shared" si="60"/>
        <v>2.7125956752672282</v>
      </c>
      <c r="AM135">
        <v>12.2910435874106</v>
      </c>
      <c r="AN135">
        <v>15.4958405594406</v>
      </c>
      <c r="AO135">
        <v>-7.63996187190631E-6</v>
      </c>
      <c r="AP135">
        <v>123.873733639405</v>
      </c>
      <c r="AQ135">
        <v>34</v>
      </c>
      <c r="AR135">
        <v>7</v>
      </c>
      <c r="AS135">
        <f t="shared" si="61"/>
        <v>1</v>
      </c>
      <c r="AT135">
        <f t="shared" si="62"/>
        <v>0</v>
      </c>
      <c r="AU135">
        <f t="shared" si="63"/>
        <v>54368.297480998888</v>
      </c>
      <c r="AV135">
        <f t="shared" si="64"/>
        <v>200.00299999999999</v>
      </c>
      <c r="AW135">
        <f t="shared" si="65"/>
        <v>168.60246329901449</v>
      </c>
      <c r="AX135">
        <f t="shared" si="66"/>
        <v>0.84299967149999999</v>
      </c>
      <c r="AY135">
        <f t="shared" si="67"/>
        <v>0.15869927619000002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1736451314.0999999</v>
      </c>
      <c r="BF135">
        <v>916.55550000000005</v>
      </c>
      <c r="BG135">
        <v>965.02700000000004</v>
      </c>
      <c r="BH135">
        <v>15.496499999999999</v>
      </c>
      <c r="BI135">
        <v>12.291399999999999</v>
      </c>
      <c r="BJ135">
        <v>916.07449999999994</v>
      </c>
      <c r="BK135">
        <v>15.437200000000001</v>
      </c>
      <c r="BL135">
        <v>499.99299999999999</v>
      </c>
      <c r="BM135">
        <v>102.199</v>
      </c>
      <c r="BN135">
        <v>0.100441</v>
      </c>
      <c r="BO135">
        <v>25.010100000000001</v>
      </c>
      <c r="BP135">
        <v>24.584800000000001</v>
      </c>
      <c r="BQ135">
        <v>999.9</v>
      </c>
      <c r="BR135">
        <v>0</v>
      </c>
      <c r="BS135">
        <v>0</v>
      </c>
      <c r="BT135">
        <v>9993.7749999999996</v>
      </c>
      <c r="BU135">
        <v>66.8964</v>
      </c>
      <c r="BV135">
        <v>128.959</v>
      </c>
      <c r="BW135">
        <v>-48.471550000000001</v>
      </c>
      <c r="BX135">
        <v>930.98249999999996</v>
      </c>
      <c r="BY135">
        <v>977.03599999999994</v>
      </c>
      <c r="BZ135">
        <v>3.2051249999999998</v>
      </c>
      <c r="CA135">
        <v>965.02700000000004</v>
      </c>
      <c r="CB135">
        <v>12.291399999999999</v>
      </c>
      <c r="CC135">
        <v>1.5837300000000001</v>
      </c>
      <c r="CD135">
        <v>1.25617</v>
      </c>
      <c r="CE135">
        <v>13.801450000000001</v>
      </c>
      <c r="CF135">
        <v>10.28445</v>
      </c>
      <c r="CG135">
        <v>200.00299999999999</v>
      </c>
      <c r="CH135">
        <v>0.90000950000000002</v>
      </c>
      <c r="CI135">
        <v>9.9990449999999995E-2</v>
      </c>
      <c r="CJ135">
        <v>20</v>
      </c>
      <c r="CK135">
        <v>3909.375</v>
      </c>
      <c r="CL135">
        <v>1736449596</v>
      </c>
      <c r="CM135" t="s">
        <v>346</v>
      </c>
      <c r="CN135">
        <v>1736449594</v>
      </c>
      <c r="CO135">
        <v>1736449596</v>
      </c>
      <c r="CP135">
        <v>2</v>
      </c>
      <c r="CQ135">
        <v>0.52600000000000002</v>
      </c>
      <c r="CR135">
        <v>-1.4999999999999999E-2</v>
      </c>
      <c r="CS135">
        <v>0.63</v>
      </c>
      <c r="CT135">
        <v>3.9E-2</v>
      </c>
      <c r="CU135">
        <v>200</v>
      </c>
      <c r="CV135">
        <v>13</v>
      </c>
      <c r="CW135">
        <v>0.21</v>
      </c>
      <c r="CX135">
        <v>0.03</v>
      </c>
      <c r="CY135">
        <v>-48.3029476190476</v>
      </c>
      <c r="CZ135">
        <v>-0.59223896103896201</v>
      </c>
      <c r="DA135">
        <v>0.19478211177045901</v>
      </c>
      <c r="DB135">
        <v>0</v>
      </c>
      <c r="DC135">
        <v>3.2126561904761899</v>
      </c>
      <c r="DD135">
        <v>-4.1766233766234201E-2</v>
      </c>
      <c r="DE135">
        <v>4.4563122445427598E-3</v>
      </c>
      <c r="DF135">
        <v>1</v>
      </c>
      <c r="DG135">
        <v>1</v>
      </c>
      <c r="DH135">
        <v>2</v>
      </c>
      <c r="DI135" t="s">
        <v>347</v>
      </c>
      <c r="DJ135">
        <v>3.1191</v>
      </c>
      <c r="DK135">
        <v>2.8008299999999999</v>
      </c>
      <c r="DL135">
        <v>0.17463400000000001</v>
      </c>
      <c r="DM135">
        <v>0.18212</v>
      </c>
      <c r="DN135">
        <v>8.6639099999999997E-2</v>
      </c>
      <c r="DO135">
        <v>7.3776900000000006E-2</v>
      </c>
      <c r="DP135">
        <v>23004.9</v>
      </c>
      <c r="DQ135">
        <v>21064.1</v>
      </c>
      <c r="DR135">
        <v>26664.9</v>
      </c>
      <c r="DS135">
        <v>24097.1</v>
      </c>
      <c r="DT135">
        <v>33665.300000000003</v>
      </c>
      <c r="DU135">
        <v>32514.799999999999</v>
      </c>
      <c r="DV135">
        <v>40317</v>
      </c>
      <c r="DW135">
        <v>38100.5</v>
      </c>
      <c r="DX135">
        <v>2.0092300000000001</v>
      </c>
      <c r="DY135">
        <v>2.2525200000000001</v>
      </c>
      <c r="DZ135">
        <v>0.121221</v>
      </c>
      <c r="EA135">
        <v>0</v>
      </c>
      <c r="EB135">
        <v>22.587199999999999</v>
      </c>
      <c r="EC135">
        <v>999.9</v>
      </c>
      <c r="ED135">
        <v>64.846000000000004</v>
      </c>
      <c r="EE135">
        <v>22.739000000000001</v>
      </c>
      <c r="EF135">
        <v>17.611799999999999</v>
      </c>
      <c r="EG135">
        <v>64.270300000000006</v>
      </c>
      <c r="EH135">
        <v>26.322099999999999</v>
      </c>
      <c r="EI135">
        <v>1</v>
      </c>
      <c r="EJ135">
        <v>-0.38028499999999998</v>
      </c>
      <c r="EK135">
        <v>-3.9663400000000002</v>
      </c>
      <c r="EL135">
        <v>20.250699999999998</v>
      </c>
      <c r="EM135">
        <v>5.2646100000000002</v>
      </c>
      <c r="EN135">
        <v>12.0053</v>
      </c>
      <c r="EO135">
        <v>5.0004</v>
      </c>
      <c r="EP135">
        <v>3.2875800000000002</v>
      </c>
      <c r="EQ135">
        <v>9999</v>
      </c>
      <c r="ER135">
        <v>9999</v>
      </c>
      <c r="ES135">
        <v>999.9</v>
      </c>
      <c r="ET135">
        <v>9999</v>
      </c>
      <c r="EU135">
        <v>1.8724099999999999</v>
      </c>
      <c r="EV135">
        <v>1.87321</v>
      </c>
      <c r="EW135">
        <v>1.8694900000000001</v>
      </c>
      <c r="EX135">
        <v>1.8751500000000001</v>
      </c>
      <c r="EY135">
        <v>1.8754599999999999</v>
      </c>
      <c r="EZ135">
        <v>1.8738699999999999</v>
      </c>
      <c r="FA135">
        <v>1.87242</v>
      </c>
      <c r="FB135">
        <v>1.8714900000000001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0.47399999999999998</v>
      </c>
      <c r="FQ135">
        <v>5.9299999999999999E-2</v>
      </c>
      <c r="FR135">
        <v>0.34321388301456301</v>
      </c>
      <c r="FS135">
        <v>1.93526017593624E-3</v>
      </c>
      <c r="FT135">
        <v>-2.6352868309754201E-6</v>
      </c>
      <c r="FU135">
        <v>7.4988703689445403E-10</v>
      </c>
      <c r="FV135">
        <v>5.9295258707654903E-2</v>
      </c>
      <c r="FW135">
        <v>0</v>
      </c>
      <c r="FX135">
        <v>0</v>
      </c>
      <c r="FY135">
        <v>0</v>
      </c>
      <c r="FZ135">
        <v>1</v>
      </c>
      <c r="GA135">
        <v>1999</v>
      </c>
      <c r="GB135">
        <v>0</v>
      </c>
      <c r="GC135">
        <v>14</v>
      </c>
      <c r="GD135">
        <v>28.7</v>
      </c>
      <c r="GE135">
        <v>28.7</v>
      </c>
      <c r="GF135">
        <v>2.2168000000000001</v>
      </c>
      <c r="GG135">
        <v>2.49268</v>
      </c>
      <c r="GH135">
        <v>1.5979000000000001</v>
      </c>
      <c r="GI135">
        <v>2.35107</v>
      </c>
      <c r="GJ135">
        <v>1.64917</v>
      </c>
      <c r="GK135">
        <v>2.3010299999999999</v>
      </c>
      <c r="GL135">
        <v>27.224499999999999</v>
      </c>
      <c r="GM135">
        <v>14.1145</v>
      </c>
      <c r="GN135">
        <v>19</v>
      </c>
      <c r="GO135">
        <v>454.23399999999998</v>
      </c>
      <c r="GP135">
        <v>635.36800000000005</v>
      </c>
      <c r="GQ135">
        <v>29.628599999999999</v>
      </c>
      <c r="GR135">
        <v>22.389299999999999</v>
      </c>
      <c r="GS135">
        <v>30.0002</v>
      </c>
      <c r="GT135">
        <v>22.35</v>
      </c>
      <c r="GU135">
        <v>22.339200000000002</v>
      </c>
      <c r="GV135">
        <v>44.430700000000002</v>
      </c>
      <c r="GW135">
        <v>32.167099999999998</v>
      </c>
      <c r="GX135">
        <v>100</v>
      </c>
      <c r="GY135">
        <v>29.621600000000001</v>
      </c>
      <c r="GZ135">
        <v>990.09799999999996</v>
      </c>
      <c r="HA135">
        <v>12.305099999999999</v>
      </c>
      <c r="HB135">
        <v>101.25700000000001</v>
      </c>
      <c r="HC135">
        <v>101.23399999999999</v>
      </c>
    </row>
    <row r="136" spans="1:211" x14ac:dyDescent="0.2">
      <c r="A136">
        <v>120</v>
      </c>
      <c r="B136">
        <v>1736451318.0999999</v>
      </c>
      <c r="C136">
        <v>238</v>
      </c>
      <c r="D136" t="s">
        <v>588</v>
      </c>
      <c r="E136" t="s">
        <v>589</v>
      </c>
      <c r="F136">
        <v>2</v>
      </c>
      <c r="G136">
        <v>1736451317.0999999</v>
      </c>
      <c r="H136">
        <f t="shared" si="34"/>
        <v>2.7132770615792192E-3</v>
      </c>
      <c r="I136">
        <f t="shared" si="35"/>
        <v>2.7132770615792192</v>
      </c>
      <c r="J136">
        <f t="shared" si="36"/>
        <v>10.10851211611544</v>
      </c>
      <c r="K136">
        <f t="shared" si="37"/>
        <v>926.46</v>
      </c>
      <c r="L136">
        <f t="shared" si="38"/>
        <v>815.44094397449612</v>
      </c>
      <c r="M136">
        <f t="shared" si="39"/>
        <v>83.418871409977598</v>
      </c>
      <c r="N136">
        <f t="shared" si="40"/>
        <v>94.776020480159985</v>
      </c>
      <c r="O136">
        <f t="shared" si="41"/>
        <v>0.1842000468514606</v>
      </c>
      <c r="P136">
        <f t="shared" si="42"/>
        <v>3.5247743873559987</v>
      </c>
      <c r="Q136">
        <f t="shared" si="43"/>
        <v>0.17901458546874585</v>
      </c>
      <c r="R136">
        <f t="shared" si="44"/>
        <v>0.1123378499152882</v>
      </c>
      <c r="S136">
        <f t="shared" si="45"/>
        <v>31.738284298349999</v>
      </c>
      <c r="T136">
        <f t="shared" si="46"/>
        <v>24.576740718185999</v>
      </c>
      <c r="U136">
        <f t="shared" si="47"/>
        <v>24.576740718185999</v>
      </c>
      <c r="V136">
        <f t="shared" si="48"/>
        <v>3.100319745160502</v>
      </c>
      <c r="W136">
        <f t="shared" si="49"/>
        <v>49.818308467062764</v>
      </c>
      <c r="X136">
        <f t="shared" si="50"/>
        <v>1.5853086308927999</v>
      </c>
      <c r="Y136">
        <f t="shared" si="51"/>
        <v>3.1821807678213774</v>
      </c>
      <c r="Z136">
        <f t="shared" si="52"/>
        <v>1.5150111142677021</v>
      </c>
      <c r="AA136">
        <f t="shared" si="53"/>
        <v>-119.65551841564357</v>
      </c>
      <c r="AB136">
        <f t="shared" si="54"/>
        <v>82.939325869942408</v>
      </c>
      <c r="AC136">
        <f t="shared" si="55"/>
        <v>4.96698322603467</v>
      </c>
      <c r="AD136">
        <f t="shared" si="56"/>
        <v>-1.0925021316495531E-2</v>
      </c>
      <c r="AE136">
        <f t="shared" si="57"/>
        <v>36.446189638778947</v>
      </c>
      <c r="AF136">
        <f t="shared" si="58"/>
        <v>2.7123218788589689</v>
      </c>
      <c r="AG136">
        <f t="shared" si="59"/>
        <v>10.10851211611544</v>
      </c>
      <c r="AH136">
        <v>976.73540083452497</v>
      </c>
      <c r="AI136">
        <v>941.04995151515095</v>
      </c>
      <c r="AJ136">
        <v>3.3583102332157302</v>
      </c>
      <c r="AK136">
        <v>84.5062676990527</v>
      </c>
      <c r="AL136">
        <f t="shared" si="60"/>
        <v>2.7132770615792192</v>
      </c>
      <c r="AM136">
        <v>12.290828692679399</v>
      </c>
      <c r="AN136">
        <v>15.496711188811201</v>
      </c>
      <c r="AO136">
        <v>-5.2497415094988503E-6</v>
      </c>
      <c r="AP136">
        <v>123.873733639405</v>
      </c>
      <c r="AQ136">
        <v>35</v>
      </c>
      <c r="AR136">
        <v>7</v>
      </c>
      <c r="AS136">
        <f t="shared" si="61"/>
        <v>1</v>
      </c>
      <c r="AT136">
        <f t="shared" si="62"/>
        <v>0</v>
      </c>
      <c r="AU136">
        <f t="shared" si="63"/>
        <v>54171.795842169471</v>
      </c>
      <c r="AV136">
        <f t="shared" si="64"/>
        <v>199.989</v>
      </c>
      <c r="AW136">
        <f t="shared" si="65"/>
        <v>168.59073899933998</v>
      </c>
      <c r="AX136">
        <f t="shared" si="66"/>
        <v>0.84300005999999983</v>
      </c>
      <c r="AY136">
        <f t="shared" si="67"/>
        <v>0.15870014999999998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1736451317.0999999</v>
      </c>
      <c r="BF136">
        <v>926.46</v>
      </c>
      <c r="BG136">
        <v>973.21600000000001</v>
      </c>
      <c r="BH136">
        <v>15.4968</v>
      </c>
      <c r="BI136">
        <v>12.2921</v>
      </c>
      <c r="BJ136">
        <v>925.98900000000003</v>
      </c>
      <c r="BK136">
        <v>15.4375</v>
      </c>
      <c r="BL136">
        <v>499.94499999999999</v>
      </c>
      <c r="BM136">
        <v>102.199</v>
      </c>
      <c r="BN136">
        <v>0.100096</v>
      </c>
      <c r="BO136">
        <v>25.013200000000001</v>
      </c>
      <c r="BP136">
        <v>24.577100000000002</v>
      </c>
      <c r="BQ136">
        <v>999.9</v>
      </c>
      <c r="BR136">
        <v>0</v>
      </c>
      <c r="BS136">
        <v>0</v>
      </c>
      <c r="BT136">
        <v>9956.25</v>
      </c>
      <c r="BU136">
        <v>66.948599999999999</v>
      </c>
      <c r="BV136">
        <v>128.941</v>
      </c>
      <c r="BW136">
        <v>-46.756</v>
      </c>
      <c r="BX136">
        <v>941.04300000000001</v>
      </c>
      <c r="BY136">
        <v>985.327</v>
      </c>
      <c r="BZ136">
        <v>3.20465</v>
      </c>
      <c r="CA136">
        <v>973.21600000000001</v>
      </c>
      <c r="CB136">
        <v>12.2921</v>
      </c>
      <c r="CC136">
        <v>1.5837600000000001</v>
      </c>
      <c r="CD136">
        <v>1.2562500000000001</v>
      </c>
      <c r="CE136">
        <v>13.8017</v>
      </c>
      <c r="CF136">
        <v>10.285399999999999</v>
      </c>
      <c r="CG136">
        <v>199.989</v>
      </c>
      <c r="CH136">
        <v>0.89999799999999996</v>
      </c>
      <c r="CI136">
        <v>0.10000199999999999</v>
      </c>
      <c r="CJ136">
        <v>20</v>
      </c>
      <c r="CK136">
        <v>3909.08</v>
      </c>
      <c r="CL136">
        <v>1736449596</v>
      </c>
      <c r="CM136" t="s">
        <v>346</v>
      </c>
      <c r="CN136">
        <v>1736449594</v>
      </c>
      <c r="CO136">
        <v>1736449596</v>
      </c>
      <c r="CP136">
        <v>2</v>
      </c>
      <c r="CQ136">
        <v>0.52600000000000002</v>
      </c>
      <c r="CR136">
        <v>-1.4999999999999999E-2</v>
      </c>
      <c r="CS136">
        <v>0.63</v>
      </c>
      <c r="CT136">
        <v>3.9E-2</v>
      </c>
      <c r="CU136">
        <v>200</v>
      </c>
      <c r="CV136">
        <v>13</v>
      </c>
      <c r="CW136">
        <v>0.21</v>
      </c>
      <c r="CX136">
        <v>0.03</v>
      </c>
      <c r="CY136">
        <v>-48.267604761904799</v>
      </c>
      <c r="CZ136">
        <v>-0.31031688311692601</v>
      </c>
      <c r="DA136">
        <v>0.23329632388708799</v>
      </c>
      <c r="DB136">
        <v>0</v>
      </c>
      <c r="DC136">
        <v>3.2115080952380999</v>
      </c>
      <c r="DD136">
        <v>-4.6032467532468799E-2</v>
      </c>
      <c r="DE136">
        <v>4.7797007468067297E-3</v>
      </c>
      <c r="DF136">
        <v>1</v>
      </c>
      <c r="DG136">
        <v>1</v>
      </c>
      <c r="DH136">
        <v>2</v>
      </c>
      <c r="DI136" t="s">
        <v>347</v>
      </c>
      <c r="DJ136">
        <v>3.11904</v>
      </c>
      <c r="DK136">
        <v>2.8005599999999999</v>
      </c>
      <c r="DL136">
        <v>0.175431</v>
      </c>
      <c r="DM136">
        <v>0.182669</v>
      </c>
      <c r="DN136">
        <v>8.6635500000000004E-2</v>
      </c>
      <c r="DO136">
        <v>7.3777200000000001E-2</v>
      </c>
      <c r="DP136">
        <v>22983.1</v>
      </c>
      <c r="DQ136">
        <v>21049.9</v>
      </c>
      <c r="DR136">
        <v>26665.3</v>
      </c>
      <c r="DS136">
        <v>24097</v>
      </c>
      <c r="DT136">
        <v>33666</v>
      </c>
      <c r="DU136">
        <v>32514.5</v>
      </c>
      <c r="DV136">
        <v>40317.599999999999</v>
      </c>
      <c r="DW136">
        <v>38100.1</v>
      </c>
      <c r="DX136">
        <v>2.00888</v>
      </c>
      <c r="DY136">
        <v>2.25258</v>
      </c>
      <c r="DZ136">
        <v>0.12098299999999999</v>
      </c>
      <c r="EA136">
        <v>0</v>
      </c>
      <c r="EB136">
        <v>22.588100000000001</v>
      </c>
      <c r="EC136">
        <v>999.9</v>
      </c>
      <c r="ED136">
        <v>64.846000000000004</v>
      </c>
      <c r="EE136">
        <v>22.739000000000001</v>
      </c>
      <c r="EF136">
        <v>17.610299999999999</v>
      </c>
      <c r="EG136">
        <v>63.830300000000001</v>
      </c>
      <c r="EH136">
        <v>26.726800000000001</v>
      </c>
      <c r="EI136">
        <v>1</v>
      </c>
      <c r="EJ136">
        <v>-0.380353</v>
      </c>
      <c r="EK136">
        <v>-3.95675</v>
      </c>
      <c r="EL136">
        <v>20.250299999999999</v>
      </c>
      <c r="EM136">
        <v>5.2622200000000001</v>
      </c>
      <c r="EN136">
        <v>12.0052</v>
      </c>
      <c r="EO136">
        <v>4.9996</v>
      </c>
      <c r="EP136">
        <v>3.2869299999999999</v>
      </c>
      <c r="EQ136">
        <v>9999</v>
      </c>
      <c r="ER136">
        <v>9999</v>
      </c>
      <c r="ES136">
        <v>999.9</v>
      </c>
      <c r="ET136">
        <v>9999</v>
      </c>
      <c r="EU136">
        <v>1.8724099999999999</v>
      </c>
      <c r="EV136">
        <v>1.87323</v>
      </c>
      <c r="EW136">
        <v>1.8694999999999999</v>
      </c>
      <c r="EX136">
        <v>1.8751500000000001</v>
      </c>
      <c r="EY136">
        <v>1.87547</v>
      </c>
      <c r="EZ136">
        <v>1.87388</v>
      </c>
      <c r="FA136">
        <v>1.87243</v>
      </c>
      <c r="FB136">
        <v>1.8714900000000001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0.46700000000000003</v>
      </c>
      <c r="FQ136">
        <v>5.9299999999999999E-2</v>
      </c>
      <c r="FR136">
        <v>0.34321388301456301</v>
      </c>
      <c r="FS136">
        <v>1.93526017593624E-3</v>
      </c>
      <c r="FT136">
        <v>-2.6352868309754201E-6</v>
      </c>
      <c r="FU136">
        <v>7.4988703689445403E-10</v>
      </c>
      <c r="FV136">
        <v>5.9295258707654903E-2</v>
      </c>
      <c r="FW136">
        <v>0</v>
      </c>
      <c r="FX136">
        <v>0</v>
      </c>
      <c r="FY136">
        <v>0</v>
      </c>
      <c r="FZ136">
        <v>1</v>
      </c>
      <c r="GA136">
        <v>1999</v>
      </c>
      <c r="GB136">
        <v>0</v>
      </c>
      <c r="GC136">
        <v>14</v>
      </c>
      <c r="GD136">
        <v>28.7</v>
      </c>
      <c r="GE136">
        <v>28.7</v>
      </c>
      <c r="GF136">
        <v>2.2277800000000001</v>
      </c>
      <c r="GG136">
        <v>2.4865699999999999</v>
      </c>
      <c r="GH136">
        <v>1.5979000000000001</v>
      </c>
      <c r="GI136">
        <v>2.35229</v>
      </c>
      <c r="GJ136">
        <v>1.64917</v>
      </c>
      <c r="GK136">
        <v>2.50122</v>
      </c>
      <c r="GL136">
        <v>27.224499999999999</v>
      </c>
      <c r="GM136">
        <v>14.132</v>
      </c>
      <c r="GN136">
        <v>19</v>
      </c>
      <c r="GO136">
        <v>454.03</v>
      </c>
      <c r="GP136">
        <v>635.40899999999999</v>
      </c>
      <c r="GQ136">
        <v>29.625499999999999</v>
      </c>
      <c r="GR136">
        <v>22.389299999999999</v>
      </c>
      <c r="GS136">
        <v>30.0001</v>
      </c>
      <c r="GT136">
        <v>22.35</v>
      </c>
      <c r="GU136">
        <v>22.339200000000002</v>
      </c>
      <c r="GV136">
        <v>44.658799999999999</v>
      </c>
      <c r="GW136">
        <v>32.167099999999998</v>
      </c>
      <c r="GX136">
        <v>100</v>
      </c>
      <c r="GY136">
        <v>29.621600000000001</v>
      </c>
      <c r="GZ136">
        <v>996.93499999999995</v>
      </c>
      <c r="HA136">
        <v>12.3088</v>
      </c>
      <c r="HB136">
        <v>101.258</v>
      </c>
      <c r="HC136">
        <v>101.233</v>
      </c>
    </row>
    <row r="137" spans="1:211" x14ac:dyDescent="0.2">
      <c r="A137">
        <v>121</v>
      </c>
      <c r="B137">
        <v>1736451320.0999999</v>
      </c>
      <c r="C137">
        <v>240</v>
      </c>
      <c r="D137" t="s">
        <v>590</v>
      </c>
      <c r="E137" t="s">
        <v>591</v>
      </c>
      <c r="F137">
        <v>2</v>
      </c>
      <c r="G137">
        <v>1736451318.0999999</v>
      </c>
      <c r="H137">
        <f t="shared" si="34"/>
        <v>2.7114683988407641E-3</v>
      </c>
      <c r="I137">
        <f t="shared" si="35"/>
        <v>2.711468398840764</v>
      </c>
      <c r="J137">
        <f t="shared" si="36"/>
        <v>10.081710936385917</v>
      </c>
      <c r="K137">
        <f t="shared" si="37"/>
        <v>929.60450000000003</v>
      </c>
      <c r="L137">
        <f t="shared" si="38"/>
        <v>818.64901087488067</v>
      </c>
      <c r="M137">
        <f t="shared" si="39"/>
        <v>83.748144849196166</v>
      </c>
      <c r="N137">
        <f t="shared" si="40"/>
        <v>95.098938964409612</v>
      </c>
      <c r="O137">
        <f t="shared" si="41"/>
        <v>0.18400138511394767</v>
      </c>
      <c r="P137">
        <f t="shared" si="42"/>
        <v>3.5305951006546641</v>
      </c>
      <c r="Q137">
        <f t="shared" si="43"/>
        <v>0.1788352066388634</v>
      </c>
      <c r="R137">
        <f t="shared" si="44"/>
        <v>0.11222408290494161</v>
      </c>
      <c r="S137">
        <f t="shared" si="45"/>
        <v>31.738465497375</v>
      </c>
      <c r="T137">
        <f t="shared" si="46"/>
        <v>24.578866123321966</v>
      </c>
      <c r="U137">
        <f t="shared" si="47"/>
        <v>24.578866123321966</v>
      </c>
      <c r="V137">
        <f t="shared" si="48"/>
        <v>3.1007138765696061</v>
      </c>
      <c r="W137">
        <f t="shared" si="49"/>
        <v>49.811017390323251</v>
      </c>
      <c r="X137">
        <f t="shared" si="50"/>
        <v>1.5851758343846403</v>
      </c>
      <c r="Y137">
        <f t="shared" si="51"/>
        <v>3.1823799581587973</v>
      </c>
      <c r="Z137">
        <f t="shared" si="52"/>
        <v>1.5155380421849658</v>
      </c>
      <c r="AA137">
        <f t="shared" si="53"/>
        <v>-119.57575638887769</v>
      </c>
      <c r="AB137">
        <f t="shared" si="54"/>
        <v>82.871595374781748</v>
      </c>
      <c r="AC137">
        <f t="shared" si="55"/>
        <v>4.9548241632525114</v>
      </c>
      <c r="AD137">
        <f t="shared" si="56"/>
        <v>-1.0871353468431266E-2</v>
      </c>
      <c r="AE137">
        <f t="shared" si="57"/>
        <v>35.718695903876259</v>
      </c>
      <c r="AF137">
        <f t="shared" si="58"/>
        <v>2.7112847805602147</v>
      </c>
      <c r="AG137">
        <f t="shared" si="59"/>
        <v>10.081710936385917</v>
      </c>
      <c r="AH137">
        <v>982.65967081580197</v>
      </c>
      <c r="AI137">
        <v>947.49898181818196</v>
      </c>
      <c r="AJ137">
        <v>3.28753336605048</v>
      </c>
      <c r="AK137">
        <v>84.5062676990527</v>
      </c>
      <c r="AL137">
        <f t="shared" si="60"/>
        <v>2.711468398840764</v>
      </c>
      <c r="AM137">
        <v>12.291300449944799</v>
      </c>
      <c r="AN137">
        <v>15.495118181818199</v>
      </c>
      <c r="AO137">
        <v>-4.9125881147824696E-6</v>
      </c>
      <c r="AP137">
        <v>123.873733639405</v>
      </c>
      <c r="AQ137">
        <v>35</v>
      </c>
      <c r="AR137">
        <v>7</v>
      </c>
      <c r="AS137">
        <f t="shared" si="61"/>
        <v>1</v>
      </c>
      <c r="AT137">
        <f t="shared" si="62"/>
        <v>0</v>
      </c>
      <c r="AU137">
        <f t="shared" si="63"/>
        <v>54299.699530141668</v>
      </c>
      <c r="AV137">
        <f t="shared" si="64"/>
        <v>199.99</v>
      </c>
      <c r="AW137">
        <f t="shared" si="65"/>
        <v>168.59159099895001</v>
      </c>
      <c r="AX137">
        <f t="shared" si="66"/>
        <v>0.843000105</v>
      </c>
      <c r="AY137">
        <f t="shared" si="67"/>
        <v>0.15870026249999999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1736451318.0999999</v>
      </c>
      <c r="BF137">
        <v>929.60450000000003</v>
      </c>
      <c r="BG137">
        <v>975.49749999999995</v>
      </c>
      <c r="BH137">
        <v>15.4953</v>
      </c>
      <c r="BI137">
        <v>12.29175</v>
      </c>
      <c r="BJ137">
        <v>929.13699999999994</v>
      </c>
      <c r="BK137">
        <v>15.436</v>
      </c>
      <c r="BL137">
        <v>499.93400000000003</v>
      </c>
      <c r="BM137">
        <v>102.20050000000001</v>
      </c>
      <c r="BN137">
        <v>9.9928799999999998E-2</v>
      </c>
      <c r="BO137">
        <v>25.014250000000001</v>
      </c>
      <c r="BP137">
        <v>24.575849999999999</v>
      </c>
      <c r="BQ137">
        <v>999.9</v>
      </c>
      <c r="BR137">
        <v>0</v>
      </c>
      <c r="BS137">
        <v>0</v>
      </c>
      <c r="BT137">
        <v>9980.625</v>
      </c>
      <c r="BU137">
        <v>66.938649999999996</v>
      </c>
      <c r="BV137">
        <v>128.94800000000001</v>
      </c>
      <c r="BW137">
        <v>-45.892749999999999</v>
      </c>
      <c r="BX137">
        <v>944.23599999999999</v>
      </c>
      <c r="BY137">
        <v>987.63699999999994</v>
      </c>
      <c r="BZ137">
        <v>3.203525</v>
      </c>
      <c r="CA137">
        <v>975.49749999999995</v>
      </c>
      <c r="CB137">
        <v>12.29175</v>
      </c>
      <c r="CC137">
        <v>1.5836300000000001</v>
      </c>
      <c r="CD137">
        <v>1.25623</v>
      </c>
      <c r="CE137">
        <v>13.8004</v>
      </c>
      <c r="CF137">
        <v>10.28515</v>
      </c>
      <c r="CG137">
        <v>199.99</v>
      </c>
      <c r="CH137">
        <v>0.89999649999999998</v>
      </c>
      <c r="CI137">
        <v>0.1000035</v>
      </c>
      <c r="CJ137">
        <v>20</v>
      </c>
      <c r="CK137">
        <v>3909.1</v>
      </c>
      <c r="CL137">
        <v>1736449596</v>
      </c>
      <c r="CM137" t="s">
        <v>346</v>
      </c>
      <c r="CN137">
        <v>1736449594</v>
      </c>
      <c r="CO137">
        <v>1736449596</v>
      </c>
      <c r="CP137">
        <v>2</v>
      </c>
      <c r="CQ137">
        <v>0.52600000000000002</v>
      </c>
      <c r="CR137">
        <v>-1.4999999999999999E-2</v>
      </c>
      <c r="CS137">
        <v>0.63</v>
      </c>
      <c r="CT137">
        <v>3.9E-2</v>
      </c>
      <c r="CU137">
        <v>200</v>
      </c>
      <c r="CV137">
        <v>13</v>
      </c>
      <c r="CW137">
        <v>0.21</v>
      </c>
      <c r="CX137">
        <v>0.03</v>
      </c>
      <c r="CY137">
        <v>-48.0607238095238</v>
      </c>
      <c r="CZ137">
        <v>2.4023220779220602</v>
      </c>
      <c r="DA137">
        <v>0.64475670044322997</v>
      </c>
      <c r="DB137">
        <v>0</v>
      </c>
      <c r="DC137">
        <v>3.2102371428571401</v>
      </c>
      <c r="DD137">
        <v>-4.6309870129870701E-2</v>
      </c>
      <c r="DE137">
        <v>4.8009028345938299E-3</v>
      </c>
      <c r="DF137">
        <v>1</v>
      </c>
      <c r="DG137">
        <v>1</v>
      </c>
      <c r="DH137">
        <v>2</v>
      </c>
      <c r="DI137" t="s">
        <v>347</v>
      </c>
      <c r="DJ137">
        <v>3.1193</v>
      </c>
      <c r="DK137">
        <v>2.8005599999999999</v>
      </c>
      <c r="DL137">
        <v>0.17618</v>
      </c>
      <c r="DM137">
        <v>0.183284</v>
      </c>
      <c r="DN137">
        <v>8.66257E-2</v>
      </c>
      <c r="DO137">
        <v>7.3775900000000005E-2</v>
      </c>
      <c r="DP137">
        <v>22962.5</v>
      </c>
      <c r="DQ137">
        <v>21034.2</v>
      </c>
      <c r="DR137">
        <v>26665.5</v>
      </c>
      <c r="DS137">
        <v>24097.1</v>
      </c>
      <c r="DT137">
        <v>33666.800000000003</v>
      </c>
      <c r="DU137">
        <v>32514.9</v>
      </c>
      <c r="DV137">
        <v>40318</v>
      </c>
      <c r="DW137">
        <v>38100.5</v>
      </c>
      <c r="DX137">
        <v>2.0091199999999998</v>
      </c>
      <c r="DY137">
        <v>2.2524000000000002</v>
      </c>
      <c r="DZ137">
        <v>0.121236</v>
      </c>
      <c r="EA137">
        <v>0</v>
      </c>
      <c r="EB137">
        <v>22.588799999999999</v>
      </c>
      <c r="EC137">
        <v>999.9</v>
      </c>
      <c r="ED137">
        <v>64.846000000000004</v>
      </c>
      <c r="EE137">
        <v>22.739000000000001</v>
      </c>
      <c r="EF137">
        <v>17.609300000000001</v>
      </c>
      <c r="EG137">
        <v>64.110299999999995</v>
      </c>
      <c r="EH137">
        <v>26.23</v>
      </c>
      <c r="EI137">
        <v>1</v>
      </c>
      <c r="EJ137">
        <v>-0.38039099999999998</v>
      </c>
      <c r="EK137">
        <v>-3.9521099999999998</v>
      </c>
      <c r="EL137">
        <v>20.250599999999999</v>
      </c>
      <c r="EM137">
        <v>5.2623600000000001</v>
      </c>
      <c r="EN137">
        <v>12.0052</v>
      </c>
      <c r="EO137">
        <v>4.9995500000000002</v>
      </c>
      <c r="EP137">
        <v>3.28688</v>
      </c>
      <c r="EQ137">
        <v>9999</v>
      </c>
      <c r="ER137">
        <v>9999</v>
      </c>
      <c r="ES137">
        <v>999.9</v>
      </c>
      <c r="ET137">
        <v>9999</v>
      </c>
      <c r="EU137">
        <v>1.8724099999999999</v>
      </c>
      <c r="EV137">
        <v>1.8732599999999999</v>
      </c>
      <c r="EW137">
        <v>1.86951</v>
      </c>
      <c r="EX137">
        <v>1.87517</v>
      </c>
      <c r="EY137">
        <v>1.87547</v>
      </c>
      <c r="EZ137">
        <v>1.8738999999999999</v>
      </c>
      <c r="FA137">
        <v>1.87243</v>
      </c>
      <c r="FB137">
        <v>1.8714999999999999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0.46100000000000002</v>
      </c>
      <c r="FQ137">
        <v>5.9299999999999999E-2</v>
      </c>
      <c r="FR137">
        <v>0.34321388301456301</v>
      </c>
      <c r="FS137">
        <v>1.93526017593624E-3</v>
      </c>
      <c r="FT137">
        <v>-2.6352868309754201E-6</v>
      </c>
      <c r="FU137">
        <v>7.4988703689445403E-10</v>
      </c>
      <c r="FV137">
        <v>5.9295258707654903E-2</v>
      </c>
      <c r="FW137">
        <v>0</v>
      </c>
      <c r="FX137">
        <v>0</v>
      </c>
      <c r="FY137">
        <v>0</v>
      </c>
      <c r="FZ137">
        <v>1</v>
      </c>
      <c r="GA137">
        <v>1999</v>
      </c>
      <c r="GB137">
        <v>0</v>
      </c>
      <c r="GC137">
        <v>14</v>
      </c>
      <c r="GD137">
        <v>28.8</v>
      </c>
      <c r="GE137">
        <v>28.7</v>
      </c>
      <c r="GF137">
        <v>2.2399900000000001</v>
      </c>
      <c r="GG137">
        <v>2.49512</v>
      </c>
      <c r="GH137">
        <v>1.5979000000000001</v>
      </c>
      <c r="GI137">
        <v>2.35229</v>
      </c>
      <c r="GJ137">
        <v>1.64917</v>
      </c>
      <c r="GK137">
        <v>2.2863799999999999</v>
      </c>
      <c r="GL137">
        <v>27.203700000000001</v>
      </c>
      <c r="GM137">
        <v>14.1145</v>
      </c>
      <c r="GN137">
        <v>19</v>
      </c>
      <c r="GO137">
        <v>454.178</v>
      </c>
      <c r="GP137">
        <v>635.26599999999996</v>
      </c>
      <c r="GQ137">
        <v>29.6221</v>
      </c>
      <c r="GR137">
        <v>22.389299999999999</v>
      </c>
      <c r="GS137">
        <v>30</v>
      </c>
      <c r="GT137">
        <v>22.35</v>
      </c>
      <c r="GU137">
        <v>22.339200000000002</v>
      </c>
      <c r="GV137">
        <v>44.904299999999999</v>
      </c>
      <c r="GW137">
        <v>32.167099999999998</v>
      </c>
      <c r="GX137">
        <v>100</v>
      </c>
      <c r="GY137">
        <v>29.608499999999999</v>
      </c>
      <c r="GZ137">
        <v>1003.76</v>
      </c>
      <c r="HA137">
        <v>12.3108</v>
      </c>
      <c r="HB137">
        <v>101.259</v>
      </c>
      <c r="HC137">
        <v>101.23399999999999</v>
      </c>
    </row>
    <row r="138" spans="1:211" x14ac:dyDescent="0.2">
      <c r="A138">
        <v>122</v>
      </c>
      <c r="B138">
        <v>1736451322.0999999</v>
      </c>
      <c r="C138">
        <v>242</v>
      </c>
      <c r="D138" t="s">
        <v>592</v>
      </c>
      <c r="E138" t="s">
        <v>593</v>
      </c>
      <c r="F138">
        <v>2</v>
      </c>
      <c r="G138">
        <v>1736451321.0999999</v>
      </c>
      <c r="H138">
        <f t="shared" si="34"/>
        <v>2.7088445584712265E-3</v>
      </c>
      <c r="I138">
        <f t="shared" si="35"/>
        <v>2.7088445584712266</v>
      </c>
      <c r="J138">
        <f t="shared" si="36"/>
        <v>10.084272454116377</v>
      </c>
      <c r="K138">
        <f t="shared" si="37"/>
        <v>938.74800000000005</v>
      </c>
      <c r="L138">
        <f t="shared" si="38"/>
        <v>827.36012358446612</v>
      </c>
      <c r="M138">
        <f t="shared" si="39"/>
        <v>84.642123662558319</v>
      </c>
      <c r="N138">
        <f t="shared" si="40"/>
        <v>96.037531951305596</v>
      </c>
      <c r="O138">
        <f t="shared" si="41"/>
        <v>0.18361950031539787</v>
      </c>
      <c r="P138">
        <f t="shared" si="42"/>
        <v>3.545320000903128</v>
      </c>
      <c r="Q138">
        <f t="shared" si="43"/>
        <v>0.17849514808489714</v>
      </c>
      <c r="R138">
        <f t="shared" si="44"/>
        <v>0.11200795854743725</v>
      </c>
      <c r="S138">
        <f t="shared" si="45"/>
        <v>31.739966903999999</v>
      </c>
      <c r="T138">
        <f t="shared" si="46"/>
        <v>24.58500224840683</v>
      </c>
      <c r="U138">
        <f t="shared" si="47"/>
        <v>24.58500224840683</v>
      </c>
      <c r="V138">
        <f t="shared" si="48"/>
        <v>3.1018519946113523</v>
      </c>
      <c r="W138">
        <f t="shared" si="49"/>
        <v>49.789359217368698</v>
      </c>
      <c r="X138">
        <f t="shared" si="50"/>
        <v>1.58485027928352</v>
      </c>
      <c r="Y138">
        <f t="shared" si="51"/>
        <v>3.183110415951397</v>
      </c>
      <c r="Z138">
        <f t="shared" si="52"/>
        <v>1.5170017153278323</v>
      </c>
      <c r="AA138">
        <f t="shared" si="53"/>
        <v>-119.46004502858109</v>
      </c>
      <c r="AB138">
        <f t="shared" si="54"/>
        <v>82.780265167095664</v>
      </c>
      <c r="AC138">
        <f t="shared" si="55"/>
        <v>4.9290551383417229</v>
      </c>
      <c r="AD138">
        <f t="shared" si="56"/>
        <v>-1.075781914370566E-2</v>
      </c>
      <c r="AE138">
        <f t="shared" si="57"/>
        <v>34.757076630514824</v>
      </c>
      <c r="AF138">
        <f t="shared" si="58"/>
        <v>2.7083005178015758</v>
      </c>
      <c r="AG138">
        <f t="shared" si="59"/>
        <v>10.084272454116377</v>
      </c>
      <c r="AH138">
        <v>987.67526432582201</v>
      </c>
      <c r="AI138">
        <v>953.54535151515199</v>
      </c>
      <c r="AJ138">
        <v>3.1402342573845998</v>
      </c>
      <c r="AK138">
        <v>84.5062676990527</v>
      </c>
      <c r="AL138">
        <f t="shared" si="60"/>
        <v>2.7088445584712266</v>
      </c>
      <c r="AM138">
        <v>12.2918263207942</v>
      </c>
      <c r="AN138">
        <v>15.4918335664336</v>
      </c>
      <c r="AO138">
        <v>-6.3968610092272801E-6</v>
      </c>
      <c r="AP138">
        <v>123.873733639405</v>
      </c>
      <c r="AQ138">
        <v>35</v>
      </c>
      <c r="AR138">
        <v>7</v>
      </c>
      <c r="AS138">
        <f t="shared" si="61"/>
        <v>1</v>
      </c>
      <c r="AT138">
        <f t="shared" si="62"/>
        <v>0</v>
      </c>
      <c r="AU138">
        <f t="shared" si="63"/>
        <v>54623.602722625037</v>
      </c>
      <c r="AV138">
        <f t="shared" si="64"/>
        <v>200</v>
      </c>
      <c r="AW138">
        <f t="shared" si="65"/>
        <v>168.59992439999999</v>
      </c>
      <c r="AX138">
        <f t="shared" si="66"/>
        <v>0.842999622</v>
      </c>
      <c r="AY138">
        <f t="shared" si="67"/>
        <v>0.15869983452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1736451321.0999999</v>
      </c>
      <c r="BF138">
        <v>938.74800000000005</v>
      </c>
      <c r="BG138">
        <v>983.50300000000004</v>
      </c>
      <c r="BH138">
        <v>15.4916</v>
      </c>
      <c r="BI138">
        <v>12.292299999999999</v>
      </c>
      <c r="BJ138">
        <v>938.29</v>
      </c>
      <c r="BK138">
        <v>15.4323</v>
      </c>
      <c r="BL138">
        <v>500.04899999999998</v>
      </c>
      <c r="BM138">
        <v>102.20399999999999</v>
      </c>
      <c r="BN138">
        <v>9.9847199999999997E-2</v>
      </c>
      <c r="BO138">
        <v>25.0181</v>
      </c>
      <c r="BP138">
        <v>24.585799999999999</v>
      </c>
      <c r="BQ138">
        <v>999.9</v>
      </c>
      <c r="BR138">
        <v>0</v>
      </c>
      <c r="BS138">
        <v>0</v>
      </c>
      <c r="BT138">
        <v>10042.5</v>
      </c>
      <c r="BU138">
        <v>66.931200000000004</v>
      </c>
      <c r="BV138">
        <v>128.98400000000001</v>
      </c>
      <c r="BW138">
        <v>-44.7545</v>
      </c>
      <c r="BX138">
        <v>953.52</v>
      </c>
      <c r="BY138">
        <v>995.74300000000005</v>
      </c>
      <c r="BZ138">
        <v>3.1992400000000001</v>
      </c>
      <c r="CA138">
        <v>983.50300000000004</v>
      </c>
      <c r="CB138">
        <v>12.292299999999999</v>
      </c>
      <c r="CC138">
        <v>1.5832999999999999</v>
      </c>
      <c r="CD138">
        <v>1.2563299999999999</v>
      </c>
      <c r="CE138">
        <v>13.7972</v>
      </c>
      <c r="CF138">
        <v>10.286300000000001</v>
      </c>
      <c r="CG138">
        <v>200</v>
      </c>
      <c r="CH138">
        <v>0.90000100000000005</v>
      </c>
      <c r="CI138">
        <v>9.9998600000000007E-2</v>
      </c>
      <c r="CJ138">
        <v>20</v>
      </c>
      <c r="CK138">
        <v>3909.29</v>
      </c>
      <c r="CL138">
        <v>1736449596</v>
      </c>
      <c r="CM138" t="s">
        <v>346</v>
      </c>
      <c r="CN138">
        <v>1736449594</v>
      </c>
      <c r="CO138">
        <v>1736449596</v>
      </c>
      <c r="CP138">
        <v>2</v>
      </c>
      <c r="CQ138">
        <v>0.52600000000000002</v>
      </c>
      <c r="CR138">
        <v>-1.4999999999999999E-2</v>
      </c>
      <c r="CS138">
        <v>0.63</v>
      </c>
      <c r="CT138">
        <v>3.9E-2</v>
      </c>
      <c r="CU138">
        <v>200</v>
      </c>
      <c r="CV138">
        <v>13</v>
      </c>
      <c r="CW138">
        <v>0.21</v>
      </c>
      <c r="CX138">
        <v>0.03</v>
      </c>
      <c r="CY138">
        <v>-47.7342333333333</v>
      </c>
      <c r="CZ138">
        <v>6.6117818181817896</v>
      </c>
      <c r="DA138">
        <v>1.1205695802255999</v>
      </c>
      <c r="DB138">
        <v>0</v>
      </c>
      <c r="DC138">
        <v>3.20880619047619</v>
      </c>
      <c r="DD138">
        <v>-4.66558441558469E-2</v>
      </c>
      <c r="DE138">
        <v>4.8322808143236697E-3</v>
      </c>
      <c r="DF138">
        <v>1</v>
      </c>
      <c r="DG138">
        <v>1</v>
      </c>
      <c r="DH138">
        <v>2</v>
      </c>
      <c r="DI138" t="s">
        <v>347</v>
      </c>
      <c r="DJ138">
        <v>3.1192600000000001</v>
      </c>
      <c r="DK138">
        <v>2.8009400000000002</v>
      </c>
      <c r="DL138">
        <v>0.176902</v>
      </c>
      <c r="DM138">
        <v>0.184007</v>
      </c>
      <c r="DN138">
        <v>8.6622500000000005E-2</v>
      </c>
      <c r="DO138">
        <v>7.37868E-2</v>
      </c>
      <c r="DP138">
        <v>22942.2</v>
      </c>
      <c r="DQ138">
        <v>21015.599999999999</v>
      </c>
      <c r="DR138">
        <v>26665.3</v>
      </c>
      <c r="DS138">
        <v>24097.1</v>
      </c>
      <c r="DT138">
        <v>33666.800000000003</v>
      </c>
      <c r="DU138">
        <v>32514.7</v>
      </c>
      <c r="DV138">
        <v>40317.800000000003</v>
      </c>
      <c r="DW138">
        <v>38100.6</v>
      </c>
      <c r="DX138">
        <v>2.0089199999999998</v>
      </c>
      <c r="DY138">
        <v>2.2525200000000001</v>
      </c>
      <c r="DZ138">
        <v>0.121713</v>
      </c>
      <c r="EA138">
        <v>0</v>
      </c>
      <c r="EB138">
        <v>22.589099999999998</v>
      </c>
      <c r="EC138">
        <v>999.9</v>
      </c>
      <c r="ED138">
        <v>64.846000000000004</v>
      </c>
      <c r="EE138">
        <v>22.739000000000001</v>
      </c>
      <c r="EF138">
        <v>17.61</v>
      </c>
      <c r="EG138">
        <v>64.420299999999997</v>
      </c>
      <c r="EH138">
        <v>26.682700000000001</v>
      </c>
      <c r="EI138">
        <v>1</v>
      </c>
      <c r="EJ138">
        <v>-0.38055099999999997</v>
      </c>
      <c r="EK138">
        <v>-3.9301200000000001</v>
      </c>
      <c r="EL138">
        <v>20.251300000000001</v>
      </c>
      <c r="EM138">
        <v>5.2625099999999998</v>
      </c>
      <c r="EN138">
        <v>12.0053</v>
      </c>
      <c r="EO138">
        <v>4.9997999999999996</v>
      </c>
      <c r="EP138">
        <v>3.28688</v>
      </c>
      <c r="EQ138">
        <v>9999</v>
      </c>
      <c r="ER138">
        <v>9999</v>
      </c>
      <c r="ES138">
        <v>999.9</v>
      </c>
      <c r="ET138">
        <v>9999</v>
      </c>
      <c r="EU138">
        <v>1.8724099999999999</v>
      </c>
      <c r="EV138">
        <v>1.8732500000000001</v>
      </c>
      <c r="EW138">
        <v>1.86951</v>
      </c>
      <c r="EX138">
        <v>1.87517</v>
      </c>
      <c r="EY138">
        <v>1.8754599999999999</v>
      </c>
      <c r="EZ138">
        <v>1.8738999999999999</v>
      </c>
      <c r="FA138">
        <v>1.87242</v>
      </c>
      <c r="FB138">
        <v>1.8714999999999999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0.45500000000000002</v>
      </c>
      <c r="FQ138">
        <v>5.9299999999999999E-2</v>
      </c>
      <c r="FR138">
        <v>0.34321388301456301</v>
      </c>
      <c r="FS138">
        <v>1.93526017593624E-3</v>
      </c>
      <c r="FT138">
        <v>-2.6352868309754201E-6</v>
      </c>
      <c r="FU138">
        <v>7.4988703689445403E-10</v>
      </c>
      <c r="FV138">
        <v>5.9295258707654903E-2</v>
      </c>
      <c r="FW138">
        <v>0</v>
      </c>
      <c r="FX138">
        <v>0</v>
      </c>
      <c r="FY138">
        <v>0</v>
      </c>
      <c r="FZ138">
        <v>1</v>
      </c>
      <c r="GA138">
        <v>1999</v>
      </c>
      <c r="GB138">
        <v>0</v>
      </c>
      <c r="GC138">
        <v>14</v>
      </c>
      <c r="GD138">
        <v>28.8</v>
      </c>
      <c r="GE138">
        <v>28.8</v>
      </c>
      <c r="GF138">
        <v>2.2522000000000002</v>
      </c>
      <c r="GG138">
        <v>2.48047</v>
      </c>
      <c r="GH138">
        <v>1.5979000000000001</v>
      </c>
      <c r="GI138">
        <v>2.35229</v>
      </c>
      <c r="GJ138">
        <v>1.64917</v>
      </c>
      <c r="GK138">
        <v>2.4890099999999999</v>
      </c>
      <c r="GL138">
        <v>27.224499999999999</v>
      </c>
      <c r="GM138">
        <v>14.132</v>
      </c>
      <c r="GN138">
        <v>19</v>
      </c>
      <c r="GO138">
        <v>454.06099999999998</v>
      </c>
      <c r="GP138">
        <v>635.36800000000005</v>
      </c>
      <c r="GQ138">
        <v>29.618300000000001</v>
      </c>
      <c r="GR138">
        <v>22.389299999999999</v>
      </c>
      <c r="GS138">
        <v>30</v>
      </c>
      <c r="GT138">
        <v>22.35</v>
      </c>
      <c r="GU138">
        <v>22.339200000000002</v>
      </c>
      <c r="GV138">
        <v>45.153399999999998</v>
      </c>
      <c r="GW138">
        <v>32.167099999999998</v>
      </c>
      <c r="GX138">
        <v>100</v>
      </c>
      <c r="GY138">
        <v>29.608499999999999</v>
      </c>
      <c r="GZ138">
        <v>1010.53</v>
      </c>
      <c r="HA138">
        <v>12.314299999999999</v>
      </c>
      <c r="HB138">
        <v>101.259</v>
      </c>
      <c r="HC138">
        <v>101.23399999999999</v>
      </c>
    </row>
    <row r="139" spans="1:211" x14ac:dyDescent="0.2">
      <c r="A139">
        <v>123</v>
      </c>
      <c r="B139">
        <v>1736451324.0999999</v>
      </c>
      <c r="C139">
        <v>244</v>
      </c>
      <c r="D139" t="s">
        <v>594</v>
      </c>
      <c r="E139" t="s">
        <v>595</v>
      </c>
      <c r="F139">
        <v>2</v>
      </c>
      <c r="G139">
        <v>1736451322.0999999</v>
      </c>
      <c r="H139">
        <f t="shared" si="34"/>
        <v>2.7083512827852274E-3</v>
      </c>
      <c r="I139">
        <f t="shared" si="35"/>
        <v>2.7083512827852276</v>
      </c>
      <c r="J139">
        <f t="shared" si="36"/>
        <v>10.019455198255034</v>
      </c>
      <c r="K139">
        <f t="shared" si="37"/>
        <v>941.69399999999996</v>
      </c>
      <c r="L139">
        <f t="shared" si="38"/>
        <v>830.76847094833624</v>
      </c>
      <c r="M139">
        <f t="shared" si="39"/>
        <v>84.991040334881603</v>
      </c>
      <c r="N139">
        <f t="shared" si="40"/>
        <v>96.3391793693784</v>
      </c>
      <c r="O139">
        <f t="shared" si="41"/>
        <v>0.18354823427748354</v>
      </c>
      <c r="P139">
        <f t="shared" si="42"/>
        <v>3.543477455941491</v>
      </c>
      <c r="Q139">
        <f t="shared" si="43"/>
        <v>0.17842521674754844</v>
      </c>
      <c r="R139">
        <f t="shared" si="44"/>
        <v>0.11196413312494867</v>
      </c>
      <c r="S139">
        <f t="shared" si="45"/>
        <v>31.740129953189278</v>
      </c>
      <c r="T139">
        <f t="shared" si="46"/>
        <v>24.587048522544624</v>
      </c>
      <c r="U139">
        <f t="shared" si="47"/>
        <v>24.587048522544624</v>
      </c>
      <c r="V139">
        <f t="shared" si="48"/>
        <v>3.1022316152352278</v>
      </c>
      <c r="W139">
        <f t="shared" si="49"/>
        <v>49.784880451102055</v>
      </c>
      <c r="X139">
        <f t="shared" si="50"/>
        <v>1.58491082842974</v>
      </c>
      <c r="Y139">
        <f t="shared" si="51"/>
        <v>3.1835183976918757</v>
      </c>
      <c r="Z139">
        <f t="shared" si="52"/>
        <v>1.5173207868054879</v>
      </c>
      <c r="AA139">
        <f t="shared" si="53"/>
        <v>-119.43829157082853</v>
      </c>
      <c r="AB139">
        <f t="shared" si="54"/>
        <v>82.757058648264973</v>
      </c>
      <c r="AC139">
        <f t="shared" si="55"/>
        <v>4.930339843796661</v>
      </c>
      <c r="AD139">
        <f t="shared" si="56"/>
        <v>-1.0763125577611277E-2</v>
      </c>
      <c r="AE139">
        <f t="shared" si="57"/>
        <v>34.917464392029018</v>
      </c>
      <c r="AF139">
        <f t="shared" si="58"/>
        <v>2.7073880772001973</v>
      </c>
      <c r="AG139">
        <f t="shared" si="59"/>
        <v>10.019455198255034</v>
      </c>
      <c r="AH139">
        <v>992.65477986218502</v>
      </c>
      <c r="AI139">
        <v>959.45135151515103</v>
      </c>
      <c r="AJ139">
        <v>3.0186856372856501</v>
      </c>
      <c r="AK139">
        <v>84.5062676990527</v>
      </c>
      <c r="AL139">
        <f t="shared" si="60"/>
        <v>2.7083512827852276</v>
      </c>
      <c r="AM139">
        <v>12.291867885224701</v>
      </c>
      <c r="AN139">
        <v>15.4912237762238</v>
      </c>
      <c r="AO139">
        <v>-6.3720646330171298E-6</v>
      </c>
      <c r="AP139">
        <v>123.873733639405</v>
      </c>
      <c r="AQ139">
        <v>34</v>
      </c>
      <c r="AR139">
        <v>7</v>
      </c>
      <c r="AS139">
        <f t="shared" si="61"/>
        <v>1</v>
      </c>
      <c r="AT139">
        <f t="shared" si="62"/>
        <v>0</v>
      </c>
      <c r="AU139">
        <f t="shared" si="63"/>
        <v>54582.555594929436</v>
      </c>
      <c r="AV139">
        <f t="shared" si="64"/>
        <v>200.00149999999999</v>
      </c>
      <c r="AW139">
        <f t="shared" si="65"/>
        <v>168.60115889920797</v>
      </c>
      <c r="AX139">
        <f t="shared" si="66"/>
        <v>0.84299947199999992</v>
      </c>
      <c r="AY139">
        <f t="shared" si="67"/>
        <v>0.15869945952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1736451322.0999999</v>
      </c>
      <c r="BF139">
        <v>941.69399999999996</v>
      </c>
      <c r="BG139">
        <v>986.649</v>
      </c>
      <c r="BH139">
        <v>15.492150000000001</v>
      </c>
      <c r="BI139">
        <v>12.294</v>
      </c>
      <c r="BJ139">
        <v>941.23850000000004</v>
      </c>
      <c r="BK139">
        <v>15.43285</v>
      </c>
      <c r="BL139">
        <v>500.06</v>
      </c>
      <c r="BM139">
        <v>102.20399999999999</v>
      </c>
      <c r="BN139">
        <v>0.10012359999999999</v>
      </c>
      <c r="BO139">
        <v>25.020250000000001</v>
      </c>
      <c r="BP139">
        <v>24.591750000000001</v>
      </c>
      <c r="BQ139">
        <v>999.9</v>
      </c>
      <c r="BR139">
        <v>0</v>
      </c>
      <c r="BS139">
        <v>0</v>
      </c>
      <c r="BT139">
        <v>10034.700000000001</v>
      </c>
      <c r="BU139">
        <v>66.924949999999995</v>
      </c>
      <c r="BV139">
        <v>128.97800000000001</v>
      </c>
      <c r="BW139">
        <v>-44.95505</v>
      </c>
      <c r="BX139">
        <v>956.51250000000005</v>
      </c>
      <c r="BY139">
        <v>998.93150000000003</v>
      </c>
      <c r="BZ139">
        <v>3.1981449999999998</v>
      </c>
      <c r="CA139">
        <v>986.649</v>
      </c>
      <c r="CB139">
        <v>12.294</v>
      </c>
      <c r="CC139">
        <v>1.5833550000000001</v>
      </c>
      <c r="CD139">
        <v>1.2564949999999999</v>
      </c>
      <c r="CE139">
        <v>13.797750000000001</v>
      </c>
      <c r="CF139">
        <v>10.2883</v>
      </c>
      <c r="CG139">
        <v>200.00149999999999</v>
      </c>
      <c r="CH139">
        <v>0.90000599999999997</v>
      </c>
      <c r="CI139">
        <v>9.9993600000000002E-2</v>
      </c>
      <c r="CJ139">
        <v>20</v>
      </c>
      <c r="CK139">
        <v>3909.335</v>
      </c>
      <c r="CL139">
        <v>1736449596</v>
      </c>
      <c r="CM139" t="s">
        <v>346</v>
      </c>
      <c r="CN139">
        <v>1736449594</v>
      </c>
      <c r="CO139">
        <v>1736449596</v>
      </c>
      <c r="CP139">
        <v>2</v>
      </c>
      <c r="CQ139">
        <v>0.52600000000000002</v>
      </c>
      <c r="CR139">
        <v>-1.4999999999999999E-2</v>
      </c>
      <c r="CS139">
        <v>0.63</v>
      </c>
      <c r="CT139">
        <v>3.9E-2</v>
      </c>
      <c r="CU139">
        <v>200</v>
      </c>
      <c r="CV139">
        <v>13</v>
      </c>
      <c r="CW139">
        <v>0.21</v>
      </c>
      <c r="CX139">
        <v>0.03</v>
      </c>
      <c r="CY139">
        <v>-47.421957142857103</v>
      </c>
      <c r="CZ139">
        <v>10.2565480519481</v>
      </c>
      <c r="DA139">
        <v>1.3975736309323901</v>
      </c>
      <c r="DB139">
        <v>0</v>
      </c>
      <c r="DC139">
        <v>3.2070538095238099</v>
      </c>
      <c r="DD139">
        <v>-4.6778181818183003E-2</v>
      </c>
      <c r="DE139">
        <v>4.8418979712215099E-3</v>
      </c>
      <c r="DF139">
        <v>1</v>
      </c>
      <c r="DG139">
        <v>1</v>
      </c>
      <c r="DH139">
        <v>2</v>
      </c>
      <c r="DI139" t="s">
        <v>347</v>
      </c>
      <c r="DJ139">
        <v>3.1192299999999999</v>
      </c>
      <c r="DK139">
        <v>2.8009900000000001</v>
      </c>
      <c r="DL139">
        <v>0.17762</v>
      </c>
      <c r="DM139">
        <v>0.184777</v>
      </c>
      <c r="DN139">
        <v>8.6627599999999999E-2</v>
      </c>
      <c r="DO139">
        <v>7.3799400000000001E-2</v>
      </c>
      <c r="DP139">
        <v>22922.1</v>
      </c>
      <c r="DQ139">
        <v>20995.599999999999</v>
      </c>
      <c r="DR139">
        <v>26665.1</v>
      </c>
      <c r="DS139">
        <v>24096.9</v>
      </c>
      <c r="DT139">
        <v>33666.400000000001</v>
      </c>
      <c r="DU139">
        <v>32514.1</v>
      </c>
      <c r="DV139">
        <v>40317.5</v>
      </c>
      <c r="DW139">
        <v>38100.300000000003</v>
      </c>
      <c r="DX139">
        <v>2.0095499999999999</v>
      </c>
      <c r="DY139">
        <v>2.2524500000000001</v>
      </c>
      <c r="DZ139">
        <v>0.122041</v>
      </c>
      <c r="EA139">
        <v>0</v>
      </c>
      <c r="EB139">
        <v>22.59</v>
      </c>
      <c r="EC139">
        <v>999.9</v>
      </c>
      <c r="ED139">
        <v>64.846000000000004</v>
      </c>
      <c r="EE139">
        <v>22.739000000000001</v>
      </c>
      <c r="EF139">
        <v>17.610299999999999</v>
      </c>
      <c r="EG139">
        <v>64.160300000000007</v>
      </c>
      <c r="EH139">
        <v>26.2941</v>
      </c>
      <c r="EI139">
        <v>1</v>
      </c>
      <c r="EJ139">
        <v>-0.38061699999999998</v>
      </c>
      <c r="EK139">
        <v>-3.9299499999999998</v>
      </c>
      <c r="EL139">
        <v>20.251100000000001</v>
      </c>
      <c r="EM139">
        <v>5.2622200000000001</v>
      </c>
      <c r="EN139">
        <v>12.005000000000001</v>
      </c>
      <c r="EO139">
        <v>4.9996999999999998</v>
      </c>
      <c r="EP139">
        <v>3.2869000000000002</v>
      </c>
      <c r="EQ139">
        <v>9999</v>
      </c>
      <c r="ER139">
        <v>9999</v>
      </c>
      <c r="ES139">
        <v>999.9</v>
      </c>
      <c r="ET139">
        <v>9999</v>
      </c>
      <c r="EU139">
        <v>1.8724099999999999</v>
      </c>
      <c r="EV139">
        <v>1.8732500000000001</v>
      </c>
      <c r="EW139">
        <v>1.86951</v>
      </c>
      <c r="EX139">
        <v>1.8751599999999999</v>
      </c>
      <c r="EY139">
        <v>1.8754599999999999</v>
      </c>
      <c r="EZ139">
        <v>1.87391</v>
      </c>
      <c r="FA139">
        <v>1.87242</v>
      </c>
      <c r="FB139">
        <v>1.8714900000000001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0.44900000000000001</v>
      </c>
      <c r="FQ139">
        <v>5.9299999999999999E-2</v>
      </c>
      <c r="FR139">
        <v>0.34321388301456301</v>
      </c>
      <c r="FS139">
        <v>1.93526017593624E-3</v>
      </c>
      <c r="FT139">
        <v>-2.6352868309754201E-6</v>
      </c>
      <c r="FU139">
        <v>7.4988703689445403E-10</v>
      </c>
      <c r="FV139">
        <v>5.9295258707654903E-2</v>
      </c>
      <c r="FW139">
        <v>0</v>
      </c>
      <c r="FX139">
        <v>0</v>
      </c>
      <c r="FY139">
        <v>0</v>
      </c>
      <c r="FZ139">
        <v>1</v>
      </c>
      <c r="GA139">
        <v>1999</v>
      </c>
      <c r="GB139">
        <v>0</v>
      </c>
      <c r="GC139">
        <v>14</v>
      </c>
      <c r="GD139">
        <v>28.8</v>
      </c>
      <c r="GE139">
        <v>28.8</v>
      </c>
      <c r="GF139">
        <v>2.2644000000000002</v>
      </c>
      <c r="GG139">
        <v>2.48047</v>
      </c>
      <c r="GH139">
        <v>1.5979000000000001</v>
      </c>
      <c r="GI139">
        <v>2.35229</v>
      </c>
      <c r="GJ139">
        <v>1.64917</v>
      </c>
      <c r="GK139">
        <v>2.4072300000000002</v>
      </c>
      <c r="GL139">
        <v>27.224499999999999</v>
      </c>
      <c r="GM139">
        <v>14.1233</v>
      </c>
      <c r="GN139">
        <v>19</v>
      </c>
      <c r="GO139">
        <v>454.43200000000002</v>
      </c>
      <c r="GP139">
        <v>635.30700000000002</v>
      </c>
      <c r="GQ139">
        <v>29.612500000000001</v>
      </c>
      <c r="GR139">
        <v>22.389299999999999</v>
      </c>
      <c r="GS139">
        <v>30.0001</v>
      </c>
      <c r="GT139">
        <v>22.3504</v>
      </c>
      <c r="GU139">
        <v>22.339200000000002</v>
      </c>
      <c r="GV139">
        <v>45.4026</v>
      </c>
      <c r="GW139">
        <v>32.167099999999998</v>
      </c>
      <c r="GX139">
        <v>100</v>
      </c>
      <c r="GY139">
        <v>29.588100000000001</v>
      </c>
      <c r="GZ139">
        <v>1017.32</v>
      </c>
      <c r="HA139">
        <v>12.3156</v>
      </c>
      <c r="HB139">
        <v>101.258</v>
      </c>
      <c r="HC139">
        <v>101.233</v>
      </c>
    </row>
    <row r="140" spans="1:211" x14ac:dyDescent="0.2">
      <c r="A140">
        <v>124</v>
      </c>
      <c r="B140">
        <v>1736451326.0999999</v>
      </c>
      <c r="C140">
        <v>246</v>
      </c>
      <c r="D140" t="s">
        <v>596</v>
      </c>
      <c r="E140" t="s">
        <v>597</v>
      </c>
      <c r="F140">
        <v>2</v>
      </c>
      <c r="G140">
        <v>1736451325.0999999</v>
      </c>
      <c r="H140">
        <f t="shared" si="34"/>
        <v>2.7096847904284254E-3</v>
      </c>
      <c r="I140">
        <f t="shared" si="35"/>
        <v>2.7096847904284256</v>
      </c>
      <c r="J140">
        <f t="shared" si="36"/>
        <v>10.049617632316499</v>
      </c>
      <c r="K140">
        <f t="shared" si="37"/>
        <v>950.55100000000004</v>
      </c>
      <c r="L140">
        <f t="shared" si="38"/>
        <v>839.11966575914562</v>
      </c>
      <c r="M140">
        <f t="shared" si="39"/>
        <v>85.844346808034629</v>
      </c>
      <c r="N140">
        <f t="shared" si="40"/>
        <v>97.24409167422111</v>
      </c>
      <c r="O140">
        <f t="shared" si="41"/>
        <v>0.18352426634483754</v>
      </c>
      <c r="P140">
        <f t="shared" si="42"/>
        <v>3.5389381751357876</v>
      </c>
      <c r="Q140">
        <f t="shared" si="43"/>
        <v>0.17839619478772775</v>
      </c>
      <c r="R140">
        <f t="shared" si="44"/>
        <v>0.11194642340722091</v>
      </c>
      <c r="S140">
        <f t="shared" si="45"/>
        <v>31.741697483585764</v>
      </c>
      <c r="T140">
        <f t="shared" si="46"/>
        <v>24.592892761970887</v>
      </c>
      <c r="U140">
        <f t="shared" si="47"/>
        <v>24.592892761970887</v>
      </c>
      <c r="V140">
        <f t="shared" si="48"/>
        <v>3.1033160502923147</v>
      </c>
      <c r="W140">
        <f t="shared" si="49"/>
        <v>49.768874625165445</v>
      </c>
      <c r="X140">
        <f t="shared" si="50"/>
        <v>1.5850294559203499</v>
      </c>
      <c r="Y140">
        <f t="shared" si="51"/>
        <v>3.1847805839653964</v>
      </c>
      <c r="Z140">
        <f t="shared" si="52"/>
        <v>1.5182865943719648</v>
      </c>
      <c r="AA140">
        <f t="shared" si="53"/>
        <v>-119.49709925789355</v>
      </c>
      <c r="AB140">
        <f t="shared" si="54"/>
        <v>82.80477689821042</v>
      </c>
      <c r="AC140">
        <f t="shared" si="55"/>
        <v>4.9398212112816413</v>
      </c>
      <c r="AD140">
        <f t="shared" si="56"/>
        <v>-1.0803664815725256E-2</v>
      </c>
      <c r="AE140">
        <f t="shared" si="57"/>
        <v>35.608687600460456</v>
      </c>
      <c r="AF140">
        <f t="shared" si="58"/>
        <v>2.7072185005042284</v>
      </c>
      <c r="AG140">
        <f t="shared" si="59"/>
        <v>10.049617632316499</v>
      </c>
      <c r="AH140">
        <v>998.50610147831401</v>
      </c>
      <c r="AI140">
        <v>965.46486666666704</v>
      </c>
      <c r="AJ140">
        <v>2.9907518175093601</v>
      </c>
      <c r="AK140">
        <v>84.5062676990527</v>
      </c>
      <c r="AL140">
        <f t="shared" si="60"/>
        <v>2.7096847904284256</v>
      </c>
      <c r="AM140">
        <v>12.2926052813211</v>
      </c>
      <c r="AN140">
        <v>15.493163636363599</v>
      </c>
      <c r="AO140">
        <v>-4.3315429691134603E-6</v>
      </c>
      <c r="AP140">
        <v>123.873733639405</v>
      </c>
      <c r="AQ140">
        <v>34</v>
      </c>
      <c r="AR140">
        <v>7</v>
      </c>
      <c r="AS140">
        <f t="shared" si="61"/>
        <v>1</v>
      </c>
      <c r="AT140">
        <f t="shared" si="62"/>
        <v>0</v>
      </c>
      <c r="AU140">
        <f t="shared" si="63"/>
        <v>54481.21987615883</v>
      </c>
      <c r="AV140">
        <f t="shared" si="64"/>
        <v>200.012</v>
      </c>
      <c r="AW140">
        <f t="shared" si="65"/>
        <v>168.61009559877601</v>
      </c>
      <c r="AX140">
        <f t="shared" si="66"/>
        <v>0.84299989800000008</v>
      </c>
      <c r="AY140">
        <f t="shared" si="67"/>
        <v>0.15869896548000001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1736451325.0999999</v>
      </c>
      <c r="BF140">
        <v>950.55100000000004</v>
      </c>
      <c r="BG140">
        <v>996.35900000000004</v>
      </c>
      <c r="BH140">
        <v>15.493499999999999</v>
      </c>
      <c r="BI140">
        <v>12.2959</v>
      </c>
      <c r="BJ140">
        <v>950.10500000000002</v>
      </c>
      <c r="BK140">
        <v>15.434200000000001</v>
      </c>
      <c r="BL140">
        <v>500.11399999999998</v>
      </c>
      <c r="BM140">
        <v>102.203</v>
      </c>
      <c r="BN140">
        <v>9.9866099999999999E-2</v>
      </c>
      <c r="BO140">
        <v>25.026900000000001</v>
      </c>
      <c r="BP140">
        <v>24.5959</v>
      </c>
      <c r="BQ140">
        <v>999.9</v>
      </c>
      <c r="BR140">
        <v>0</v>
      </c>
      <c r="BS140">
        <v>0</v>
      </c>
      <c r="BT140">
        <v>10015.6</v>
      </c>
      <c r="BU140">
        <v>66.943600000000004</v>
      </c>
      <c r="BV140">
        <v>128.863</v>
      </c>
      <c r="BW140">
        <v>-45.808300000000003</v>
      </c>
      <c r="BX140">
        <v>965.51</v>
      </c>
      <c r="BY140">
        <v>1008.76</v>
      </c>
      <c r="BZ140">
        <v>3.1976200000000001</v>
      </c>
      <c r="CA140">
        <v>996.35900000000004</v>
      </c>
      <c r="CB140">
        <v>12.2959</v>
      </c>
      <c r="CC140">
        <v>1.58348</v>
      </c>
      <c r="CD140">
        <v>1.25667</v>
      </c>
      <c r="CE140">
        <v>13.798999999999999</v>
      </c>
      <c r="CF140">
        <v>10.2904</v>
      </c>
      <c r="CG140">
        <v>200.012</v>
      </c>
      <c r="CH140">
        <v>0.90001500000000001</v>
      </c>
      <c r="CI140">
        <v>9.9985400000000002E-2</v>
      </c>
      <c r="CJ140">
        <v>20</v>
      </c>
      <c r="CK140">
        <v>3909.54</v>
      </c>
      <c r="CL140">
        <v>1736449596</v>
      </c>
      <c r="CM140" t="s">
        <v>346</v>
      </c>
      <c r="CN140">
        <v>1736449594</v>
      </c>
      <c r="CO140">
        <v>1736449596</v>
      </c>
      <c r="CP140">
        <v>2</v>
      </c>
      <c r="CQ140">
        <v>0.52600000000000002</v>
      </c>
      <c r="CR140">
        <v>-1.4999999999999999E-2</v>
      </c>
      <c r="CS140">
        <v>0.63</v>
      </c>
      <c r="CT140">
        <v>3.9E-2</v>
      </c>
      <c r="CU140">
        <v>200</v>
      </c>
      <c r="CV140">
        <v>13</v>
      </c>
      <c r="CW140">
        <v>0.21</v>
      </c>
      <c r="CX140">
        <v>0.03</v>
      </c>
      <c r="CY140">
        <v>-47.171019047618998</v>
      </c>
      <c r="CZ140">
        <v>12.464688311688301</v>
      </c>
      <c r="DA140">
        <v>1.5151237594018001</v>
      </c>
      <c r="DB140">
        <v>0</v>
      </c>
      <c r="DC140">
        <v>3.20518142857143</v>
      </c>
      <c r="DD140">
        <v>-4.4847272727267302E-2</v>
      </c>
      <c r="DE140">
        <v>4.6066921152707798E-3</v>
      </c>
      <c r="DF140">
        <v>1</v>
      </c>
      <c r="DG140">
        <v>1</v>
      </c>
      <c r="DH140">
        <v>2</v>
      </c>
      <c r="DI140" t="s">
        <v>347</v>
      </c>
      <c r="DJ140">
        <v>3.1191300000000002</v>
      </c>
      <c r="DK140">
        <v>2.8005800000000001</v>
      </c>
      <c r="DL140">
        <v>0.17834</v>
      </c>
      <c r="DM140">
        <v>0.18556900000000001</v>
      </c>
      <c r="DN140">
        <v>8.6625300000000002E-2</v>
      </c>
      <c r="DO140">
        <v>7.3800599999999994E-2</v>
      </c>
      <c r="DP140">
        <v>22902.1</v>
      </c>
      <c r="DQ140">
        <v>20975.200000000001</v>
      </c>
      <c r="DR140">
        <v>26665.1</v>
      </c>
      <c r="DS140">
        <v>24096.799999999999</v>
      </c>
      <c r="DT140">
        <v>33666.6</v>
      </c>
      <c r="DU140">
        <v>32513.9</v>
      </c>
      <c r="DV140">
        <v>40317.599999999999</v>
      </c>
      <c r="DW140">
        <v>38100.1</v>
      </c>
      <c r="DX140">
        <v>2.0092699999999999</v>
      </c>
      <c r="DY140">
        <v>2.2528999999999999</v>
      </c>
      <c r="DZ140">
        <v>0.121906</v>
      </c>
      <c r="EA140">
        <v>0</v>
      </c>
      <c r="EB140">
        <v>22.590699999999998</v>
      </c>
      <c r="EC140">
        <v>999.9</v>
      </c>
      <c r="ED140">
        <v>64.846000000000004</v>
      </c>
      <c r="EE140">
        <v>22.739000000000001</v>
      </c>
      <c r="EF140">
        <v>17.6098</v>
      </c>
      <c r="EG140">
        <v>63.930300000000003</v>
      </c>
      <c r="EH140">
        <v>26.225999999999999</v>
      </c>
      <c r="EI140">
        <v>1</v>
      </c>
      <c r="EJ140">
        <v>-0.38045000000000001</v>
      </c>
      <c r="EK140">
        <v>-3.89696</v>
      </c>
      <c r="EL140">
        <v>20.252199999999998</v>
      </c>
      <c r="EM140">
        <v>5.2616199999999997</v>
      </c>
      <c r="EN140">
        <v>12.005000000000001</v>
      </c>
      <c r="EO140">
        <v>4.9993999999999996</v>
      </c>
      <c r="EP140">
        <v>3.2869999999999999</v>
      </c>
      <c r="EQ140">
        <v>9999</v>
      </c>
      <c r="ER140">
        <v>9999</v>
      </c>
      <c r="ES140">
        <v>999.9</v>
      </c>
      <c r="ET140">
        <v>9999</v>
      </c>
      <c r="EU140">
        <v>1.8724099999999999</v>
      </c>
      <c r="EV140">
        <v>1.8732800000000001</v>
      </c>
      <c r="EW140">
        <v>1.86951</v>
      </c>
      <c r="EX140">
        <v>1.87517</v>
      </c>
      <c r="EY140">
        <v>1.8754599999999999</v>
      </c>
      <c r="EZ140">
        <v>1.87391</v>
      </c>
      <c r="FA140">
        <v>1.87243</v>
      </c>
      <c r="FB140">
        <v>1.8714900000000001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0.443</v>
      </c>
      <c r="FQ140">
        <v>5.9299999999999999E-2</v>
      </c>
      <c r="FR140">
        <v>0.34321388301456301</v>
      </c>
      <c r="FS140">
        <v>1.93526017593624E-3</v>
      </c>
      <c r="FT140">
        <v>-2.6352868309754201E-6</v>
      </c>
      <c r="FU140">
        <v>7.4988703689445403E-10</v>
      </c>
      <c r="FV140">
        <v>5.9295258707654903E-2</v>
      </c>
      <c r="FW140">
        <v>0</v>
      </c>
      <c r="FX140">
        <v>0</v>
      </c>
      <c r="FY140">
        <v>0</v>
      </c>
      <c r="FZ140">
        <v>1</v>
      </c>
      <c r="GA140">
        <v>1999</v>
      </c>
      <c r="GB140">
        <v>0</v>
      </c>
      <c r="GC140">
        <v>14</v>
      </c>
      <c r="GD140">
        <v>28.9</v>
      </c>
      <c r="GE140">
        <v>28.8</v>
      </c>
      <c r="GF140">
        <v>2.2778299999999998</v>
      </c>
      <c r="GG140">
        <v>2.47925</v>
      </c>
      <c r="GH140">
        <v>1.5979000000000001</v>
      </c>
      <c r="GI140">
        <v>2.35229</v>
      </c>
      <c r="GJ140">
        <v>1.64917</v>
      </c>
      <c r="GK140">
        <v>2.4450699999999999</v>
      </c>
      <c r="GL140">
        <v>27.203700000000001</v>
      </c>
      <c r="GM140">
        <v>14.132</v>
      </c>
      <c r="GN140">
        <v>19</v>
      </c>
      <c r="GO140">
        <v>454.27100000000002</v>
      </c>
      <c r="GP140">
        <v>635.67499999999995</v>
      </c>
      <c r="GQ140">
        <v>29.606400000000001</v>
      </c>
      <c r="GR140">
        <v>22.389299999999999</v>
      </c>
      <c r="GS140">
        <v>30.0001</v>
      </c>
      <c r="GT140">
        <v>22.3507</v>
      </c>
      <c r="GU140">
        <v>22.339200000000002</v>
      </c>
      <c r="GV140">
        <v>45.649299999999997</v>
      </c>
      <c r="GW140">
        <v>32.167099999999998</v>
      </c>
      <c r="GX140">
        <v>100</v>
      </c>
      <c r="GY140">
        <v>29.588100000000001</v>
      </c>
      <c r="GZ140">
        <v>1024.1600000000001</v>
      </c>
      <c r="HA140">
        <v>12.321099999999999</v>
      </c>
      <c r="HB140">
        <v>101.258</v>
      </c>
      <c r="HC140">
        <v>101.233</v>
      </c>
    </row>
    <row r="141" spans="1:211" x14ac:dyDescent="0.2">
      <c r="A141">
        <v>125</v>
      </c>
      <c r="B141">
        <v>1736451328.0999999</v>
      </c>
      <c r="C141">
        <v>248</v>
      </c>
      <c r="D141" t="s">
        <v>598</v>
      </c>
      <c r="E141" t="s">
        <v>599</v>
      </c>
      <c r="F141">
        <v>2</v>
      </c>
      <c r="G141">
        <v>1736451326.0999999</v>
      </c>
      <c r="H141">
        <f t="shared" si="34"/>
        <v>2.7073426805118562E-3</v>
      </c>
      <c r="I141">
        <f t="shared" si="35"/>
        <v>2.7073426805118563</v>
      </c>
      <c r="J141">
        <f t="shared" si="36"/>
        <v>10.19529309408369</v>
      </c>
      <c r="K141">
        <f t="shared" si="37"/>
        <v>953.57600000000002</v>
      </c>
      <c r="L141">
        <f t="shared" si="38"/>
        <v>840.68764627300152</v>
      </c>
      <c r="M141">
        <f t="shared" si="39"/>
        <v>86.004550328599052</v>
      </c>
      <c r="N141">
        <f t="shared" si="40"/>
        <v>97.55332488555679</v>
      </c>
      <c r="O141">
        <f t="shared" si="41"/>
        <v>0.18332668085072262</v>
      </c>
      <c r="P141">
        <f t="shared" si="42"/>
        <v>3.5385714238685897</v>
      </c>
      <c r="Q141">
        <f t="shared" si="43"/>
        <v>0.17820896511065587</v>
      </c>
      <c r="R141">
        <f t="shared" si="44"/>
        <v>0.11182850978087519</v>
      </c>
      <c r="S141">
        <f t="shared" si="45"/>
        <v>31.740697545601201</v>
      </c>
      <c r="T141">
        <f t="shared" si="46"/>
        <v>24.593706329231122</v>
      </c>
      <c r="U141">
        <f t="shared" si="47"/>
        <v>24.593706329231122</v>
      </c>
      <c r="V141">
        <f t="shared" si="48"/>
        <v>3.1034670390392596</v>
      </c>
      <c r="W141">
        <f t="shared" si="49"/>
        <v>49.763862889138721</v>
      </c>
      <c r="X141">
        <f t="shared" si="50"/>
        <v>1.5849029077121399</v>
      </c>
      <c r="Y141">
        <f t="shared" si="51"/>
        <v>3.1848470269337854</v>
      </c>
      <c r="Z141">
        <f t="shared" si="52"/>
        <v>1.5185641313271196</v>
      </c>
      <c r="AA141">
        <f t="shared" si="53"/>
        <v>-119.39381221057286</v>
      </c>
      <c r="AB141">
        <f t="shared" si="54"/>
        <v>82.707760175113791</v>
      </c>
      <c r="AC141">
        <f t="shared" si="55"/>
        <v>4.9345738551963949</v>
      </c>
      <c r="AD141">
        <f t="shared" si="56"/>
        <v>-1.0780634661472277E-2</v>
      </c>
      <c r="AE141">
        <f t="shared" si="57"/>
        <v>35.89909570271994</v>
      </c>
      <c r="AF141">
        <f t="shared" si="58"/>
        <v>2.7052159452384168</v>
      </c>
      <c r="AG141">
        <f t="shared" si="59"/>
        <v>10.19529309408369</v>
      </c>
      <c r="AH141">
        <v>1005.0855006027</v>
      </c>
      <c r="AI141">
        <v>971.61207272727199</v>
      </c>
      <c r="AJ141">
        <v>3.0264004698432898</v>
      </c>
      <c r="AK141">
        <v>84.5062676990527</v>
      </c>
      <c r="AL141">
        <f t="shared" si="60"/>
        <v>2.7073426805118563</v>
      </c>
      <c r="AM141">
        <v>12.2941726106424</v>
      </c>
      <c r="AN141">
        <v>15.4926167832168</v>
      </c>
      <c r="AO141">
        <v>-3.2025683931678701E-6</v>
      </c>
      <c r="AP141">
        <v>123.873733639405</v>
      </c>
      <c r="AQ141">
        <v>35</v>
      </c>
      <c r="AR141">
        <v>7</v>
      </c>
      <c r="AS141">
        <f t="shared" si="61"/>
        <v>1</v>
      </c>
      <c r="AT141">
        <f t="shared" si="62"/>
        <v>0</v>
      </c>
      <c r="AU141">
        <f t="shared" si="63"/>
        <v>54473.072064296124</v>
      </c>
      <c r="AV141">
        <f t="shared" si="64"/>
        <v>200.005</v>
      </c>
      <c r="AW141">
        <f t="shared" si="65"/>
        <v>168.60420779981999</v>
      </c>
      <c r="AX141">
        <f t="shared" si="66"/>
        <v>0.84299996399999999</v>
      </c>
      <c r="AY141">
        <f t="shared" si="67"/>
        <v>0.15869952024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1736451326.0999999</v>
      </c>
      <c r="BF141">
        <v>953.57600000000002</v>
      </c>
      <c r="BG141">
        <v>999.74950000000001</v>
      </c>
      <c r="BH141">
        <v>15.4923</v>
      </c>
      <c r="BI141">
        <v>12.2964</v>
      </c>
      <c r="BJ141">
        <v>953.13300000000004</v>
      </c>
      <c r="BK141">
        <v>15.433</v>
      </c>
      <c r="BL141">
        <v>500.01049999999998</v>
      </c>
      <c r="BM141">
        <v>102.203</v>
      </c>
      <c r="BN141">
        <v>9.9621799999999996E-2</v>
      </c>
      <c r="BO141">
        <v>25.027249999999999</v>
      </c>
      <c r="BP141">
        <v>24.597750000000001</v>
      </c>
      <c r="BQ141">
        <v>999.9</v>
      </c>
      <c r="BR141">
        <v>0</v>
      </c>
      <c r="BS141">
        <v>0</v>
      </c>
      <c r="BT141">
        <v>10014.049999999999</v>
      </c>
      <c r="BU141">
        <v>66.948599999999999</v>
      </c>
      <c r="BV141">
        <v>128.45949999999999</v>
      </c>
      <c r="BW141">
        <v>-46.17465</v>
      </c>
      <c r="BX141">
        <v>968.58150000000001</v>
      </c>
      <c r="BY141">
        <v>1012.1950000000001</v>
      </c>
      <c r="BZ141">
        <v>3.1959300000000002</v>
      </c>
      <c r="CA141">
        <v>999.74950000000001</v>
      </c>
      <c r="CB141">
        <v>12.2964</v>
      </c>
      <c r="CC141">
        <v>1.5833600000000001</v>
      </c>
      <c r="CD141">
        <v>1.2567250000000001</v>
      </c>
      <c r="CE141">
        <v>13.797800000000001</v>
      </c>
      <c r="CF141">
        <v>10.29105</v>
      </c>
      <c r="CG141">
        <v>200.005</v>
      </c>
      <c r="CH141">
        <v>0.900007</v>
      </c>
      <c r="CI141">
        <v>9.9993200000000004E-2</v>
      </c>
      <c r="CJ141">
        <v>20</v>
      </c>
      <c r="CK141">
        <v>3909.395</v>
      </c>
      <c r="CL141">
        <v>1736449596</v>
      </c>
      <c r="CM141" t="s">
        <v>346</v>
      </c>
      <c r="CN141">
        <v>1736449594</v>
      </c>
      <c r="CO141">
        <v>1736449596</v>
      </c>
      <c r="CP141">
        <v>2</v>
      </c>
      <c r="CQ141">
        <v>0.52600000000000002</v>
      </c>
      <c r="CR141">
        <v>-1.4999999999999999E-2</v>
      </c>
      <c r="CS141">
        <v>0.63</v>
      </c>
      <c r="CT141">
        <v>3.9E-2</v>
      </c>
      <c r="CU141">
        <v>200</v>
      </c>
      <c r="CV141">
        <v>13</v>
      </c>
      <c r="CW141">
        <v>0.21</v>
      </c>
      <c r="CX141">
        <v>0.03</v>
      </c>
      <c r="CY141">
        <v>-46.9719571428571</v>
      </c>
      <c r="CZ141">
        <v>12.560485714285599</v>
      </c>
      <c r="DA141">
        <v>1.5202818102078901</v>
      </c>
      <c r="DB141">
        <v>0</v>
      </c>
      <c r="DC141">
        <v>3.20369142857143</v>
      </c>
      <c r="DD141">
        <v>-4.4429610389605197E-2</v>
      </c>
      <c r="DE141">
        <v>4.5644957847178697E-3</v>
      </c>
      <c r="DF141">
        <v>1</v>
      </c>
      <c r="DG141">
        <v>1</v>
      </c>
      <c r="DH141">
        <v>2</v>
      </c>
      <c r="DI141" t="s">
        <v>347</v>
      </c>
      <c r="DJ141">
        <v>3.1190000000000002</v>
      </c>
      <c r="DK141">
        <v>2.80017</v>
      </c>
      <c r="DL141">
        <v>0.17907600000000001</v>
      </c>
      <c r="DM141">
        <v>0.18637100000000001</v>
      </c>
      <c r="DN141">
        <v>8.6612400000000006E-2</v>
      </c>
      <c r="DO141">
        <v>7.3802400000000004E-2</v>
      </c>
      <c r="DP141">
        <v>22881.599999999999</v>
      </c>
      <c r="DQ141">
        <v>20954.5</v>
      </c>
      <c r="DR141">
        <v>26665.1</v>
      </c>
      <c r="DS141">
        <v>24096.7</v>
      </c>
      <c r="DT141">
        <v>33667.199999999997</v>
      </c>
      <c r="DU141">
        <v>32513.7</v>
      </c>
      <c r="DV141">
        <v>40317.5</v>
      </c>
      <c r="DW141">
        <v>38099.9</v>
      </c>
      <c r="DX141">
        <v>2.0087199999999998</v>
      </c>
      <c r="DY141">
        <v>2.2532199999999998</v>
      </c>
      <c r="DZ141">
        <v>0.12245</v>
      </c>
      <c r="EA141">
        <v>0</v>
      </c>
      <c r="EB141">
        <v>22.590699999999998</v>
      </c>
      <c r="EC141">
        <v>999.9</v>
      </c>
      <c r="ED141">
        <v>64.820999999999998</v>
      </c>
      <c r="EE141">
        <v>22.759</v>
      </c>
      <c r="EF141">
        <v>17.6236</v>
      </c>
      <c r="EG141">
        <v>64.270300000000006</v>
      </c>
      <c r="EH141">
        <v>26.770800000000001</v>
      </c>
      <c r="EI141">
        <v>1</v>
      </c>
      <c r="EJ141">
        <v>-0.38051299999999999</v>
      </c>
      <c r="EK141">
        <v>-3.8784200000000002</v>
      </c>
      <c r="EL141">
        <v>20.252800000000001</v>
      </c>
      <c r="EM141">
        <v>5.2626600000000003</v>
      </c>
      <c r="EN141">
        <v>12.0055</v>
      </c>
      <c r="EO141">
        <v>4.9995000000000003</v>
      </c>
      <c r="EP141">
        <v>3.28708</v>
      </c>
      <c r="EQ141">
        <v>9999</v>
      </c>
      <c r="ER141">
        <v>9999</v>
      </c>
      <c r="ES141">
        <v>999.9</v>
      </c>
      <c r="ET141">
        <v>9999</v>
      </c>
      <c r="EU141">
        <v>1.8724099999999999</v>
      </c>
      <c r="EV141">
        <v>1.8733</v>
      </c>
      <c r="EW141">
        <v>1.86951</v>
      </c>
      <c r="EX141">
        <v>1.8751899999999999</v>
      </c>
      <c r="EY141">
        <v>1.8754599999999999</v>
      </c>
      <c r="EZ141">
        <v>1.87392</v>
      </c>
      <c r="FA141">
        <v>1.8724400000000001</v>
      </c>
      <c r="FB141">
        <v>1.8714900000000001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0.437</v>
      </c>
      <c r="FQ141">
        <v>5.9299999999999999E-2</v>
      </c>
      <c r="FR141">
        <v>0.34321388301456301</v>
      </c>
      <c r="FS141">
        <v>1.93526017593624E-3</v>
      </c>
      <c r="FT141">
        <v>-2.6352868309754201E-6</v>
      </c>
      <c r="FU141">
        <v>7.4988703689445403E-10</v>
      </c>
      <c r="FV141">
        <v>5.9295258707654903E-2</v>
      </c>
      <c r="FW141">
        <v>0</v>
      </c>
      <c r="FX141">
        <v>0</v>
      </c>
      <c r="FY141">
        <v>0</v>
      </c>
      <c r="FZ141">
        <v>1</v>
      </c>
      <c r="GA141">
        <v>1999</v>
      </c>
      <c r="GB141">
        <v>0</v>
      </c>
      <c r="GC141">
        <v>14</v>
      </c>
      <c r="GD141">
        <v>28.9</v>
      </c>
      <c r="GE141">
        <v>28.9</v>
      </c>
      <c r="GF141">
        <v>2.2900399999999999</v>
      </c>
      <c r="GG141">
        <v>2.48047</v>
      </c>
      <c r="GH141">
        <v>1.5979000000000001</v>
      </c>
      <c r="GI141">
        <v>2.35229</v>
      </c>
      <c r="GJ141">
        <v>1.64917</v>
      </c>
      <c r="GK141">
        <v>2.4340799999999998</v>
      </c>
      <c r="GL141">
        <v>27.224499999999999</v>
      </c>
      <c r="GM141">
        <v>14.132</v>
      </c>
      <c r="GN141">
        <v>19</v>
      </c>
      <c r="GO141">
        <v>453.94400000000002</v>
      </c>
      <c r="GP141">
        <v>635.94100000000003</v>
      </c>
      <c r="GQ141">
        <v>29.598700000000001</v>
      </c>
      <c r="GR141">
        <v>22.389299999999999</v>
      </c>
      <c r="GS141">
        <v>30</v>
      </c>
      <c r="GT141">
        <v>22.3504</v>
      </c>
      <c r="GU141">
        <v>22.339200000000002</v>
      </c>
      <c r="GV141">
        <v>45.900300000000001</v>
      </c>
      <c r="GW141">
        <v>32.167099999999998</v>
      </c>
      <c r="GX141">
        <v>100</v>
      </c>
      <c r="GY141">
        <v>29.588100000000001</v>
      </c>
      <c r="GZ141">
        <v>1030.97</v>
      </c>
      <c r="HA141">
        <v>12.3248</v>
      </c>
      <c r="HB141">
        <v>101.258</v>
      </c>
      <c r="HC141">
        <v>101.232</v>
      </c>
    </row>
    <row r="142" spans="1:211" x14ac:dyDescent="0.2">
      <c r="A142">
        <v>126</v>
      </c>
      <c r="B142">
        <v>1736451330.0999999</v>
      </c>
      <c r="C142">
        <v>250</v>
      </c>
      <c r="D142" t="s">
        <v>600</v>
      </c>
      <c r="E142" t="s">
        <v>601</v>
      </c>
      <c r="F142">
        <v>2</v>
      </c>
      <c r="G142">
        <v>1736451329.0999999</v>
      </c>
      <c r="H142">
        <f t="shared" si="34"/>
        <v>2.7015152796828514E-3</v>
      </c>
      <c r="I142">
        <f t="shared" si="35"/>
        <v>2.7015152796828512</v>
      </c>
      <c r="J142">
        <f t="shared" si="36"/>
        <v>10.186233932122892</v>
      </c>
      <c r="K142">
        <f t="shared" si="37"/>
        <v>962.78599999999994</v>
      </c>
      <c r="L142">
        <f t="shared" si="38"/>
        <v>849.48728426304763</v>
      </c>
      <c r="M142">
        <f t="shared" si="39"/>
        <v>86.902347511828495</v>
      </c>
      <c r="N142">
        <f t="shared" si="40"/>
        <v>98.492779234603603</v>
      </c>
      <c r="O142">
        <f t="shared" si="41"/>
        <v>0.18280029752030361</v>
      </c>
      <c r="P142">
        <f t="shared" si="42"/>
        <v>3.5345834844924893</v>
      </c>
      <c r="Q142">
        <f t="shared" si="43"/>
        <v>0.17770592000922303</v>
      </c>
      <c r="R142">
        <f t="shared" si="44"/>
        <v>0.11151208408800242</v>
      </c>
      <c r="S142">
        <f t="shared" si="45"/>
        <v>31.739153881315502</v>
      </c>
      <c r="T142">
        <f t="shared" si="46"/>
        <v>24.596960215544613</v>
      </c>
      <c r="U142">
        <f t="shared" si="47"/>
        <v>24.596960215544613</v>
      </c>
      <c r="V142">
        <f t="shared" si="48"/>
        <v>3.1040709871961334</v>
      </c>
      <c r="W142">
        <f t="shared" si="49"/>
        <v>49.744928361324725</v>
      </c>
      <c r="X142">
        <f t="shared" si="50"/>
        <v>1.5845312528876603</v>
      </c>
      <c r="Y142">
        <f t="shared" si="51"/>
        <v>3.1853121616305082</v>
      </c>
      <c r="Z142">
        <f t="shared" si="52"/>
        <v>1.5195397343084731</v>
      </c>
      <c r="AA142">
        <f t="shared" si="53"/>
        <v>-119.13682383401374</v>
      </c>
      <c r="AB142">
        <f t="shared" si="54"/>
        <v>82.461363511038428</v>
      </c>
      <c r="AC142">
        <f t="shared" si="55"/>
        <v>4.9255655533188953</v>
      </c>
      <c r="AD142">
        <f t="shared" si="56"/>
        <v>-1.074088834090503E-2</v>
      </c>
      <c r="AE142">
        <f t="shared" si="57"/>
        <v>36.633387090717022</v>
      </c>
      <c r="AF142">
        <f t="shared" si="58"/>
        <v>2.6991158325418239</v>
      </c>
      <c r="AG142">
        <f t="shared" si="59"/>
        <v>10.186233932122892</v>
      </c>
      <c r="AH142">
        <v>1011.87189483333</v>
      </c>
      <c r="AI142">
        <v>977.914672727273</v>
      </c>
      <c r="AJ142">
        <v>3.0947825707216499</v>
      </c>
      <c r="AK142">
        <v>84.5062676990527</v>
      </c>
      <c r="AL142">
        <f t="shared" si="60"/>
        <v>2.7015152796828512</v>
      </c>
      <c r="AM142">
        <v>12.296003719184201</v>
      </c>
      <c r="AN142">
        <v>15.489379020978999</v>
      </c>
      <c r="AO142">
        <v>-3.9075650199568803E-6</v>
      </c>
      <c r="AP142">
        <v>123.873733639405</v>
      </c>
      <c r="AQ142">
        <v>35</v>
      </c>
      <c r="AR142">
        <v>7</v>
      </c>
      <c r="AS142">
        <f t="shared" si="61"/>
        <v>1</v>
      </c>
      <c r="AT142">
        <f t="shared" si="62"/>
        <v>0</v>
      </c>
      <c r="AU142">
        <f t="shared" si="63"/>
        <v>54384.691306917688</v>
      </c>
      <c r="AV142">
        <f t="shared" si="64"/>
        <v>199.995</v>
      </c>
      <c r="AW142">
        <f t="shared" si="65"/>
        <v>168.59568600247499</v>
      </c>
      <c r="AX142">
        <f t="shared" si="66"/>
        <v>0.84299950499999987</v>
      </c>
      <c r="AY142">
        <f t="shared" si="67"/>
        <v>0.1586997369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1736451329.0999999</v>
      </c>
      <c r="BF142">
        <v>962.78599999999994</v>
      </c>
      <c r="BG142">
        <v>1009.89</v>
      </c>
      <c r="BH142">
        <v>15.489100000000001</v>
      </c>
      <c r="BI142">
        <v>12.2986</v>
      </c>
      <c r="BJ142">
        <v>962.35299999999995</v>
      </c>
      <c r="BK142">
        <v>15.4298</v>
      </c>
      <c r="BL142">
        <v>499.72899999999998</v>
      </c>
      <c r="BM142">
        <v>102.2</v>
      </c>
      <c r="BN142">
        <v>9.9762600000000007E-2</v>
      </c>
      <c r="BO142">
        <v>25.029699999999998</v>
      </c>
      <c r="BP142">
        <v>24.610600000000002</v>
      </c>
      <c r="BQ142">
        <v>999.9</v>
      </c>
      <c r="BR142">
        <v>0</v>
      </c>
      <c r="BS142">
        <v>0</v>
      </c>
      <c r="BT142">
        <v>9997.5</v>
      </c>
      <c r="BU142">
        <v>66.916300000000007</v>
      </c>
      <c r="BV142">
        <v>125.89</v>
      </c>
      <c r="BW142">
        <v>-47.104100000000003</v>
      </c>
      <c r="BX142">
        <v>977.93399999999997</v>
      </c>
      <c r="BY142">
        <v>1022.47</v>
      </c>
      <c r="BZ142">
        <v>3.1905399999999999</v>
      </c>
      <c r="CA142">
        <v>1009.89</v>
      </c>
      <c r="CB142">
        <v>12.2986</v>
      </c>
      <c r="CC142">
        <v>1.5829899999999999</v>
      </c>
      <c r="CD142">
        <v>1.25692</v>
      </c>
      <c r="CE142">
        <v>13.7942</v>
      </c>
      <c r="CF142">
        <v>10.2933</v>
      </c>
      <c r="CG142">
        <v>199.995</v>
      </c>
      <c r="CH142">
        <v>0.90000199999999997</v>
      </c>
      <c r="CI142">
        <v>9.9997500000000003E-2</v>
      </c>
      <c r="CJ142">
        <v>20</v>
      </c>
      <c r="CK142">
        <v>3909.21</v>
      </c>
      <c r="CL142">
        <v>1736449596</v>
      </c>
      <c r="CM142" t="s">
        <v>346</v>
      </c>
      <c r="CN142">
        <v>1736449594</v>
      </c>
      <c r="CO142">
        <v>1736449596</v>
      </c>
      <c r="CP142">
        <v>2</v>
      </c>
      <c r="CQ142">
        <v>0.52600000000000002</v>
      </c>
      <c r="CR142">
        <v>-1.4999999999999999E-2</v>
      </c>
      <c r="CS142">
        <v>0.63</v>
      </c>
      <c r="CT142">
        <v>3.9E-2</v>
      </c>
      <c r="CU142">
        <v>200</v>
      </c>
      <c r="CV142">
        <v>13</v>
      </c>
      <c r="CW142">
        <v>0.21</v>
      </c>
      <c r="CX142">
        <v>0.03</v>
      </c>
      <c r="CY142">
        <v>-46.822099999999999</v>
      </c>
      <c r="CZ142">
        <v>10.611109090909</v>
      </c>
      <c r="DA142">
        <v>1.46142703351406</v>
      </c>
      <c r="DB142">
        <v>0</v>
      </c>
      <c r="DC142">
        <v>3.2021147619047601</v>
      </c>
      <c r="DD142">
        <v>-4.8836883116887497E-2</v>
      </c>
      <c r="DE142">
        <v>5.0098432815024498E-3</v>
      </c>
      <c r="DF142">
        <v>1</v>
      </c>
      <c r="DG142">
        <v>1</v>
      </c>
      <c r="DH142">
        <v>2</v>
      </c>
      <c r="DI142" t="s">
        <v>347</v>
      </c>
      <c r="DJ142">
        <v>3.11903</v>
      </c>
      <c r="DK142">
        <v>2.8005800000000001</v>
      </c>
      <c r="DL142">
        <v>0.17982300000000001</v>
      </c>
      <c r="DM142">
        <v>0.187164</v>
      </c>
      <c r="DN142">
        <v>8.6607600000000007E-2</v>
      </c>
      <c r="DO142">
        <v>7.3809200000000005E-2</v>
      </c>
      <c r="DP142">
        <v>22860.5</v>
      </c>
      <c r="DQ142">
        <v>20934.2</v>
      </c>
      <c r="DR142">
        <v>26664.799999999999</v>
      </c>
      <c r="DS142">
        <v>24096.9</v>
      </c>
      <c r="DT142">
        <v>33666.9</v>
      </c>
      <c r="DU142">
        <v>32513.9</v>
      </c>
      <c r="DV142">
        <v>40316.9</v>
      </c>
      <c r="DW142">
        <v>38100.300000000003</v>
      </c>
      <c r="DX142">
        <v>2.00875</v>
      </c>
      <c r="DY142">
        <v>2.2531500000000002</v>
      </c>
      <c r="DZ142">
        <v>0.122905</v>
      </c>
      <c r="EA142">
        <v>0</v>
      </c>
      <c r="EB142">
        <v>22.5914</v>
      </c>
      <c r="EC142">
        <v>999.9</v>
      </c>
      <c r="ED142">
        <v>64.820999999999998</v>
      </c>
      <c r="EE142">
        <v>22.759</v>
      </c>
      <c r="EF142">
        <v>17.624099999999999</v>
      </c>
      <c r="EG142">
        <v>64.010300000000001</v>
      </c>
      <c r="EH142">
        <v>26.622599999999998</v>
      </c>
      <c r="EI142">
        <v>1</v>
      </c>
      <c r="EJ142">
        <v>-0.38082300000000002</v>
      </c>
      <c r="EK142">
        <v>-3.87982</v>
      </c>
      <c r="EL142">
        <v>20.252700000000001</v>
      </c>
      <c r="EM142">
        <v>5.2622200000000001</v>
      </c>
      <c r="EN142">
        <v>12.005000000000001</v>
      </c>
      <c r="EO142">
        <v>4.9994500000000004</v>
      </c>
      <c r="EP142">
        <v>3.28688</v>
      </c>
      <c r="EQ142">
        <v>9999</v>
      </c>
      <c r="ER142">
        <v>9999</v>
      </c>
      <c r="ES142">
        <v>999.9</v>
      </c>
      <c r="ET142">
        <v>9999</v>
      </c>
      <c r="EU142">
        <v>1.8724099999999999</v>
      </c>
      <c r="EV142">
        <v>1.8732899999999999</v>
      </c>
      <c r="EW142">
        <v>1.86951</v>
      </c>
      <c r="EX142">
        <v>1.8751800000000001</v>
      </c>
      <c r="EY142">
        <v>1.8754599999999999</v>
      </c>
      <c r="EZ142">
        <v>1.87392</v>
      </c>
      <c r="FA142">
        <v>1.87246</v>
      </c>
      <c r="FB142">
        <v>1.8714900000000001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0.43099999999999999</v>
      </c>
      <c r="FQ142">
        <v>5.9299999999999999E-2</v>
      </c>
      <c r="FR142">
        <v>0.34321388301456301</v>
      </c>
      <c r="FS142">
        <v>1.93526017593624E-3</v>
      </c>
      <c r="FT142">
        <v>-2.6352868309754201E-6</v>
      </c>
      <c r="FU142">
        <v>7.4988703689445403E-10</v>
      </c>
      <c r="FV142">
        <v>5.9295258707654903E-2</v>
      </c>
      <c r="FW142">
        <v>0</v>
      </c>
      <c r="FX142">
        <v>0</v>
      </c>
      <c r="FY142">
        <v>0</v>
      </c>
      <c r="FZ142">
        <v>1</v>
      </c>
      <c r="GA142">
        <v>1999</v>
      </c>
      <c r="GB142">
        <v>0</v>
      </c>
      <c r="GC142">
        <v>14</v>
      </c>
      <c r="GD142">
        <v>28.9</v>
      </c>
      <c r="GE142">
        <v>28.9</v>
      </c>
      <c r="GF142">
        <v>2.3022499999999999</v>
      </c>
      <c r="GG142">
        <v>2.4645999999999999</v>
      </c>
      <c r="GH142">
        <v>1.5979000000000001</v>
      </c>
      <c r="GI142">
        <v>2.3535200000000001</v>
      </c>
      <c r="GJ142">
        <v>1.64917</v>
      </c>
      <c r="GK142">
        <v>2.4084500000000002</v>
      </c>
      <c r="GL142">
        <v>27.224499999999999</v>
      </c>
      <c r="GM142">
        <v>14.132</v>
      </c>
      <c r="GN142">
        <v>19</v>
      </c>
      <c r="GO142">
        <v>453.95699999999999</v>
      </c>
      <c r="GP142">
        <v>635.88</v>
      </c>
      <c r="GQ142">
        <v>29.588799999999999</v>
      </c>
      <c r="GR142">
        <v>22.389299999999999</v>
      </c>
      <c r="GS142">
        <v>30</v>
      </c>
      <c r="GT142">
        <v>22.350100000000001</v>
      </c>
      <c r="GU142">
        <v>22.339200000000002</v>
      </c>
      <c r="GV142">
        <v>46.149000000000001</v>
      </c>
      <c r="GW142">
        <v>32.167099999999998</v>
      </c>
      <c r="GX142">
        <v>100</v>
      </c>
      <c r="GY142">
        <v>29.560199999999998</v>
      </c>
      <c r="GZ142">
        <v>1037.74</v>
      </c>
      <c r="HA142">
        <v>12.3276</v>
      </c>
      <c r="HB142">
        <v>101.256</v>
      </c>
      <c r="HC142">
        <v>101.233</v>
      </c>
    </row>
    <row r="143" spans="1:211" x14ac:dyDescent="0.2">
      <c r="A143">
        <v>127</v>
      </c>
      <c r="B143">
        <v>1736451332.0999999</v>
      </c>
      <c r="C143">
        <v>252</v>
      </c>
      <c r="D143" t="s">
        <v>602</v>
      </c>
      <c r="E143" t="s">
        <v>603</v>
      </c>
      <c r="F143">
        <v>2</v>
      </c>
      <c r="G143">
        <v>1736451330.0999999</v>
      </c>
      <c r="H143">
        <f t="shared" si="34"/>
        <v>2.7000084764012165E-3</v>
      </c>
      <c r="I143">
        <f t="shared" si="35"/>
        <v>2.7000084764012167</v>
      </c>
      <c r="J143">
        <f t="shared" si="36"/>
        <v>10.174612546437269</v>
      </c>
      <c r="K143">
        <f t="shared" si="37"/>
        <v>965.928</v>
      </c>
      <c r="L143">
        <f t="shared" si="38"/>
        <v>852.54588937374103</v>
      </c>
      <c r="M143">
        <f t="shared" si="39"/>
        <v>87.214026144964848</v>
      </c>
      <c r="N143">
        <f t="shared" si="40"/>
        <v>98.812827433882802</v>
      </c>
      <c r="O143">
        <f t="shared" si="41"/>
        <v>0.18258982881920982</v>
      </c>
      <c r="P143">
        <f t="shared" si="42"/>
        <v>3.5380293080220797</v>
      </c>
      <c r="Q143">
        <f t="shared" si="43"/>
        <v>0.17751180196649927</v>
      </c>
      <c r="R143">
        <f t="shared" si="44"/>
        <v>0.11138935352667538</v>
      </c>
      <c r="S143">
        <f t="shared" si="45"/>
        <v>31.739983277759819</v>
      </c>
      <c r="T143">
        <f t="shared" si="46"/>
        <v>24.601291598642547</v>
      </c>
      <c r="U143">
        <f t="shared" si="47"/>
        <v>24.601291598642547</v>
      </c>
      <c r="V143">
        <f t="shared" si="48"/>
        <v>3.1048750870371085</v>
      </c>
      <c r="W143">
        <f t="shared" si="49"/>
        <v>49.734846305719735</v>
      </c>
      <c r="X143">
        <f t="shared" si="50"/>
        <v>1.5845500808933251</v>
      </c>
      <c r="Y143">
        <f t="shared" si="51"/>
        <v>3.1859957325556159</v>
      </c>
      <c r="Z143">
        <f t="shared" si="52"/>
        <v>1.5203250061437834</v>
      </c>
      <c r="AA143">
        <f t="shared" si="53"/>
        <v>-119.07037380929364</v>
      </c>
      <c r="AB143">
        <f t="shared" si="54"/>
        <v>82.402248469071907</v>
      </c>
      <c r="AC143">
        <f t="shared" si="55"/>
        <v>4.9174371740129637</v>
      </c>
      <c r="AD143">
        <f t="shared" si="56"/>
        <v>-1.0704888448955785E-2</v>
      </c>
      <c r="AE143">
        <f t="shared" si="57"/>
        <v>36.844522943099932</v>
      </c>
      <c r="AF143">
        <f t="shared" si="58"/>
        <v>2.6992825830704694</v>
      </c>
      <c r="AG143">
        <f t="shared" si="59"/>
        <v>10.174612546437269</v>
      </c>
      <c r="AH143">
        <v>1018.74544752252</v>
      </c>
      <c r="AI143">
        <v>984.32781212121199</v>
      </c>
      <c r="AJ143">
        <v>3.16354866181626</v>
      </c>
      <c r="AK143">
        <v>84.5062676990527</v>
      </c>
      <c r="AL143">
        <f t="shared" si="60"/>
        <v>2.7000084764012167</v>
      </c>
      <c r="AM143">
        <v>12.2972346071041</v>
      </c>
      <c r="AN143">
        <v>15.488440559440599</v>
      </c>
      <c r="AO143">
        <v>-4.3631447160548604E-6</v>
      </c>
      <c r="AP143">
        <v>123.873733639405</v>
      </c>
      <c r="AQ143">
        <v>35</v>
      </c>
      <c r="AR143">
        <v>7</v>
      </c>
      <c r="AS143">
        <f t="shared" si="61"/>
        <v>1</v>
      </c>
      <c r="AT143">
        <f t="shared" si="62"/>
        <v>0</v>
      </c>
      <c r="AU143">
        <f t="shared" si="63"/>
        <v>54459.919573209823</v>
      </c>
      <c r="AV143">
        <f t="shared" si="64"/>
        <v>200.00049999999999</v>
      </c>
      <c r="AW143">
        <f t="shared" si="65"/>
        <v>168.60033629978699</v>
      </c>
      <c r="AX143">
        <f t="shared" si="66"/>
        <v>0.84299957400000003</v>
      </c>
      <c r="AY143">
        <f t="shared" si="67"/>
        <v>0.15869951964000001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1736451330.0999999</v>
      </c>
      <c r="BF143">
        <v>965.928</v>
      </c>
      <c r="BG143">
        <v>1013.29</v>
      </c>
      <c r="BH143">
        <v>15.4895</v>
      </c>
      <c r="BI143">
        <v>12.299200000000001</v>
      </c>
      <c r="BJ143">
        <v>965.49800000000005</v>
      </c>
      <c r="BK143">
        <v>15.430199999999999</v>
      </c>
      <c r="BL143">
        <v>499.791</v>
      </c>
      <c r="BM143">
        <v>102.1985</v>
      </c>
      <c r="BN143">
        <v>9.9836350000000004E-2</v>
      </c>
      <c r="BO143">
        <v>25.033300000000001</v>
      </c>
      <c r="BP143">
        <v>24.61065</v>
      </c>
      <c r="BQ143">
        <v>999.9</v>
      </c>
      <c r="BR143">
        <v>0</v>
      </c>
      <c r="BS143">
        <v>0</v>
      </c>
      <c r="BT143">
        <v>10012.200000000001</v>
      </c>
      <c r="BU143">
        <v>66.917500000000004</v>
      </c>
      <c r="BV143">
        <v>124.1615</v>
      </c>
      <c r="BW143">
        <v>-47.359949999999998</v>
      </c>
      <c r="BX143">
        <v>981.12549999999999</v>
      </c>
      <c r="BY143">
        <v>1025.9100000000001</v>
      </c>
      <c r="BZ143">
        <v>3.1903450000000002</v>
      </c>
      <c r="CA143">
        <v>1013.29</v>
      </c>
      <c r="CB143">
        <v>12.299200000000001</v>
      </c>
      <c r="CC143">
        <v>1.58301</v>
      </c>
      <c r="CD143">
        <v>1.2569600000000001</v>
      </c>
      <c r="CE143">
        <v>13.7944</v>
      </c>
      <c r="CF143">
        <v>10.293850000000001</v>
      </c>
      <c r="CG143">
        <v>200.00049999999999</v>
      </c>
      <c r="CH143">
        <v>0.90000550000000001</v>
      </c>
      <c r="CI143">
        <v>9.9994200000000005E-2</v>
      </c>
      <c r="CJ143">
        <v>20</v>
      </c>
      <c r="CK143">
        <v>3909.3150000000001</v>
      </c>
      <c r="CL143">
        <v>1736449596</v>
      </c>
      <c r="CM143" t="s">
        <v>346</v>
      </c>
      <c r="CN143">
        <v>1736449594</v>
      </c>
      <c r="CO143">
        <v>1736449596</v>
      </c>
      <c r="CP143">
        <v>2</v>
      </c>
      <c r="CQ143">
        <v>0.52600000000000002</v>
      </c>
      <c r="CR143">
        <v>-1.4999999999999999E-2</v>
      </c>
      <c r="CS143">
        <v>0.63</v>
      </c>
      <c r="CT143">
        <v>3.9E-2</v>
      </c>
      <c r="CU143">
        <v>200</v>
      </c>
      <c r="CV143">
        <v>13</v>
      </c>
      <c r="CW143">
        <v>0.21</v>
      </c>
      <c r="CX143">
        <v>0.03</v>
      </c>
      <c r="CY143">
        <v>-46.716119047619003</v>
      </c>
      <c r="CZ143">
        <v>7.2146649350648904</v>
      </c>
      <c r="DA143">
        <v>1.3850991591180599</v>
      </c>
      <c r="DB143">
        <v>0</v>
      </c>
      <c r="DC143">
        <v>3.2003147619047598</v>
      </c>
      <c r="DD143">
        <v>-5.4079480519480097E-2</v>
      </c>
      <c r="DE143">
        <v>5.5544796327765501E-3</v>
      </c>
      <c r="DF143">
        <v>1</v>
      </c>
      <c r="DG143">
        <v>1</v>
      </c>
      <c r="DH143">
        <v>2</v>
      </c>
      <c r="DI143" t="s">
        <v>347</v>
      </c>
      <c r="DJ143">
        <v>3.1189200000000001</v>
      </c>
      <c r="DK143">
        <v>2.8007599999999999</v>
      </c>
      <c r="DL143">
        <v>0.18057999999999999</v>
      </c>
      <c r="DM143">
        <v>0.18795000000000001</v>
      </c>
      <c r="DN143">
        <v>8.6613599999999999E-2</v>
      </c>
      <c r="DO143">
        <v>7.3816900000000005E-2</v>
      </c>
      <c r="DP143">
        <v>22839.5</v>
      </c>
      <c r="DQ143">
        <v>20914.099999999999</v>
      </c>
      <c r="DR143">
        <v>26664.799999999999</v>
      </c>
      <c r="DS143">
        <v>24096.9</v>
      </c>
      <c r="DT143">
        <v>33666.800000000003</v>
      </c>
      <c r="DU143">
        <v>32513.8</v>
      </c>
      <c r="DV143">
        <v>40317</v>
      </c>
      <c r="DW143">
        <v>38100.300000000003</v>
      </c>
      <c r="DX143">
        <v>2.0083500000000001</v>
      </c>
      <c r="DY143">
        <v>2.2528700000000002</v>
      </c>
      <c r="DZ143">
        <v>0.12273299999999999</v>
      </c>
      <c r="EA143">
        <v>0</v>
      </c>
      <c r="EB143">
        <v>22.592300000000002</v>
      </c>
      <c r="EC143">
        <v>999.9</v>
      </c>
      <c r="ED143">
        <v>64.820999999999998</v>
      </c>
      <c r="EE143">
        <v>22.759</v>
      </c>
      <c r="EF143">
        <v>17.626000000000001</v>
      </c>
      <c r="EG143">
        <v>63.990299999999998</v>
      </c>
      <c r="EH143">
        <v>26.870999999999999</v>
      </c>
      <c r="EI143">
        <v>1</v>
      </c>
      <c r="EJ143">
        <v>-0.38089400000000001</v>
      </c>
      <c r="EK143">
        <v>-3.8404799999999999</v>
      </c>
      <c r="EL143">
        <v>20.254100000000001</v>
      </c>
      <c r="EM143">
        <v>5.2611699999999999</v>
      </c>
      <c r="EN143">
        <v>12.0046</v>
      </c>
      <c r="EO143">
        <v>4.9993999999999996</v>
      </c>
      <c r="EP143">
        <v>3.28688</v>
      </c>
      <c r="EQ143">
        <v>9999</v>
      </c>
      <c r="ER143">
        <v>9999</v>
      </c>
      <c r="ES143">
        <v>999.9</v>
      </c>
      <c r="ET143">
        <v>9999</v>
      </c>
      <c r="EU143">
        <v>1.8724099999999999</v>
      </c>
      <c r="EV143">
        <v>1.8732800000000001</v>
      </c>
      <c r="EW143">
        <v>1.86951</v>
      </c>
      <c r="EX143">
        <v>1.8751800000000001</v>
      </c>
      <c r="EY143">
        <v>1.8754599999999999</v>
      </c>
      <c r="EZ143">
        <v>1.87392</v>
      </c>
      <c r="FA143">
        <v>1.87246</v>
      </c>
      <c r="FB143">
        <v>1.8714900000000001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0.42299999999999999</v>
      </c>
      <c r="FQ143">
        <v>5.9299999999999999E-2</v>
      </c>
      <c r="FR143">
        <v>0.34321388301456301</v>
      </c>
      <c r="FS143">
        <v>1.93526017593624E-3</v>
      </c>
      <c r="FT143">
        <v>-2.6352868309754201E-6</v>
      </c>
      <c r="FU143">
        <v>7.4988703689445403E-10</v>
      </c>
      <c r="FV143">
        <v>5.9295258707654903E-2</v>
      </c>
      <c r="FW143">
        <v>0</v>
      </c>
      <c r="FX143">
        <v>0</v>
      </c>
      <c r="FY143">
        <v>0</v>
      </c>
      <c r="FZ143">
        <v>1</v>
      </c>
      <c r="GA143">
        <v>1999</v>
      </c>
      <c r="GB143">
        <v>0</v>
      </c>
      <c r="GC143">
        <v>14</v>
      </c>
      <c r="GD143">
        <v>29</v>
      </c>
      <c r="GE143">
        <v>28.9</v>
      </c>
      <c r="GF143">
        <v>2.3156699999999999</v>
      </c>
      <c r="GG143">
        <v>2.48291</v>
      </c>
      <c r="GH143">
        <v>1.5979000000000001</v>
      </c>
      <c r="GI143">
        <v>2.35229</v>
      </c>
      <c r="GJ143">
        <v>1.64917</v>
      </c>
      <c r="GK143">
        <v>2.4304199999999998</v>
      </c>
      <c r="GL143">
        <v>27.224499999999999</v>
      </c>
      <c r="GM143">
        <v>14.132</v>
      </c>
      <c r="GN143">
        <v>19</v>
      </c>
      <c r="GO143">
        <v>453.72199999999998</v>
      </c>
      <c r="GP143">
        <v>635.65499999999997</v>
      </c>
      <c r="GQ143">
        <v>29.580300000000001</v>
      </c>
      <c r="GR143">
        <v>22.389299999999999</v>
      </c>
      <c r="GS143">
        <v>30.0001</v>
      </c>
      <c r="GT143">
        <v>22.35</v>
      </c>
      <c r="GU143">
        <v>22.339200000000002</v>
      </c>
      <c r="GV143">
        <v>46.404800000000002</v>
      </c>
      <c r="GW143">
        <v>32.167099999999998</v>
      </c>
      <c r="GX143">
        <v>100</v>
      </c>
      <c r="GY143">
        <v>29.560199999999998</v>
      </c>
      <c r="GZ143">
        <v>1044.5</v>
      </c>
      <c r="HA143">
        <v>12.326700000000001</v>
      </c>
      <c r="HB143">
        <v>101.25700000000001</v>
      </c>
      <c r="HC143">
        <v>101.233</v>
      </c>
    </row>
    <row r="144" spans="1:211" x14ac:dyDescent="0.2">
      <c r="A144">
        <v>128</v>
      </c>
      <c r="B144">
        <v>1736451334.0999999</v>
      </c>
      <c r="C144">
        <v>254</v>
      </c>
      <c r="D144" t="s">
        <v>604</v>
      </c>
      <c r="E144" t="s">
        <v>605</v>
      </c>
      <c r="F144">
        <v>2</v>
      </c>
      <c r="G144">
        <v>1736451333.0999999</v>
      </c>
      <c r="H144">
        <f t="shared" si="34"/>
        <v>2.7023401257647043E-3</v>
      </c>
      <c r="I144">
        <f t="shared" si="35"/>
        <v>2.7023401257647044</v>
      </c>
      <c r="J144">
        <f t="shared" si="36"/>
        <v>10.219136888154168</v>
      </c>
      <c r="K144">
        <f t="shared" si="37"/>
        <v>975.452</v>
      </c>
      <c r="L144">
        <f t="shared" si="38"/>
        <v>861.40511041564582</v>
      </c>
      <c r="M144">
        <f t="shared" si="39"/>
        <v>88.119805581567746</v>
      </c>
      <c r="N144">
        <f t="shared" si="40"/>
        <v>99.786545905997201</v>
      </c>
      <c r="O144">
        <f t="shared" si="41"/>
        <v>0.1825421220138379</v>
      </c>
      <c r="P144">
        <f t="shared" si="42"/>
        <v>3.5459127716083438</v>
      </c>
      <c r="Q144">
        <f t="shared" si="43"/>
        <v>0.17747765548630604</v>
      </c>
      <c r="R144">
        <f t="shared" si="44"/>
        <v>0.11136685333400617</v>
      </c>
      <c r="S144">
        <f t="shared" si="45"/>
        <v>31.741260551638085</v>
      </c>
      <c r="T144">
        <f t="shared" si="46"/>
        <v>24.610698889753635</v>
      </c>
      <c r="U144">
        <f t="shared" si="47"/>
        <v>24.610698889753635</v>
      </c>
      <c r="V144">
        <f t="shared" si="48"/>
        <v>3.1066221312402562</v>
      </c>
      <c r="W144">
        <f t="shared" si="49"/>
        <v>49.713345874477291</v>
      </c>
      <c r="X144">
        <f t="shared" si="50"/>
        <v>1.5847149218403198</v>
      </c>
      <c r="Y144">
        <f t="shared" si="51"/>
        <v>3.1877052207300904</v>
      </c>
      <c r="Z144">
        <f t="shared" si="52"/>
        <v>1.5219072093999364</v>
      </c>
      <c r="AA144">
        <f t="shared" si="53"/>
        <v>-119.17319954622346</v>
      </c>
      <c r="AB144">
        <f t="shared" si="54"/>
        <v>82.507997059160587</v>
      </c>
      <c r="AC144">
        <f t="shared" si="55"/>
        <v>4.9132565669093022</v>
      </c>
      <c r="AD144">
        <f t="shared" si="56"/>
        <v>-1.0685368515481741E-2</v>
      </c>
      <c r="AE144">
        <f t="shared" si="57"/>
        <v>37.314435754509702</v>
      </c>
      <c r="AF144">
        <f t="shared" si="58"/>
        <v>2.6995263790430308</v>
      </c>
      <c r="AG144">
        <f t="shared" si="59"/>
        <v>10.219136888154168</v>
      </c>
      <c r="AH144">
        <v>1025.6343598040501</v>
      </c>
      <c r="AI144">
        <v>990.81196969696896</v>
      </c>
      <c r="AJ144">
        <v>3.2159702386159101</v>
      </c>
      <c r="AK144">
        <v>84.5062676990527</v>
      </c>
      <c r="AL144">
        <f t="shared" si="60"/>
        <v>2.7023401257647044</v>
      </c>
      <c r="AM144">
        <v>12.2980198833898</v>
      </c>
      <c r="AN144">
        <v>15.490675524475501</v>
      </c>
      <c r="AO144">
        <v>-2.90777338066701E-6</v>
      </c>
      <c r="AP144">
        <v>123.873733639405</v>
      </c>
      <c r="AQ144">
        <v>35</v>
      </c>
      <c r="AR144">
        <v>7</v>
      </c>
      <c r="AS144">
        <f t="shared" si="61"/>
        <v>1</v>
      </c>
      <c r="AT144">
        <f t="shared" si="62"/>
        <v>0</v>
      </c>
      <c r="AU144">
        <f t="shared" si="63"/>
        <v>54632.113268896137</v>
      </c>
      <c r="AV144">
        <f t="shared" si="64"/>
        <v>200.00800000000001</v>
      </c>
      <c r="AW144">
        <f t="shared" si="65"/>
        <v>168.606709198608</v>
      </c>
      <c r="AX144">
        <f t="shared" si="66"/>
        <v>0.84299982600000001</v>
      </c>
      <c r="AY144">
        <f t="shared" si="67"/>
        <v>0.15869995476000001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1736451333.0999999</v>
      </c>
      <c r="BF144">
        <v>975.452</v>
      </c>
      <c r="BG144">
        <v>1023.39</v>
      </c>
      <c r="BH144">
        <v>15.491199999999999</v>
      </c>
      <c r="BI144">
        <v>12.3019</v>
      </c>
      <c r="BJ144">
        <v>975.03200000000004</v>
      </c>
      <c r="BK144">
        <v>15.431900000000001</v>
      </c>
      <c r="BL144">
        <v>499.99200000000002</v>
      </c>
      <c r="BM144">
        <v>102.19799999999999</v>
      </c>
      <c r="BN144">
        <v>9.9751099999999995E-2</v>
      </c>
      <c r="BO144">
        <v>25.042300000000001</v>
      </c>
      <c r="BP144">
        <v>24.613499999999998</v>
      </c>
      <c r="BQ144">
        <v>999.9</v>
      </c>
      <c r="BR144">
        <v>0</v>
      </c>
      <c r="BS144">
        <v>0</v>
      </c>
      <c r="BT144">
        <v>10045.6</v>
      </c>
      <c r="BU144">
        <v>66.928700000000006</v>
      </c>
      <c r="BV144">
        <v>121.97199999999999</v>
      </c>
      <c r="BW144">
        <v>-47.942399999999999</v>
      </c>
      <c r="BX144">
        <v>990.80100000000004</v>
      </c>
      <c r="BY144">
        <v>1036.1400000000001</v>
      </c>
      <c r="BZ144">
        <v>3.1893799999999999</v>
      </c>
      <c r="CA144">
        <v>1023.39</v>
      </c>
      <c r="CB144">
        <v>12.3019</v>
      </c>
      <c r="CC144">
        <v>1.58318</v>
      </c>
      <c r="CD144">
        <v>1.2572300000000001</v>
      </c>
      <c r="CE144">
        <v>13.795999999999999</v>
      </c>
      <c r="CF144">
        <v>10.297000000000001</v>
      </c>
      <c r="CG144">
        <v>200.00800000000001</v>
      </c>
      <c r="CH144">
        <v>0.9</v>
      </c>
      <c r="CI144">
        <v>9.99998E-2</v>
      </c>
      <c r="CJ144">
        <v>20</v>
      </c>
      <c r="CK144">
        <v>3909.46</v>
      </c>
      <c r="CL144">
        <v>1736449596</v>
      </c>
      <c r="CM144" t="s">
        <v>346</v>
      </c>
      <c r="CN144">
        <v>1736449594</v>
      </c>
      <c r="CO144">
        <v>1736449596</v>
      </c>
      <c r="CP144">
        <v>2</v>
      </c>
      <c r="CQ144">
        <v>0.52600000000000002</v>
      </c>
      <c r="CR144">
        <v>-1.4999999999999999E-2</v>
      </c>
      <c r="CS144">
        <v>0.63</v>
      </c>
      <c r="CT144">
        <v>3.9E-2</v>
      </c>
      <c r="CU144">
        <v>200</v>
      </c>
      <c r="CV144">
        <v>13</v>
      </c>
      <c r="CW144">
        <v>0.21</v>
      </c>
      <c r="CX144">
        <v>0.03</v>
      </c>
      <c r="CY144">
        <v>-46.647495238095203</v>
      </c>
      <c r="CZ144">
        <v>2.7099818181818298</v>
      </c>
      <c r="DA144">
        <v>1.3154311628751401</v>
      </c>
      <c r="DB144">
        <v>0</v>
      </c>
      <c r="DC144">
        <v>3.1986019047619001</v>
      </c>
      <c r="DD144">
        <v>-5.6005714285713402E-2</v>
      </c>
      <c r="DE144">
        <v>5.7332743233792704E-3</v>
      </c>
      <c r="DF144">
        <v>1</v>
      </c>
      <c r="DG144">
        <v>1</v>
      </c>
      <c r="DH144">
        <v>2</v>
      </c>
      <c r="DI144" t="s">
        <v>347</v>
      </c>
      <c r="DJ144">
        <v>3.1191</v>
      </c>
      <c r="DK144">
        <v>2.8011900000000001</v>
      </c>
      <c r="DL144">
        <v>0.18134600000000001</v>
      </c>
      <c r="DM144">
        <v>0.18873200000000001</v>
      </c>
      <c r="DN144">
        <v>8.6620900000000001E-2</v>
      </c>
      <c r="DO144">
        <v>7.3820499999999997E-2</v>
      </c>
      <c r="DP144">
        <v>22818.6</v>
      </c>
      <c r="DQ144">
        <v>20893.7</v>
      </c>
      <c r="DR144">
        <v>26665.3</v>
      </c>
      <c r="DS144">
        <v>24096.6</v>
      </c>
      <c r="DT144">
        <v>33667.199999999997</v>
      </c>
      <c r="DU144">
        <v>32513.4</v>
      </c>
      <c r="DV144">
        <v>40317.699999999997</v>
      </c>
      <c r="DW144">
        <v>38100</v>
      </c>
      <c r="DX144">
        <v>2.0088200000000001</v>
      </c>
      <c r="DY144">
        <v>2.25265</v>
      </c>
      <c r="DZ144">
        <v>0.122976</v>
      </c>
      <c r="EA144">
        <v>0</v>
      </c>
      <c r="EB144">
        <v>22.593299999999999</v>
      </c>
      <c r="EC144">
        <v>999.9</v>
      </c>
      <c r="ED144">
        <v>64.820999999999998</v>
      </c>
      <c r="EE144">
        <v>22.759</v>
      </c>
      <c r="EF144">
        <v>17.626100000000001</v>
      </c>
      <c r="EG144">
        <v>64.150300000000001</v>
      </c>
      <c r="EH144">
        <v>26.318100000000001</v>
      </c>
      <c r="EI144">
        <v>1</v>
      </c>
      <c r="EJ144">
        <v>-0.38081799999999999</v>
      </c>
      <c r="EK144">
        <v>-3.8406400000000001</v>
      </c>
      <c r="EL144">
        <v>20.254300000000001</v>
      </c>
      <c r="EM144">
        <v>5.2617700000000003</v>
      </c>
      <c r="EN144">
        <v>12.005000000000001</v>
      </c>
      <c r="EO144">
        <v>4.9994500000000004</v>
      </c>
      <c r="EP144">
        <v>3.2869000000000002</v>
      </c>
      <c r="EQ144">
        <v>9999</v>
      </c>
      <c r="ER144">
        <v>9999</v>
      </c>
      <c r="ES144">
        <v>999.9</v>
      </c>
      <c r="ET144">
        <v>9999</v>
      </c>
      <c r="EU144">
        <v>1.8724099999999999</v>
      </c>
      <c r="EV144">
        <v>1.8733</v>
      </c>
      <c r="EW144">
        <v>1.86951</v>
      </c>
      <c r="EX144">
        <v>1.87517</v>
      </c>
      <c r="EY144">
        <v>1.8754599999999999</v>
      </c>
      <c r="EZ144">
        <v>1.87392</v>
      </c>
      <c r="FA144">
        <v>1.8724400000000001</v>
      </c>
      <c r="FB144">
        <v>1.8714900000000001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0.41599999999999998</v>
      </c>
      <c r="FQ144">
        <v>5.9299999999999999E-2</v>
      </c>
      <c r="FR144">
        <v>0.34321388301456301</v>
      </c>
      <c r="FS144">
        <v>1.93526017593624E-3</v>
      </c>
      <c r="FT144">
        <v>-2.6352868309754201E-6</v>
      </c>
      <c r="FU144">
        <v>7.4988703689445403E-10</v>
      </c>
      <c r="FV144">
        <v>5.9295258707654903E-2</v>
      </c>
      <c r="FW144">
        <v>0</v>
      </c>
      <c r="FX144">
        <v>0</v>
      </c>
      <c r="FY144">
        <v>0</v>
      </c>
      <c r="FZ144">
        <v>1</v>
      </c>
      <c r="GA144">
        <v>1999</v>
      </c>
      <c r="GB144">
        <v>0</v>
      </c>
      <c r="GC144">
        <v>14</v>
      </c>
      <c r="GD144">
        <v>29</v>
      </c>
      <c r="GE144">
        <v>29</v>
      </c>
      <c r="GF144">
        <v>2.3278799999999999</v>
      </c>
      <c r="GG144">
        <v>2.47437</v>
      </c>
      <c r="GH144">
        <v>1.5979000000000001</v>
      </c>
      <c r="GI144">
        <v>2.35229</v>
      </c>
      <c r="GJ144">
        <v>1.64917</v>
      </c>
      <c r="GK144">
        <v>2.34985</v>
      </c>
      <c r="GL144">
        <v>27.224499999999999</v>
      </c>
      <c r="GM144">
        <v>14.132</v>
      </c>
      <c r="GN144">
        <v>19</v>
      </c>
      <c r="GO144">
        <v>454.00700000000001</v>
      </c>
      <c r="GP144">
        <v>635.47</v>
      </c>
      <c r="GQ144">
        <v>29.567</v>
      </c>
      <c r="GR144">
        <v>22.389299999999999</v>
      </c>
      <c r="GS144">
        <v>30.0001</v>
      </c>
      <c r="GT144">
        <v>22.3504</v>
      </c>
      <c r="GU144">
        <v>22.339200000000002</v>
      </c>
      <c r="GV144">
        <v>46.654000000000003</v>
      </c>
      <c r="GW144">
        <v>32.167099999999998</v>
      </c>
      <c r="GX144">
        <v>100</v>
      </c>
      <c r="GY144">
        <v>29.521100000000001</v>
      </c>
      <c r="GZ144">
        <v>1051.27</v>
      </c>
      <c r="HA144">
        <v>12.3283</v>
      </c>
      <c r="HB144">
        <v>101.258</v>
      </c>
      <c r="HC144">
        <v>101.232</v>
      </c>
    </row>
    <row r="145" spans="1:211" x14ac:dyDescent="0.2">
      <c r="A145">
        <v>129</v>
      </c>
      <c r="B145">
        <v>1736451336.0999999</v>
      </c>
      <c r="C145">
        <v>256</v>
      </c>
      <c r="D145" t="s">
        <v>606</v>
      </c>
      <c r="E145" t="s">
        <v>607</v>
      </c>
      <c r="F145">
        <v>2</v>
      </c>
      <c r="G145">
        <v>1736451334.0999999</v>
      </c>
      <c r="H145">
        <f t="shared" ref="H145:H208" si="68">(I145)/1000</f>
        <v>2.703964189995581E-3</v>
      </c>
      <c r="I145">
        <f t="shared" ref="I145:I208" si="69">IF(BD145, AL145, AF145)</f>
        <v>2.7039641899955811</v>
      </c>
      <c r="J145">
        <f t="shared" ref="J145:J208" si="70">IF(BD145, AG145, AE145)</f>
        <v>10.083249292724018</v>
      </c>
      <c r="K145">
        <f t="shared" ref="K145:K208" si="71">BF145 - IF(AS145&gt;1, J145*AZ145*100/(AU145), 0)</f>
        <v>978.71249999999998</v>
      </c>
      <c r="L145">
        <f t="shared" ref="L145:L208" si="72">((R145-H145/2)*K145-J145)/(R145+H145/2)</f>
        <v>865.82938707394021</v>
      </c>
      <c r="M145">
        <f t="shared" ref="M145:M208" si="73">L145*(BM145+BN145)/1000</f>
        <v>88.572513380143121</v>
      </c>
      <c r="N145">
        <f t="shared" ref="N145:N208" si="74">(BF145 - IF(AS145&gt;1, J145*AZ145*100/(AU145), 0))*(BM145+BN145)/1000</f>
        <v>100.12021686457312</v>
      </c>
      <c r="O145">
        <f t="shared" ref="O145:O208" si="75">2/((1/Q145-1/P145)+SIGN(Q145)*SQRT((1/Q145-1/P145)*(1/Q145-1/P145) + 4*BA145/((BA145+1)*(BA145+1))*(2*1/Q145*1/P145-1/P145*1/P145)))</f>
        <v>0.182632035964918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3.5406556061617245</v>
      </c>
      <c r="Q145">
        <f t="shared" ref="Q145:Q208" si="77">H145*(1000-(1000*0.61365*EXP(17.502*U145/(240.97+U145))/(BM145+BN145)+BH145)/2)/(1000*0.61365*EXP(17.502*U145/(240.97+U145))/(BM145+BN145)-BH145)</f>
        <v>0.17755535192476776</v>
      </c>
      <c r="R145">
        <f t="shared" ref="R145:R208" si="78">1/((BA145+1)/(O145/1.6)+1/(P145/1.37)) + BA145/((BA145+1)/(O145/1.6) + BA145/(P145/1.37))</f>
        <v>0.11141646054498497</v>
      </c>
      <c r="S145">
        <f t="shared" ref="S145:S208" si="79">(AV145*AY145)</f>
        <v>31.7409258892107</v>
      </c>
      <c r="T145">
        <f t="shared" ref="T145:T208" si="80">(BO145+(S145+2*0.95*0.0000000567*(((BO145+$B$7)+273)^4-(BO145+273)^4)-44100*H145)/(1.84*29.3*P145+8*0.95*0.0000000567*(BO145+273)^3))</f>
        <v>24.612589186890308</v>
      </c>
      <c r="U145">
        <f t="shared" ref="U145:U208" si="81">($C$7*BP145+$D$7*BQ145+$E$7*T145)</f>
        <v>24.612589186890308</v>
      </c>
      <c r="V145">
        <f t="shared" ref="V145:V208" si="82">0.61365*EXP(17.502*U145/(240.97+U145))</f>
        <v>3.1069732852236598</v>
      </c>
      <c r="W145">
        <f t="shared" ref="W145:W208" si="83">(X145/Y145*100)</f>
        <v>49.708175060610451</v>
      </c>
      <c r="X145">
        <f t="shared" ref="X145:X208" si="84">BH145*(BM145+BN145)/1000</f>
        <v>1.5848192637872103</v>
      </c>
      <c r="Y145">
        <f t="shared" ref="Y145:Y208" si="85">0.61365*EXP(17.502*BO145/(240.97+BO145))</f>
        <v>3.188246725724289</v>
      </c>
      <c r="Z145">
        <f t="shared" ref="Z145:Z208" si="86">(V145-BH145*(BM145+BN145)/1000)</f>
        <v>1.5221540214364495</v>
      </c>
      <c r="AA145">
        <f t="shared" ref="AA145:AA208" si="87">(-H145*44100)</f>
        <v>-119.24482077880512</v>
      </c>
      <c r="AB145">
        <f t="shared" ref="AB145:AB208" si="88">2*29.3*P145*0.92*(BO145-U145)</f>
        <v>82.568862568527123</v>
      </c>
      <c r="AC145">
        <f t="shared" ref="AC145:AC208" si="89">2*0.95*0.0000000567*(((BO145+$B$7)+273)^4-(U145+273)^4)</f>
        <v>4.9242991976947454</v>
      </c>
      <c r="AD145">
        <f t="shared" ref="AD145:AD208" si="90">S145+AC145+AA145+AB145</f>
        <v>-1.0733123372546061E-2</v>
      </c>
      <c r="AE145">
        <f t="shared" ref="AE145:AE208" si="91">BL145*AS145*(BG145-BF145*(1000-AS145*BI145)/(1000-AS145*BH145))/(100*AZ145)</f>
        <v>37.430172369858134</v>
      </c>
      <c r="AF145">
        <f t="shared" ref="AF145:AF208" si="92">1000*BL145*AS145*(BH145-BI145)/(100*AZ145*(1000-AS145*BH145))</f>
        <v>2.7001439571293058</v>
      </c>
      <c r="AG145">
        <f t="shared" ref="AG145:AG208" si="93">(AH145 - AI145 - BM145*1000/(8.314*(BO145+273.15)) * AK145/BL145 * AJ145) * BL145/(100*AZ145) * (1000 - BI145)/1000</f>
        <v>10.083249292724018</v>
      </c>
      <c r="AH145">
        <v>1032.4639946720199</v>
      </c>
      <c r="AI145">
        <v>997.422545454545</v>
      </c>
      <c r="AJ145">
        <v>3.2717474485668001</v>
      </c>
      <c r="AK145">
        <v>84.5062676990527</v>
      </c>
      <c r="AL145">
        <f t="shared" ref="AL145:AL208" si="94">(AN145 - AM145 + BM145*1000/(8.314*(BO145+273.15)) * AP145/BL145 * AO145) * BL145/(100*AZ145) * 1000/(1000 - AN145)</f>
        <v>2.7039641899955811</v>
      </c>
      <c r="AM145">
        <v>12.299666605319601</v>
      </c>
      <c r="AN145">
        <v>15.4938083916084</v>
      </c>
      <c r="AO145">
        <v>1.5466659689736899E-6</v>
      </c>
      <c r="AP145">
        <v>123.873733639405</v>
      </c>
      <c r="AQ145">
        <v>35</v>
      </c>
      <c r="AR145">
        <v>7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54515.621901646526</v>
      </c>
      <c r="AV145">
        <f t="shared" ref="AV145:AV208" si="98">$B$11*BU145+$C$11*BV145+$D$11*CG145</f>
        <v>200.006</v>
      </c>
      <c r="AW145">
        <f t="shared" ref="AW145:AW208" si="99">AV145*AX145</f>
        <v>168.60500849851502</v>
      </c>
      <c r="AX145">
        <f t="shared" ref="AX145:AX208" si="100">($B$11*$D$9+$C$11*$D$9+$D$11*(CH145*$E$9+CI145*$G$9))/($B$11+$C$11+$D$11)</f>
        <v>0.84299975250000003</v>
      </c>
      <c r="AY145">
        <f t="shared" ref="AY145:AY208" si="101">($B$11*$K$9+$C$11*$K$9+$D$11*(CH145*$L$9+CI145*$N$9))/($B$11+$C$11+$D$11)</f>
        <v>0.15869986845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1736451334.0999999</v>
      </c>
      <c r="BF145">
        <v>978.71249999999998</v>
      </c>
      <c r="BG145">
        <v>1026.7950000000001</v>
      </c>
      <c r="BH145">
        <v>15.4922</v>
      </c>
      <c r="BI145">
        <v>12.30255</v>
      </c>
      <c r="BJ145">
        <v>978.29600000000005</v>
      </c>
      <c r="BK145">
        <v>15.4329</v>
      </c>
      <c r="BL145">
        <v>500.05099999999999</v>
      </c>
      <c r="BM145">
        <v>102.19750000000001</v>
      </c>
      <c r="BN145">
        <v>0.10038305</v>
      </c>
      <c r="BO145">
        <v>25.04515</v>
      </c>
      <c r="BP145">
        <v>24.614899999999999</v>
      </c>
      <c r="BQ145">
        <v>999.9</v>
      </c>
      <c r="BR145">
        <v>0</v>
      </c>
      <c r="BS145">
        <v>0</v>
      </c>
      <c r="BT145">
        <v>10023.4</v>
      </c>
      <c r="BU145">
        <v>66.926199999999994</v>
      </c>
      <c r="BV145">
        <v>123.343</v>
      </c>
      <c r="BW145">
        <v>-48.087000000000003</v>
      </c>
      <c r="BX145">
        <v>994.11400000000003</v>
      </c>
      <c r="BY145">
        <v>1039.5899999999999</v>
      </c>
      <c r="BZ145">
        <v>3.1896749999999998</v>
      </c>
      <c r="CA145">
        <v>1026.7950000000001</v>
      </c>
      <c r="CB145">
        <v>12.30255</v>
      </c>
      <c r="CC145">
        <v>1.58327</v>
      </c>
      <c r="CD145">
        <v>1.2572950000000001</v>
      </c>
      <c r="CE145">
        <v>13.796900000000001</v>
      </c>
      <c r="CF145">
        <v>10.297800000000001</v>
      </c>
      <c r="CG145">
        <v>200.006</v>
      </c>
      <c r="CH145">
        <v>0.90000100000000005</v>
      </c>
      <c r="CI145">
        <v>9.9998749999999997E-2</v>
      </c>
      <c r="CJ145">
        <v>20</v>
      </c>
      <c r="CK145">
        <v>3909.42</v>
      </c>
      <c r="CL145">
        <v>1736449596</v>
      </c>
      <c r="CM145" t="s">
        <v>346</v>
      </c>
      <c r="CN145">
        <v>1736449594</v>
      </c>
      <c r="CO145">
        <v>1736449596</v>
      </c>
      <c r="CP145">
        <v>2</v>
      </c>
      <c r="CQ145">
        <v>0.52600000000000002</v>
      </c>
      <c r="CR145">
        <v>-1.4999999999999999E-2</v>
      </c>
      <c r="CS145">
        <v>0.63</v>
      </c>
      <c r="CT145">
        <v>3.9E-2</v>
      </c>
      <c r="CU145">
        <v>200</v>
      </c>
      <c r="CV145">
        <v>13</v>
      </c>
      <c r="CW145">
        <v>0.21</v>
      </c>
      <c r="CX145">
        <v>0.03</v>
      </c>
      <c r="CY145">
        <v>-46.596728571428599</v>
      </c>
      <c r="CZ145">
        <v>-2.6527792207793301</v>
      </c>
      <c r="DA145">
        <v>1.25058492034456</v>
      </c>
      <c r="DB145">
        <v>0</v>
      </c>
      <c r="DC145">
        <v>3.1970604761904799</v>
      </c>
      <c r="DD145">
        <v>-5.5001298701293E-2</v>
      </c>
      <c r="DE145">
        <v>5.6569043159584503E-3</v>
      </c>
      <c r="DF145">
        <v>1</v>
      </c>
      <c r="DG145">
        <v>1</v>
      </c>
      <c r="DH145">
        <v>2</v>
      </c>
      <c r="DI145" t="s">
        <v>347</v>
      </c>
      <c r="DJ145">
        <v>3.11971</v>
      </c>
      <c r="DK145">
        <v>2.8028900000000001</v>
      </c>
      <c r="DL145">
        <v>0.18212100000000001</v>
      </c>
      <c r="DM145">
        <v>0.18953300000000001</v>
      </c>
      <c r="DN145">
        <v>8.6618500000000001E-2</v>
      </c>
      <c r="DO145">
        <v>7.3829800000000001E-2</v>
      </c>
      <c r="DP145">
        <v>22797.3</v>
      </c>
      <c r="DQ145">
        <v>20873.099999999999</v>
      </c>
      <c r="DR145">
        <v>26665.599999999999</v>
      </c>
      <c r="DS145">
        <v>24096.5</v>
      </c>
      <c r="DT145">
        <v>33667.699999999997</v>
      </c>
      <c r="DU145">
        <v>32513.200000000001</v>
      </c>
      <c r="DV145">
        <v>40318.1</v>
      </c>
      <c r="DW145">
        <v>38100</v>
      </c>
      <c r="DX145">
        <v>2.0095000000000001</v>
      </c>
      <c r="DY145">
        <v>2.2520500000000001</v>
      </c>
      <c r="DZ145">
        <v>0.123102</v>
      </c>
      <c r="EA145">
        <v>0</v>
      </c>
      <c r="EB145">
        <v>22.5945</v>
      </c>
      <c r="EC145">
        <v>999.9</v>
      </c>
      <c r="ED145">
        <v>64.820999999999998</v>
      </c>
      <c r="EE145">
        <v>22.759</v>
      </c>
      <c r="EF145">
        <v>17.625499999999999</v>
      </c>
      <c r="EG145">
        <v>63.500300000000003</v>
      </c>
      <c r="EH145">
        <v>26.093800000000002</v>
      </c>
      <c r="EI145">
        <v>1</v>
      </c>
      <c r="EJ145">
        <v>-0.38081799999999999</v>
      </c>
      <c r="EK145">
        <v>-3.7955700000000001</v>
      </c>
      <c r="EL145">
        <v>20.255700000000001</v>
      </c>
      <c r="EM145">
        <v>5.2623600000000001</v>
      </c>
      <c r="EN145">
        <v>12.005599999999999</v>
      </c>
      <c r="EO145">
        <v>4.9995500000000002</v>
      </c>
      <c r="EP145">
        <v>3.2870499999999998</v>
      </c>
      <c r="EQ145">
        <v>9999</v>
      </c>
      <c r="ER145">
        <v>9999</v>
      </c>
      <c r="ES145">
        <v>999.9</v>
      </c>
      <c r="ET145">
        <v>9999</v>
      </c>
      <c r="EU145">
        <v>1.8724099999999999</v>
      </c>
      <c r="EV145">
        <v>1.87331</v>
      </c>
      <c r="EW145">
        <v>1.86951</v>
      </c>
      <c r="EX145">
        <v>1.8751599999999999</v>
      </c>
      <c r="EY145">
        <v>1.8754599999999999</v>
      </c>
      <c r="EZ145">
        <v>1.87391</v>
      </c>
      <c r="FA145">
        <v>1.87243</v>
      </c>
      <c r="FB145">
        <v>1.8714900000000001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0.41</v>
      </c>
      <c r="FQ145">
        <v>5.9299999999999999E-2</v>
      </c>
      <c r="FR145">
        <v>0.34321388301456301</v>
      </c>
      <c r="FS145">
        <v>1.93526017593624E-3</v>
      </c>
      <c r="FT145">
        <v>-2.6352868309754201E-6</v>
      </c>
      <c r="FU145">
        <v>7.4988703689445403E-10</v>
      </c>
      <c r="FV145">
        <v>5.9295258707654903E-2</v>
      </c>
      <c r="FW145">
        <v>0</v>
      </c>
      <c r="FX145">
        <v>0</v>
      </c>
      <c r="FY145">
        <v>0</v>
      </c>
      <c r="FZ145">
        <v>1</v>
      </c>
      <c r="GA145">
        <v>1999</v>
      </c>
      <c r="GB145">
        <v>0</v>
      </c>
      <c r="GC145">
        <v>14</v>
      </c>
      <c r="GD145">
        <v>29</v>
      </c>
      <c r="GE145">
        <v>29</v>
      </c>
      <c r="GF145">
        <v>2.34131</v>
      </c>
      <c r="GG145">
        <v>2.47803</v>
      </c>
      <c r="GH145">
        <v>1.5979000000000001</v>
      </c>
      <c r="GI145">
        <v>2.35229</v>
      </c>
      <c r="GJ145">
        <v>1.64917</v>
      </c>
      <c r="GK145">
        <v>2.50244</v>
      </c>
      <c r="GL145">
        <v>27.224499999999999</v>
      </c>
      <c r="GM145">
        <v>14.1408</v>
      </c>
      <c r="GN145">
        <v>19</v>
      </c>
      <c r="GO145">
        <v>454.40800000000002</v>
      </c>
      <c r="GP145">
        <v>634.98</v>
      </c>
      <c r="GQ145">
        <v>29.556999999999999</v>
      </c>
      <c r="GR145">
        <v>22.389299999999999</v>
      </c>
      <c r="GS145">
        <v>30.0001</v>
      </c>
      <c r="GT145">
        <v>22.3504</v>
      </c>
      <c r="GU145">
        <v>22.339200000000002</v>
      </c>
      <c r="GV145">
        <v>46.898400000000002</v>
      </c>
      <c r="GW145">
        <v>32.167099999999998</v>
      </c>
      <c r="GX145">
        <v>100</v>
      </c>
      <c r="GY145">
        <v>29.521100000000001</v>
      </c>
      <c r="GZ145">
        <v>1058.1199999999999</v>
      </c>
      <c r="HA145">
        <v>12.3339</v>
      </c>
      <c r="HB145">
        <v>101.259</v>
      </c>
      <c r="HC145">
        <v>101.232</v>
      </c>
    </row>
    <row r="146" spans="1:211" x14ac:dyDescent="0.2">
      <c r="A146">
        <v>130</v>
      </c>
      <c r="B146">
        <v>1736451338.0999999</v>
      </c>
      <c r="C146">
        <v>258</v>
      </c>
      <c r="D146" t="s">
        <v>608</v>
      </c>
      <c r="E146" t="s">
        <v>609</v>
      </c>
      <c r="F146">
        <v>2</v>
      </c>
      <c r="G146">
        <v>1736451337.0999999</v>
      </c>
      <c r="H146">
        <f t="shared" si="68"/>
        <v>2.7055395564745568E-3</v>
      </c>
      <c r="I146">
        <f t="shared" si="69"/>
        <v>2.705539556474557</v>
      </c>
      <c r="J146">
        <f t="shared" si="70"/>
        <v>9.9742543484938988</v>
      </c>
      <c r="K146">
        <f t="shared" si="71"/>
        <v>988.54899999999998</v>
      </c>
      <c r="L146">
        <f t="shared" si="72"/>
        <v>876.35979173986107</v>
      </c>
      <c r="M146">
        <f t="shared" si="73"/>
        <v>89.648094244942484</v>
      </c>
      <c r="N146">
        <f t="shared" si="74"/>
        <v>101.12460059560799</v>
      </c>
      <c r="O146">
        <f t="shared" si="75"/>
        <v>0.18259530771757893</v>
      </c>
      <c r="P146">
        <f t="shared" si="76"/>
        <v>3.5379959704609987</v>
      </c>
      <c r="Q146">
        <f t="shared" si="77"/>
        <v>0.17751693425654103</v>
      </c>
      <c r="R146">
        <f t="shared" si="78"/>
        <v>0.11139259109620459</v>
      </c>
      <c r="S146">
        <f t="shared" si="79"/>
        <v>31.739975951999998</v>
      </c>
      <c r="T146">
        <f t="shared" si="80"/>
        <v>24.618885703985935</v>
      </c>
      <c r="U146">
        <f t="shared" si="81"/>
        <v>24.618885703985935</v>
      </c>
      <c r="V146">
        <f t="shared" si="82"/>
        <v>3.1081432177619073</v>
      </c>
      <c r="W146">
        <f t="shared" si="83"/>
        <v>49.687313067595035</v>
      </c>
      <c r="X146">
        <f t="shared" si="84"/>
        <v>1.5848104264608001</v>
      </c>
      <c r="Y146">
        <f t="shared" si="85"/>
        <v>3.1895675749356998</v>
      </c>
      <c r="Z146">
        <f t="shared" si="86"/>
        <v>1.5233327913011072</v>
      </c>
      <c r="AA146">
        <f t="shared" si="87"/>
        <v>-119.31429444052796</v>
      </c>
      <c r="AB146">
        <f t="shared" si="88"/>
        <v>82.631484898607681</v>
      </c>
      <c r="AC146">
        <f t="shared" si="89"/>
        <v>4.9320675257480042</v>
      </c>
      <c r="AD146">
        <f t="shared" si="90"/>
        <v>-1.0766064172273104E-2</v>
      </c>
      <c r="AE146">
        <f t="shared" si="91"/>
        <v>37.791999798986851</v>
      </c>
      <c r="AF146">
        <f t="shared" si="92"/>
        <v>2.7014411705235526</v>
      </c>
      <c r="AG146">
        <f t="shared" si="93"/>
        <v>9.9742543484938988</v>
      </c>
      <c r="AH146">
        <v>1039.31161811122</v>
      </c>
      <c r="AI146">
        <v>1004.11228484849</v>
      </c>
      <c r="AJ146">
        <v>3.3197586039284999</v>
      </c>
      <c r="AK146">
        <v>84.5062676990527</v>
      </c>
      <c r="AL146">
        <f t="shared" si="94"/>
        <v>2.705539556474557</v>
      </c>
      <c r="AM146">
        <v>12.301347539388599</v>
      </c>
      <c r="AN146">
        <v>15.4934391608392</v>
      </c>
      <c r="AO146">
        <v>3.9708255702663702E-6</v>
      </c>
      <c r="AP146">
        <v>123.873733639405</v>
      </c>
      <c r="AQ146">
        <v>34</v>
      </c>
      <c r="AR146">
        <v>7</v>
      </c>
      <c r="AS146">
        <f t="shared" si="95"/>
        <v>1</v>
      </c>
      <c r="AT146">
        <f t="shared" si="96"/>
        <v>0</v>
      </c>
      <c r="AU146">
        <f t="shared" si="97"/>
        <v>54455.651078692477</v>
      </c>
      <c r="AV146">
        <f t="shared" si="98"/>
        <v>200</v>
      </c>
      <c r="AW146">
        <f t="shared" si="99"/>
        <v>168.5999592</v>
      </c>
      <c r="AX146">
        <f t="shared" si="100"/>
        <v>0.84299979599999997</v>
      </c>
      <c r="AY146">
        <f t="shared" si="101"/>
        <v>0.15869987976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1736451337.0999999</v>
      </c>
      <c r="BF146">
        <v>988.54899999999998</v>
      </c>
      <c r="BG146">
        <v>1037.04</v>
      </c>
      <c r="BH146">
        <v>15.4924</v>
      </c>
      <c r="BI146">
        <v>12.305099999999999</v>
      </c>
      <c r="BJ146">
        <v>988.14300000000003</v>
      </c>
      <c r="BK146">
        <v>15.4331</v>
      </c>
      <c r="BL146">
        <v>500.66</v>
      </c>
      <c r="BM146">
        <v>102.194</v>
      </c>
      <c r="BN146">
        <v>0.101992</v>
      </c>
      <c r="BO146">
        <v>25.052099999999999</v>
      </c>
      <c r="BP146">
        <v>24.624500000000001</v>
      </c>
      <c r="BQ146">
        <v>999.9</v>
      </c>
      <c r="BR146">
        <v>0</v>
      </c>
      <c r="BS146">
        <v>0</v>
      </c>
      <c r="BT146">
        <v>10012.5</v>
      </c>
      <c r="BU146">
        <v>66.938699999999997</v>
      </c>
      <c r="BV146">
        <v>126.062</v>
      </c>
      <c r="BW146">
        <v>-48.491799999999998</v>
      </c>
      <c r="BX146">
        <v>1004.1</v>
      </c>
      <c r="BY146">
        <v>1049.96</v>
      </c>
      <c r="BZ146">
        <v>3.1872799999999999</v>
      </c>
      <c r="CA146">
        <v>1037.04</v>
      </c>
      <c r="CB146">
        <v>12.305099999999999</v>
      </c>
      <c r="CC146">
        <v>1.5832299999999999</v>
      </c>
      <c r="CD146">
        <v>1.2575099999999999</v>
      </c>
      <c r="CE146">
        <v>13.7966</v>
      </c>
      <c r="CF146">
        <v>10.3004</v>
      </c>
      <c r="CG146">
        <v>200</v>
      </c>
      <c r="CH146">
        <v>0.90000100000000005</v>
      </c>
      <c r="CI146">
        <v>9.9998799999999999E-2</v>
      </c>
      <c r="CJ146">
        <v>20</v>
      </c>
      <c r="CK146">
        <v>3909.29</v>
      </c>
      <c r="CL146">
        <v>1736449596</v>
      </c>
      <c r="CM146" t="s">
        <v>346</v>
      </c>
      <c r="CN146">
        <v>1736449594</v>
      </c>
      <c r="CO146">
        <v>1736449596</v>
      </c>
      <c r="CP146">
        <v>2</v>
      </c>
      <c r="CQ146">
        <v>0.52600000000000002</v>
      </c>
      <c r="CR146">
        <v>-1.4999999999999999E-2</v>
      </c>
      <c r="CS146">
        <v>0.63</v>
      </c>
      <c r="CT146">
        <v>3.9E-2</v>
      </c>
      <c r="CU146">
        <v>200</v>
      </c>
      <c r="CV146">
        <v>13</v>
      </c>
      <c r="CW146">
        <v>0.21</v>
      </c>
      <c r="CX146">
        <v>0.03</v>
      </c>
      <c r="CY146">
        <v>-46.579204761904798</v>
      </c>
      <c r="CZ146">
        <v>-8.6502233766234493</v>
      </c>
      <c r="DA146">
        <v>1.22422740980984</v>
      </c>
      <c r="DB146">
        <v>0</v>
      </c>
      <c r="DC146">
        <v>3.1955271428571401</v>
      </c>
      <c r="DD146">
        <v>-5.2468051948050001E-2</v>
      </c>
      <c r="DE146">
        <v>5.4454665660941303E-3</v>
      </c>
      <c r="DF146">
        <v>1</v>
      </c>
      <c r="DG146">
        <v>1</v>
      </c>
      <c r="DH146">
        <v>2</v>
      </c>
      <c r="DI146" t="s">
        <v>347</v>
      </c>
      <c r="DJ146">
        <v>3.1199300000000001</v>
      </c>
      <c r="DK146">
        <v>2.8021099999999999</v>
      </c>
      <c r="DL146">
        <v>0.18289800000000001</v>
      </c>
      <c r="DM146">
        <v>0.19031200000000001</v>
      </c>
      <c r="DN146">
        <v>8.6611900000000006E-2</v>
      </c>
      <c r="DO146">
        <v>7.3835100000000001E-2</v>
      </c>
      <c r="DP146">
        <v>22775.7</v>
      </c>
      <c r="DQ146">
        <v>20853.099999999999</v>
      </c>
      <c r="DR146">
        <v>26665.599999999999</v>
      </c>
      <c r="DS146">
        <v>24096.6</v>
      </c>
      <c r="DT146">
        <v>33668.1</v>
      </c>
      <c r="DU146">
        <v>32513.1</v>
      </c>
      <c r="DV146">
        <v>40318.199999999997</v>
      </c>
      <c r="DW146">
        <v>38100.1</v>
      </c>
      <c r="DX146">
        <v>2.0114299999999998</v>
      </c>
      <c r="DY146">
        <v>2.2516799999999999</v>
      </c>
      <c r="DZ146">
        <v>0.123486</v>
      </c>
      <c r="EA146">
        <v>0</v>
      </c>
      <c r="EB146">
        <v>22.596</v>
      </c>
      <c r="EC146">
        <v>999.9</v>
      </c>
      <c r="ED146">
        <v>64.820999999999998</v>
      </c>
      <c r="EE146">
        <v>22.759</v>
      </c>
      <c r="EF146">
        <v>17.6252</v>
      </c>
      <c r="EG146">
        <v>64.140299999999996</v>
      </c>
      <c r="EH146">
        <v>26.0136</v>
      </c>
      <c r="EI146">
        <v>1</v>
      </c>
      <c r="EJ146">
        <v>-0.38092500000000001</v>
      </c>
      <c r="EK146">
        <v>-3.7493400000000001</v>
      </c>
      <c r="EL146">
        <v>20.256900000000002</v>
      </c>
      <c r="EM146">
        <v>5.2616199999999997</v>
      </c>
      <c r="EN146">
        <v>12.005000000000001</v>
      </c>
      <c r="EO146">
        <v>4.9992999999999999</v>
      </c>
      <c r="EP146">
        <v>3.2869000000000002</v>
      </c>
      <c r="EQ146">
        <v>9999</v>
      </c>
      <c r="ER146">
        <v>9999</v>
      </c>
      <c r="ES146">
        <v>999.9</v>
      </c>
      <c r="ET146">
        <v>9999</v>
      </c>
      <c r="EU146">
        <v>1.8724099999999999</v>
      </c>
      <c r="EV146">
        <v>1.8732899999999999</v>
      </c>
      <c r="EW146">
        <v>1.8694999999999999</v>
      </c>
      <c r="EX146">
        <v>1.87517</v>
      </c>
      <c r="EY146">
        <v>1.8754599999999999</v>
      </c>
      <c r="EZ146">
        <v>1.87391</v>
      </c>
      <c r="FA146">
        <v>1.87242</v>
      </c>
      <c r="FB146">
        <v>1.8714999999999999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0.40200000000000002</v>
      </c>
      <c r="FQ146">
        <v>5.9299999999999999E-2</v>
      </c>
      <c r="FR146">
        <v>0.34321388301456301</v>
      </c>
      <c r="FS146">
        <v>1.93526017593624E-3</v>
      </c>
      <c r="FT146">
        <v>-2.6352868309754201E-6</v>
      </c>
      <c r="FU146">
        <v>7.4988703689445403E-10</v>
      </c>
      <c r="FV146">
        <v>5.9295258707654903E-2</v>
      </c>
      <c r="FW146">
        <v>0</v>
      </c>
      <c r="FX146">
        <v>0</v>
      </c>
      <c r="FY146">
        <v>0</v>
      </c>
      <c r="FZ146">
        <v>1</v>
      </c>
      <c r="GA146">
        <v>1999</v>
      </c>
      <c r="GB146">
        <v>0</v>
      </c>
      <c r="GC146">
        <v>14</v>
      </c>
      <c r="GD146">
        <v>29.1</v>
      </c>
      <c r="GE146">
        <v>29</v>
      </c>
      <c r="GF146">
        <v>2.3535200000000001</v>
      </c>
      <c r="GG146">
        <v>2.4719199999999999</v>
      </c>
      <c r="GH146">
        <v>1.5979000000000001</v>
      </c>
      <c r="GI146">
        <v>2.35229</v>
      </c>
      <c r="GJ146">
        <v>1.64917</v>
      </c>
      <c r="GK146">
        <v>2.3156699999999999</v>
      </c>
      <c r="GL146">
        <v>27.224499999999999</v>
      </c>
      <c r="GM146">
        <v>14.1233</v>
      </c>
      <c r="GN146">
        <v>19</v>
      </c>
      <c r="GO146">
        <v>455.53100000000001</v>
      </c>
      <c r="GP146">
        <v>634.67499999999995</v>
      </c>
      <c r="GQ146">
        <v>29.54</v>
      </c>
      <c r="GR146">
        <v>22.389299999999999</v>
      </c>
      <c r="GS146">
        <v>30</v>
      </c>
      <c r="GT146">
        <v>22.35</v>
      </c>
      <c r="GU146">
        <v>22.339200000000002</v>
      </c>
      <c r="GV146">
        <v>47.155799999999999</v>
      </c>
      <c r="GW146">
        <v>32.167099999999998</v>
      </c>
      <c r="GX146">
        <v>100</v>
      </c>
      <c r="GY146">
        <v>29.521100000000001</v>
      </c>
      <c r="GZ146">
        <v>1064.8699999999999</v>
      </c>
      <c r="HA146">
        <v>12.3337</v>
      </c>
      <c r="HB146">
        <v>101.259</v>
      </c>
      <c r="HC146">
        <v>101.233</v>
      </c>
    </row>
    <row r="147" spans="1:211" x14ac:dyDescent="0.2">
      <c r="A147">
        <v>131</v>
      </c>
      <c r="B147">
        <v>1736451340.0999999</v>
      </c>
      <c r="C147">
        <v>260</v>
      </c>
      <c r="D147" t="s">
        <v>610</v>
      </c>
      <c r="E147" t="s">
        <v>611</v>
      </c>
      <c r="F147">
        <v>2</v>
      </c>
      <c r="G147">
        <v>1736451338.0999999</v>
      </c>
      <c r="H147">
        <f t="shared" si="68"/>
        <v>2.7015187159571603E-3</v>
      </c>
      <c r="I147">
        <f t="shared" si="69"/>
        <v>2.7015187159571603</v>
      </c>
      <c r="J147">
        <f t="shared" si="70"/>
        <v>10.008719560918298</v>
      </c>
      <c r="K147">
        <f t="shared" si="71"/>
        <v>991.83799999999997</v>
      </c>
      <c r="L147">
        <f t="shared" si="72"/>
        <v>879.13205077065152</v>
      </c>
      <c r="M147">
        <f t="shared" si="73"/>
        <v>89.930647417192219</v>
      </c>
      <c r="N147">
        <f t="shared" si="74"/>
        <v>101.45988124853699</v>
      </c>
      <c r="O147">
        <f t="shared" si="75"/>
        <v>0.18232012901164793</v>
      </c>
      <c r="P147">
        <f t="shared" si="76"/>
        <v>3.535765106702375</v>
      </c>
      <c r="Q147">
        <f t="shared" si="77"/>
        <v>0.1772537230714282</v>
      </c>
      <c r="R147">
        <f t="shared" si="78"/>
        <v>0.11122704658637557</v>
      </c>
      <c r="S147">
        <f t="shared" si="79"/>
        <v>31.74013465187976</v>
      </c>
      <c r="T147">
        <f t="shared" si="80"/>
        <v>24.617905886889528</v>
      </c>
      <c r="U147">
        <f t="shared" si="81"/>
        <v>24.617905886889528</v>
      </c>
      <c r="V147">
        <f t="shared" si="82"/>
        <v>3.1079611362798905</v>
      </c>
      <c r="W147">
        <f t="shared" si="83"/>
        <v>49.686987252933946</v>
      </c>
      <c r="X147">
        <f t="shared" si="84"/>
        <v>1.5846489249464999</v>
      </c>
      <c r="Y147">
        <f t="shared" si="85"/>
        <v>3.1892634521786762</v>
      </c>
      <c r="Z147">
        <f t="shared" si="86"/>
        <v>1.5233122113333906</v>
      </c>
      <c r="AA147">
        <f t="shared" si="87"/>
        <v>-119.13697537371077</v>
      </c>
      <c r="AB147">
        <f t="shared" si="88"/>
        <v>82.461162704042763</v>
      </c>
      <c r="AC147">
        <f t="shared" si="89"/>
        <v>4.9249428570332752</v>
      </c>
      <c r="AD147">
        <f t="shared" si="90"/>
        <v>-1.0735160754975936E-2</v>
      </c>
      <c r="AE147">
        <f t="shared" si="91"/>
        <v>37.870527283224938</v>
      </c>
      <c r="AF147">
        <f t="shared" si="92"/>
        <v>2.7001178116875173</v>
      </c>
      <c r="AG147">
        <f t="shared" si="93"/>
        <v>10.008719560918298</v>
      </c>
      <c r="AH147">
        <v>1046.19810241503</v>
      </c>
      <c r="AI147">
        <v>1010.80327878788</v>
      </c>
      <c r="AJ147">
        <v>3.3420725001279901</v>
      </c>
      <c r="AK147">
        <v>84.5062676990527</v>
      </c>
      <c r="AL147">
        <f t="shared" si="94"/>
        <v>2.7015187159571603</v>
      </c>
      <c r="AM147">
        <v>12.303052648593599</v>
      </c>
      <c r="AN147">
        <v>15.490294405594399</v>
      </c>
      <c r="AO147">
        <v>1.30559588698476E-6</v>
      </c>
      <c r="AP147">
        <v>123.873733639405</v>
      </c>
      <c r="AQ147">
        <v>34</v>
      </c>
      <c r="AR147">
        <v>7</v>
      </c>
      <c r="AS147">
        <f t="shared" si="95"/>
        <v>1</v>
      </c>
      <c r="AT147">
        <f t="shared" si="96"/>
        <v>0</v>
      </c>
      <c r="AU147">
        <f t="shared" si="97"/>
        <v>54406.7811949319</v>
      </c>
      <c r="AV147">
        <f t="shared" si="98"/>
        <v>200.001</v>
      </c>
      <c r="AW147">
        <f t="shared" si="99"/>
        <v>168.60080219979599</v>
      </c>
      <c r="AX147">
        <f t="shared" si="100"/>
        <v>0.84299979599999997</v>
      </c>
      <c r="AY147">
        <f t="shared" si="101"/>
        <v>0.15869987976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1736451338.0999999</v>
      </c>
      <c r="BF147">
        <v>991.83799999999997</v>
      </c>
      <c r="BG147">
        <v>1040.43</v>
      </c>
      <c r="BH147">
        <v>15.491</v>
      </c>
      <c r="BI147">
        <v>12.305400000000001</v>
      </c>
      <c r="BJ147">
        <v>991.43600000000004</v>
      </c>
      <c r="BK147">
        <v>15.431699999999999</v>
      </c>
      <c r="BL147">
        <v>500.6825</v>
      </c>
      <c r="BM147">
        <v>102.1935</v>
      </c>
      <c r="BN147">
        <v>0.1013115</v>
      </c>
      <c r="BO147">
        <v>25.0505</v>
      </c>
      <c r="BP147">
        <v>24.6252</v>
      </c>
      <c r="BQ147">
        <v>999.9</v>
      </c>
      <c r="BR147">
        <v>0</v>
      </c>
      <c r="BS147">
        <v>0</v>
      </c>
      <c r="BT147">
        <v>10003.125</v>
      </c>
      <c r="BU147">
        <v>66.949849999999998</v>
      </c>
      <c r="BV147">
        <v>126.142</v>
      </c>
      <c r="BW147">
        <v>-48.592750000000002</v>
      </c>
      <c r="BX147">
        <v>1007.44</v>
      </c>
      <c r="BY147">
        <v>1053.395</v>
      </c>
      <c r="BZ147">
        <v>3.1855850000000001</v>
      </c>
      <c r="CA147">
        <v>1040.43</v>
      </c>
      <c r="CB147">
        <v>12.305400000000001</v>
      </c>
      <c r="CC147">
        <v>1.58308</v>
      </c>
      <c r="CD147">
        <v>1.2575350000000001</v>
      </c>
      <c r="CE147">
        <v>13.79515</v>
      </c>
      <c r="CF147">
        <v>10.300700000000001</v>
      </c>
      <c r="CG147">
        <v>200.001</v>
      </c>
      <c r="CH147">
        <v>0.90000100000000005</v>
      </c>
      <c r="CI147">
        <v>9.9998799999999999E-2</v>
      </c>
      <c r="CJ147">
        <v>20</v>
      </c>
      <c r="CK147">
        <v>3909.31</v>
      </c>
      <c r="CL147">
        <v>1736449596</v>
      </c>
      <c r="CM147" t="s">
        <v>346</v>
      </c>
      <c r="CN147">
        <v>1736449594</v>
      </c>
      <c r="CO147">
        <v>1736449596</v>
      </c>
      <c r="CP147">
        <v>2</v>
      </c>
      <c r="CQ147">
        <v>0.52600000000000002</v>
      </c>
      <c r="CR147">
        <v>-1.4999999999999999E-2</v>
      </c>
      <c r="CS147">
        <v>0.63</v>
      </c>
      <c r="CT147">
        <v>3.9E-2</v>
      </c>
      <c r="CU147">
        <v>200</v>
      </c>
      <c r="CV147">
        <v>13</v>
      </c>
      <c r="CW147">
        <v>0.21</v>
      </c>
      <c r="CX147">
        <v>0.03</v>
      </c>
      <c r="CY147">
        <v>-46.704290476190501</v>
      </c>
      <c r="CZ147">
        <v>-12.7276831168831</v>
      </c>
      <c r="DA147">
        <v>1.33684882712144</v>
      </c>
      <c r="DB147">
        <v>0</v>
      </c>
      <c r="DC147">
        <v>3.1937857142857098</v>
      </c>
      <c r="DD147">
        <v>-4.9856883116879899E-2</v>
      </c>
      <c r="DE147">
        <v>5.1844378594373599E-3</v>
      </c>
      <c r="DF147">
        <v>1</v>
      </c>
      <c r="DG147">
        <v>1</v>
      </c>
      <c r="DH147">
        <v>2</v>
      </c>
      <c r="DI147" t="s">
        <v>347</v>
      </c>
      <c r="DJ147">
        <v>3.1194199999999999</v>
      </c>
      <c r="DK147">
        <v>2.8001200000000002</v>
      </c>
      <c r="DL147">
        <v>0.18367600000000001</v>
      </c>
      <c r="DM147">
        <v>0.19109200000000001</v>
      </c>
      <c r="DN147">
        <v>8.66011E-2</v>
      </c>
      <c r="DO147">
        <v>7.3835399999999995E-2</v>
      </c>
      <c r="DP147">
        <v>22753.9</v>
      </c>
      <c r="DQ147">
        <v>20833.099999999999</v>
      </c>
      <c r="DR147">
        <v>26665.4</v>
      </c>
      <c r="DS147">
        <v>24096.6</v>
      </c>
      <c r="DT147">
        <v>33668.1</v>
      </c>
      <c r="DU147">
        <v>32513.1</v>
      </c>
      <c r="DV147">
        <v>40317.699999999997</v>
      </c>
      <c r="DW147">
        <v>38100</v>
      </c>
      <c r="DX147">
        <v>2.0105499999999998</v>
      </c>
      <c r="DY147">
        <v>2.2523300000000002</v>
      </c>
      <c r="DZ147">
        <v>0.122972</v>
      </c>
      <c r="EA147">
        <v>0</v>
      </c>
      <c r="EB147">
        <v>22.598099999999999</v>
      </c>
      <c r="EC147">
        <v>999.9</v>
      </c>
      <c r="ED147">
        <v>64.820999999999998</v>
      </c>
      <c r="EE147">
        <v>22.759</v>
      </c>
      <c r="EF147">
        <v>17.625599999999999</v>
      </c>
      <c r="EG147">
        <v>63.880299999999998</v>
      </c>
      <c r="EH147">
        <v>26.470400000000001</v>
      </c>
      <c r="EI147">
        <v>1</v>
      </c>
      <c r="EJ147">
        <v>-0.38098300000000002</v>
      </c>
      <c r="EK147">
        <v>-3.74742</v>
      </c>
      <c r="EL147">
        <v>20.256799999999998</v>
      </c>
      <c r="EM147">
        <v>5.2619199999999999</v>
      </c>
      <c r="EN147">
        <v>12.004899999999999</v>
      </c>
      <c r="EO147">
        <v>4.9993499999999997</v>
      </c>
      <c r="EP147">
        <v>3.2869299999999999</v>
      </c>
      <c r="EQ147">
        <v>9999</v>
      </c>
      <c r="ER147">
        <v>9999</v>
      </c>
      <c r="ES147">
        <v>999.9</v>
      </c>
      <c r="ET147">
        <v>9999</v>
      </c>
      <c r="EU147">
        <v>1.8724099999999999</v>
      </c>
      <c r="EV147">
        <v>1.8732800000000001</v>
      </c>
      <c r="EW147">
        <v>1.8694900000000001</v>
      </c>
      <c r="EX147">
        <v>1.87517</v>
      </c>
      <c r="EY147">
        <v>1.8754599999999999</v>
      </c>
      <c r="EZ147">
        <v>1.87391</v>
      </c>
      <c r="FA147">
        <v>1.8724099999999999</v>
      </c>
      <c r="FB147">
        <v>1.87151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0.39500000000000002</v>
      </c>
      <c r="FQ147">
        <v>5.9299999999999999E-2</v>
      </c>
      <c r="FR147">
        <v>0.34321388301456301</v>
      </c>
      <c r="FS147">
        <v>1.93526017593624E-3</v>
      </c>
      <c r="FT147">
        <v>-2.6352868309754201E-6</v>
      </c>
      <c r="FU147">
        <v>7.4988703689445403E-10</v>
      </c>
      <c r="FV147">
        <v>5.9295258707654903E-2</v>
      </c>
      <c r="FW147">
        <v>0</v>
      </c>
      <c r="FX147">
        <v>0</v>
      </c>
      <c r="FY147">
        <v>0</v>
      </c>
      <c r="FZ147">
        <v>1</v>
      </c>
      <c r="GA147">
        <v>1999</v>
      </c>
      <c r="GB147">
        <v>0</v>
      </c>
      <c r="GC147">
        <v>14</v>
      </c>
      <c r="GD147">
        <v>29.1</v>
      </c>
      <c r="GE147">
        <v>29.1</v>
      </c>
      <c r="GF147">
        <v>2.36572</v>
      </c>
      <c r="GG147">
        <v>2.4694799999999999</v>
      </c>
      <c r="GH147">
        <v>1.5979000000000001</v>
      </c>
      <c r="GI147">
        <v>2.35229</v>
      </c>
      <c r="GJ147">
        <v>1.64917</v>
      </c>
      <c r="GK147">
        <v>2.4841299999999999</v>
      </c>
      <c r="GL147">
        <v>27.224499999999999</v>
      </c>
      <c r="GM147">
        <v>14.1408</v>
      </c>
      <c r="GN147">
        <v>19</v>
      </c>
      <c r="GO147">
        <v>455.01100000000002</v>
      </c>
      <c r="GP147">
        <v>635.20500000000004</v>
      </c>
      <c r="GQ147">
        <v>29.521599999999999</v>
      </c>
      <c r="GR147">
        <v>22.389299999999999</v>
      </c>
      <c r="GS147">
        <v>30</v>
      </c>
      <c r="GT147">
        <v>22.35</v>
      </c>
      <c r="GU147">
        <v>22.339200000000002</v>
      </c>
      <c r="GV147">
        <v>47.403100000000002</v>
      </c>
      <c r="GW147">
        <v>32.167099999999998</v>
      </c>
      <c r="GX147">
        <v>100</v>
      </c>
      <c r="GY147">
        <v>29.4709</v>
      </c>
      <c r="GZ147">
        <v>1071.7</v>
      </c>
      <c r="HA147">
        <v>12.342000000000001</v>
      </c>
      <c r="HB147">
        <v>101.258</v>
      </c>
      <c r="HC147">
        <v>101.232</v>
      </c>
    </row>
    <row r="148" spans="1:211" x14ac:dyDescent="0.2">
      <c r="A148">
        <v>132</v>
      </c>
      <c r="B148">
        <v>1736451342.0999999</v>
      </c>
      <c r="C148">
        <v>262</v>
      </c>
      <c r="D148" t="s">
        <v>612</v>
      </c>
      <c r="E148" t="s">
        <v>613</v>
      </c>
      <c r="F148">
        <v>2</v>
      </c>
      <c r="G148">
        <v>1736451341.0999999</v>
      </c>
      <c r="H148">
        <f t="shared" si="68"/>
        <v>2.6933303954324458E-3</v>
      </c>
      <c r="I148">
        <f t="shared" si="69"/>
        <v>2.6933303954324459</v>
      </c>
      <c r="J148">
        <f t="shared" si="70"/>
        <v>10.182260924448308</v>
      </c>
      <c r="K148">
        <f t="shared" si="71"/>
        <v>1001.69</v>
      </c>
      <c r="L148">
        <f t="shared" si="72"/>
        <v>887.03652751115203</v>
      </c>
      <c r="M148">
        <f t="shared" si="73"/>
        <v>90.739668668451728</v>
      </c>
      <c r="N148">
        <f t="shared" si="74"/>
        <v>102.468180158859</v>
      </c>
      <c r="O148">
        <f t="shared" si="75"/>
        <v>0.18193895606006175</v>
      </c>
      <c r="P148">
        <f t="shared" si="76"/>
        <v>3.5264862754785948</v>
      </c>
      <c r="Q148">
        <f t="shared" si="77"/>
        <v>0.17688051845570568</v>
      </c>
      <c r="R148">
        <f t="shared" si="78"/>
        <v>0.11099309014202582</v>
      </c>
      <c r="S148">
        <f t="shared" si="79"/>
        <v>31.738865052841678</v>
      </c>
      <c r="T148">
        <f t="shared" si="80"/>
        <v>24.608215056323356</v>
      </c>
      <c r="U148">
        <f t="shared" si="81"/>
        <v>24.608215056323356</v>
      </c>
      <c r="V148">
        <f t="shared" si="82"/>
        <v>3.1061607708034487</v>
      </c>
      <c r="W148">
        <f t="shared" si="83"/>
        <v>49.704873250734124</v>
      </c>
      <c r="X148">
        <f t="shared" si="84"/>
        <v>1.58423709860559</v>
      </c>
      <c r="Y148">
        <f t="shared" si="85"/>
        <v>3.1872872718414818</v>
      </c>
      <c r="Z148">
        <f t="shared" si="86"/>
        <v>1.5219236721978586</v>
      </c>
      <c r="AA148">
        <f t="shared" si="87"/>
        <v>-118.77587043857086</v>
      </c>
      <c r="AB148">
        <f t="shared" si="88"/>
        <v>82.109934432193825</v>
      </c>
      <c r="AC148">
        <f t="shared" si="89"/>
        <v>4.9163716912067548</v>
      </c>
      <c r="AD148">
        <f t="shared" si="90"/>
        <v>-1.0699262328614623E-2</v>
      </c>
      <c r="AE148">
        <f t="shared" si="91"/>
        <v>38.01080327029257</v>
      </c>
      <c r="AF148">
        <f t="shared" si="92"/>
        <v>2.6924099735188909</v>
      </c>
      <c r="AG148">
        <f t="shared" si="93"/>
        <v>10.182260924448308</v>
      </c>
      <c r="AH148">
        <v>1053.1065662497199</v>
      </c>
      <c r="AI148">
        <v>1017.4638242424199</v>
      </c>
      <c r="AJ148">
        <v>3.3401882230780702</v>
      </c>
      <c r="AK148">
        <v>84.5062676990527</v>
      </c>
      <c r="AL148">
        <f t="shared" si="94"/>
        <v>2.6933303954324459</v>
      </c>
      <c r="AM148">
        <v>12.304629786883</v>
      </c>
      <c r="AN148">
        <v>15.486662937062899</v>
      </c>
      <c r="AO148">
        <v>-4.4030749371646203E-6</v>
      </c>
      <c r="AP148">
        <v>123.873733639405</v>
      </c>
      <c r="AQ148">
        <v>34</v>
      </c>
      <c r="AR148">
        <v>7</v>
      </c>
      <c r="AS148">
        <f t="shared" si="95"/>
        <v>1</v>
      </c>
      <c r="AT148">
        <f t="shared" si="96"/>
        <v>0</v>
      </c>
      <c r="AU148">
        <f t="shared" si="97"/>
        <v>54204.490048401945</v>
      </c>
      <c r="AV148">
        <f t="shared" si="98"/>
        <v>199.99299999999999</v>
      </c>
      <c r="AW148">
        <f t="shared" si="99"/>
        <v>168.594058201428</v>
      </c>
      <c r="AX148">
        <f t="shared" si="100"/>
        <v>0.84299979599999997</v>
      </c>
      <c r="AY148">
        <f t="shared" si="101"/>
        <v>0.15869987976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1736451341.0999999</v>
      </c>
      <c r="BF148">
        <v>1001.69</v>
      </c>
      <c r="BG148">
        <v>1050.54</v>
      </c>
      <c r="BH148">
        <v>15.4869</v>
      </c>
      <c r="BI148">
        <v>12.305999999999999</v>
      </c>
      <c r="BJ148">
        <v>1001.3</v>
      </c>
      <c r="BK148">
        <v>15.4276</v>
      </c>
      <c r="BL148">
        <v>499.99299999999999</v>
      </c>
      <c r="BM148">
        <v>102.196</v>
      </c>
      <c r="BN148">
        <v>9.9301100000000003E-2</v>
      </c>
      <c r="BO148">
        <v>25.040099999999999</v>
      </c>
      <c r="BP148">
        <v>24.613800000000001</v>
      </c>
      <c r="BQ148">
        <v>999.9</v>
      </c>
      <c r="BR148">
        <v>0</v>
      </c>
      <c r="BS148">
        <v>0</v>
      </c>
      <c r="BT148">
        <v>9963.75</v>
      </c>
      <c r="BU148">
        <v>66.960999999999999</v>
      </c>
      <c r="BV148">
        <v>126.21899999999999</v>
      </c>
      <c r="BW148">
        <v>-48.846200000000003</v>
      </c>
      <c r="BX148">
        <v>1017.45</v>
      </c>
      <c r="BY148">
        <v>1063.6300000000001</v>
      </c>
      <c r="BZ148">
        <v>3.18093</v>
      </c>
      <c r="CA148">
        <v>1050.54</v>
      </c>
      <c r="CB148">
        <v>12.305999999999999</v>
      </c>
      <c r="CC148">
        <v>1.5826899999999999</v>
      </c>
      <c r="CD148">
        <v>1.25762</v>
      </c>
      <c r="CE148">
        <v>13.7913</v>
      </c>
      <c r="CF148">
        <v>10.3017</v>
      </c>
      <c r="CG148">
        <v>199.99299999999999</v>
      </c>
      <c r="CH148">
        <v>0.90000100000000005</v>
      </c>
      <c r="CI148">
        <v>9.9998799999999999E-2</v>
      </c>
      <c r="CJ148">
        <v>20</v>
      </c>
      <c r="CK148">
        <v>3909.17</v>
      </c>
      <c r="CL148">
        <v>1736449596</v>
      </c>
      <c r="CM148" t="s">
        <v>346</v>
      </c>
      <c r="CN148">
        <v>1736449594</v>
      </c>
      <c r="CO148">
        <v>1736449596</v>
      </c>
      <c r="CP148">
        <v>2</v>
      </c>
      <c r="CQ148">
        <v>0.52600000000000002</v>
      </c>
      <c r="CR148">
        <v>-1.4999999999999999E-2</v>
      </c>
      <c r="CS148">
        <v>0.63</v>
      </c>
      <c r="CT148">
        <v>3.9E-2</v>
      </c>
      <c r="CU148">
        <v>200</v>
      </c>
      <c r="CV148">
        <v>13</v>
      </c>
      <c r="CW148">
        <v>0.21</v>
      </c>
      <c r="CX148">
        <v>0.03</v>
      </c>
      <c r="CY148">
        <v>-47.019933333333299</v>
      </c>
      <c r="CZ148">
        <v>-13.3893506493506</v>
      </c>
      <c r="DA148">
        <v>1.37698334821807</v>
      </c>
      <c r="DB148">
        <v>0</v>
      </c>
      <c r="DC148">
        <v>3.1919066666666698</v>
      </c>
      <c r="DD148">
        <v>-4.8896103896096998E-2</v>
      </c>
      <c r="DE148">
        <v>5.0769472767396599E-3</v>
      </c>
      <c r="DF148">
        <v>1</v>
      </c>
      <c r="DG148">
        <v>1</v>
      </c>
      <c r="DH148">
        <v>2</v>
      </c>
      <c r="DI148" t="s">
        <v>347</v>
      </c>
      <c r="DJ148">
        <v>3.1189100000000001</v>
      </c>
      <c r="DK148">
        <v>2.8001</v>
      </c>
      <c r="DL148">
        <v>0.18445300000000001</v>
      </c>
      <c r="DM148">
        <v>0.19187000000000001</v>
      </c>
      <c r="DN148">
        <v>8.6588899999999996E-2</v>
      </c>
      <c r="DO148">
        <v>7.3842000000000005E-2</v>
      </c>
      <c r="DP148">
        <v>22732.1</v>
      </c>
      <c r="DQ148">
        <v>20813.2</v>
      </c>
      <c r="DR148">
        <v>26665.1</v>
      </c>
      <c r="DS148">
        <v>24096.7</v>
      </c>
      <c r="DT148">
        <v>33668.300000000003</v>
      </c>
      <c r="DU148">
        <v>32513</v>
      </c>
      <c r="DV148">
        <v>40317.199999999997</v>
      </c>
      <c r="DW148">
        <v>38100</v>
      </c>
      <c r="DX148">
        <v>2.0091999999999999</v>
      </c>
      <c r="DY148">
        <v>2.2526199999999998</v>
      </c>
      <c r="DZ148">
        <v>0.122026</v>
      </c>
      <c r="EA148">
        <v>0</v>
      </c>
      <c r="EB148">
        <v>22.599799999999998</v>
      </c>
      <c r="EC148">
        <v>999.9</v>
      </c>
      <c r="ED148">
        <v>64.820999999999998</v>
      </c>
      <c r="EE148">
        <v>22.759</v>
      </c>
      <c r="EF148">
        <v>17.625599999999999</v>
      </c>
      <c r="EG148">
        <v>63.920299999999997</v>
      </c>
      <c r="EH148">
        <v>26.089700000000001</v>
      </c>
      <c r="EI148">
        <v>1</v>
      </c>
      <c r="EJ148">
        <v>-0.38100899999999999</v>
      </c>
      <c r="EK148">
        <v>-3.6892100000000001</v>
      </c>
      <c r="EL148">
        <v>20.258199999999999</v>
      </c>
      <c r="EM148">
        <v>5.2613200000000004</v>
      </c>
      <c r="EN148">
        <v>12.0055</v>
      </c>
      <c r="EO148">
        <v>4.9994500000000004</v>
      </c>
      <c r="EP148">
        <v>3.28688</v>
      </c>
      <c r="EQ148">
        <v>9999</v>
      </c>
      <c r="ER148">
        <v>9999</v>
      </c>
      <c r="ES148">
        <v>999.9</v>
      </c>
      <c r="ET148">
        <v>9999</v>
      </c>
      <c r="EU148">
        <v>1.8724099999999999</v>
      </c>
      <c r="EV148">
        <v>1.8732800000000001</v>
      </c>
      <c r="EW148">
        <v>1.8694900000000001</v>
      </c>
      <c r="EX148">
        <v>1.8751599999999999</v>
      </c>
      <c r="EY148">
        <v>1.8754599999999999</v>
      </c>
      <c r="EZ148">
        <v>1.87391</v>
      </c>
      <c r="FA148">
        <v>1.8724099999999999</v>
      </c>
      <c r="FB148">
        <v>1.8714999999999999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0.39</v>
      </c>
      <c r="FQ148">
        <v>5.9299999999999999E-2</v>
      </c>
      <c r="FR148">
        <v>0.34321388301456301</v>
      </c>
      <c r="FS148">
        <v>1.93526017593624E-3</v>
      </c>
      <c r="FT148">
        <v>-2.6352868309754201E-6</v>
      </c>
      <c r="FU148">
        <v>7.4988703689445403E-10</v>
      </c>
      <c r="FV148">
        <v>5.9295258707654903E-2</v>
      </c>
      <c r="FW148">
        <v>0</v>
      </c>
      <c r="FX148">
        <v>0</v>
      </c>
      <c r="FY148">
        <v>0</v>
      </c>
      <c r="FZ148">
        <v>1</v>
      </c>
      <c r="GA148">
        <v>1999</v>
      </c>
      <c r="GB148">
        <v>0</v>
      </c>
      <c r="GC148">
        <v>14</v>
      </c>
      <c r="GD148">
        <v>29.1</v>
      </c>
      <c r="GE148">
        <v>29.1</v>
      </c>
      <c r="GF148">
        <v>2.3791500000000001</v>
      </c>
      <c r="GG148">
        <v>2.4841299999999999</v>
      </c>
      <c r="GH148">
        <v>1.5979000000000001</v>
      </c>
      <c r="GI148">
        <v>2.35229</v>
      </c>
      <c r="GJ148">
        <v>1.64917</v>
      </c>
      <c r="GK148">
        <v>2.36694</v>
      </c>
      <c r="GL148">
        <v>27.224499999999999</v>
      </c>
      <c r="GM148">
        <v>14.1233</v>
      </c>
      <c r="GN148">
        <v>19</v>
      </c>
      <c r="GO148">
        <v>454.22</v>
      </c>
      <c r="GP148">
        <v>635.45000000000005</v>
      </c>
      <c r="GQ148">
        <v>29.502300000000002</v>
      </c>
      <c r="GR148">
        <v>22.389299999999999</v>
      </c>
      <c r="GS148">
        <v>30</v>
      </c>
      <c r="GT148">
        <v>22.35</v>
      </c>
      <c r="GU148">
        <v>22.339200000000002</v>
      </c>
      <c r="GV148">
        <v>47.661200000000001</v>
      </c>
      <c r="GW148">
        <v>32.167099999999998</v>
      </c>
      <c r="GX148">
        <v>100</v>
      </c>
      <c r="GY148">
        <v>29.4709</v>
      </c>
      <c r="GZ148">
        <v>1071.7</v>
      </c>
      <c r="HA148">
        <v>12.348000000000001</v>
      </c>
      <c r="HB148">
        <v>101.25700000000001</v>
      </c>
      <c r="HC148">
        <v>101.233</v>
      </c>
    </row>
    <row r="149" spans="1:211" x14ac:dyDescent="0.2">
      <c r="A149">
        <v>133</v>
      </c>
      <c r="B149">
        <v>1736451344.0999999</v>
      </c>
      <c r="C149">
        <v>264</v>
      </c>
      <c r="D149" t="s">
        <v>614</v>
      </c>
      <c r="E149" t="s">
        <v>615</v>
      </c>
      <c r="F149">
        <v>2</v>
      </c>
      <c r="G149">
        <v>1736451342.0999999</v>
      </c>
      <c r="H149">
        <f t="shared" si="68"/>
        <v>2.6898305310099858E-3</v>
      </c>
      <c r="I149">
        <f t="shared" si="69"/>
        <v>2.6898305310099859</v>
      </c>
      <c r="J149">
        <f t="shared" si="70"/>
        <v>10.250646293162234</v>
      </c>
      <c r="K149">
        <f t="shared" si="71"/>
        <v>1005.005</v>
      </c>
      <c r="L149">
        <f t="shared" si="72"/>
        <v>889.55832610235643</v>
      </c>
      <c r="M149">
        <f t="shared" si="73"/>
        <v>90.998287482090177</v>
      </c>
      <c r="N149">
        <f t="shared" si="74"/>
        <v>102.80802419291275</v>
      </c>
      <c r="O149">
        <f t="shared" si="75"/>
        <v>0.18171190153563838</v>
      </c>
      <c r="P149">
        <f t="shared" si="76"/>
        <v>3.5322807733763888</v>
      </c>
      <c r="Q149">
        <f t="shared" si="77"/>
        <v>0.17667392364303622</v>
      </c>
      <c r="R149">
        <f t="shared" si="78"/>
        <v>0.11086221022920645</v>
      </c>
      <c r="S149">
        <f t="shared" si="79"/>
        <v>31.739153167333352</v>
      </c>
      <c r="T149">
        <f t="shared" si="80"/>
        <v>24.606748893652913</v>
      </c>
      <c r="U149">
        <f t="shared" si="81"/>
        <v>24.606748893652913</v>
      </c>
      <c r="V149">
        <f t="shared" si="82"/>
        <v>3.1058884660575408</v>
      </c>
      <c r="W149">
        <f t="shared" si="83"/>
        <v>49.710771154881158</v>
      </c>
      <c r="X149">
        <f t="shared" si="84"/>
        <v>1.5841512452676727</v>
      </c>
      <c r="Y149">
        <f t="shared" si="85"/>
        <v>3.1867364123803639</v>
      </c>
      <c r="Z149">
        <f t="shared" si="86"/>
        <v>1.5217372207898681</v>
      </c>
      <c r="AA149">
        <f t="shared" si="87"/>
        <v>-118.62152641754038</v>
      </c>
      <c r="AB149">
        <f t="shared" si="88"/>
        <v>81.971803282053003</v>
      </c>
      <c r="AC149">
        <f t="shared" si="89"/>
        <v>4.8999418028096464</v>
      </c>
      <c r="AD149">
        <f t="shared" si="90"/>
        <v>-1.062816534437161E-2</v>
      </c>
      <c r="AE149">
        <f t="shared" si="91"/>
        <v>37.987446770235714</v>
      </c>
      <c r="AF149">
        <f t="shared" si="92"/>
        <v>2.6899584294911785</v>
      </c>
      <c r="AG149">
        <f t="shared" si="93"/>
        <v>10.250646293162234</v>
      </c>
      <c r="AH149">
        <v>1059.94486448918</v>
      </c>
      <c r="AI149">
        <v>1024.16828484848</v>
      </c>
      <c r="AJ149">
        <v>3.3468662143641299</v>
      </c>
      <c r="AK149">
        <v>84.5062676990527</v>
      </c>
      <c r="AL149">
        <f t="shared" si="94"/>
        <v>2.6898305310099859</v>
      </c>
      <c r="AM149">
        <v>12.3055445329889</v>
      </c>
      <c r="AN149">
        <v>15.4838461538462</v>
      </c>
      <c r="AO149">
        <v>-9.3938082057129E-6</v>
      </c>
      <c r="AP149">
        <v>123.873733639405</v>
      </c>
      <c r="AQ149">
        <v>34</v>
      </c>
      <c r="AR149">
        <v>7</v>
      </c>
      <c r="AS149">
        <f t="shared" si="95"/>
        <v>1</v>
      </c>
      <c r="AT149">
        <f t="shared" si="96"/>
        <v>0</v>
      </c>
      <c r="AU149">
        <f t="shared" si="97"/>
        <v>54332.539480036728</v>
      </c>
      <c r="AV149">
        <f t="shared" si="98"/>
        <v>199.995</v>
      </c>
      <c r="AW149">
        <f t="shared" si="99"/>
        <v>168.59570910189751</v>
      </c>
      <c r="AX149">
        <f t="shared" si="100"/>
        <v>0.84299962049999999</v>
      </c>
      <c r="AY149">
        <f t="shared" si="101"/>
        <v>0.15869973333000001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1736451342.0999999</v>
      </c>
      <c r="BF149">
        <v>1005.005</v>
      </c>
      <c r="BG149">
        <v>1053.8399999999999</v>
      </c>
      <c r="BH149">
        <v>15.485950000000001</v>
      </c>
      <c r="BI149">
        <v>12.307600000000001</v>
      </c>
      <c r="BJ149">
        <v>1004.615</v>
      </c>
      <c r="BK149">
        <v>15.42665</v>
      </c>
      <c r="BL149">
        <v>499.93900000000002</v>
      </c>
      <c r="BM149">
        <v>102.1965</v>
      </c>
      <c r="BN149">
        <v>9.9532549999999997E-2</v>
      </c>
      <c r="BO149">
        <v>25.037199999999999</v>
      </c>
      <c r="BP149">
        <v>24.608899999999998</v>
      </c>
      <c r="BQ149">
        <v>999.9</v>
      </c>
      <c r="BR149">
        <v>0</v>
      </c>
      <c r="BS149">
        <v>0</v>
      </c>
      <c r="BT149">
        <v>9988.125</v>
      </c>
      <c r="BU149">
        <v>66.957300000000004</v>
      </c>
      <c r="BV149">
        <v>126.2045</v>
      </c>
      <c r="BW149">
        <v>-48.834000000000003</v>
      </c>
      <c r="BX149">
        <v>1020.8150000000001</v>
      </c>
      <c r="BY149">
        <v>1066.97</v>
      </c>
      <c r="BZ149">
        <v>3.1783649999999999</v>
      </c>
      <c r="CA149">
        <v>1053.8399999999999</v>
      </c>
      <c r="CB149">
        <v>12.307600000000001</v>
      </c>
      <c r="CC149">
        <v>1.582605</v>
      </c>
      <c r="CD149">
        <v>1.25779</v>
      </c>
      <c r="CE149">
        <v>13.79045</v>
      </c>
      <c r="CF149">
        <v>10.303750000000001</v>
      </c>
      <c r="CG149">
        <v>199.995</v>
      </c>
      <c r="CH149">
        <v>0.90000250000000004</v>
      </c>
      <c r="CI149">
        <v>9.9997150000000007E-2</v>
      </c>
      <c r="CJ149">
        <v>20</v>
      </c>
      <c r="CK149">
        <v>3909.21</v>
      </c>
      <c r="CL149">
        <v>1736449596</v>
      </c>
      <c r="CM149" t="s">
        <v>346</v>
      </c>
      <c r="CN149">
        <v>1736449594</v>
      </c>
      <c r="CO149">
        <v>1736449596</v>
      </c>
      <c r="CP149">
        <v>2</v>
      </c>
      <c r="CQ149">
        <v>0.52600000000000002</v>
      </c>
      <c r="CR149">
        <v>-1.4999999999999999E-2</v>
      </c>
      <c r="CS149">
        <v>0.63</v>
      </c>
      <c r="CT149">
        <v>3.9E-2</v>
      </c>
      <c r="CU149">
        <v>200</v>
      </c>
      <c r="CV149">
        <v>13</v>
      </c>
      <c r="CW149">
        <v>0.21</v>
      </c>
      <c r="CX149">
        <v>0.03</v>
      </c>
      <c r="CY149">
        <v>-47.410499999999999</v>
      </c>
      <c r="CZ149">
        <v>-12.0723194805195</v>
      </c>
      <c r="DA149">
        <v>1.2575030178890201</v>
      </c>
      <c r="DB149">
        <v>0</v>
      </c>
      <c r="DC149">
        <v>3.1899276190476198</v>
      </c>
      <c r="DD149">
        <v>-5.2116623376622997E-2</v>
      </c>
      <c r="DE149">
        <v>5.4508015179612597E-3</v>
      </c>
      <c r="DF149">
        <v>1</v>
      </c>
      <c r="DG149">
        <v>1</v>
      </c>
      <c r="DH149">
        <v>2</v>
      </c>
      <c r="DI149" t="s">
        <v>347</v>
      </c>
      <c r="DJ149">
        <v>3.1188899999999999</v>
      </c>
      <c r="DK149">
        <v>2.8004799999999999</v>
      </c>
      <c r="DL149">
        <v>0.18523000000000001</v>
      </c>
      <c r="DM149">
        <v>0.192637</v>
      </c>
      <c r="DN149">
        <v>8.6589700000000006E-2</v>
      </c>
      <c r="DO149">
        <v>7.3857099999999995E-2</v>
      </c>
      <c r="DP149">
        <v>22710.5</v>
      </c>
      <c r="DQ149">
        <v>20793.400000000001</v>
      </c>
      <c r="DR149">
        <v>26665.1</v>
      </c>
      <c r="DS149">
        <v>24096.6</v>
      </c>
      <c r="DT149">
        <v>33668.400000000001</v>
      </c>
      <c r="DU149">
        <v>32512.9</v>
      </c>
      <c r="DV149">
        <v>40317.300000000003</v>
      </c>
      <c r="DW149">
        <v>38100.5</v>
      </c>
      <c r="DX149">
        <v>2.0093299999999998</v>
      </c>
      <c r="DY149">
        <v>2.2526999999999999</v>
      </c>
      <c r="DZ149">
        <v>0.121687</v>
      </c>
      <c r="EA149">
        <v>0</v>
      </c>
      <c r="EB149">
        <v>22.601299999999998</v>
      </c>
      <c r="EC149">
        <v>999.9</v>
      </c>
      <c r="ED149">
        <v>64.820999999999998</v>
      </c>
      <c r="EE149">
        <v>22.768999999999998</v>
      </c>
      <c r="EF149">
        <v>17.634499999999999</v>
      </c>
      <c r="EG149">
        <v>64.200299999999999</v>
      </c>
      <c r="EH149">
        <v>26.238</v>
      </c>
      <c r="EI149">
        <v>1</v>
      </c>
      <c r="EJ149">
        <v>-0.38103900000000002</v>
      </c>
      <c r="EK149">
        <v>-3.7038500000000001</v>
      </c>
      <c r="EL149">
        <v>20.2578</v>
      </c>
      <c r="EM149">
        <v>5.2617700000000003</v>
      </c>
      <c r="EN149">
        <v>12.0052</v>
      </c>
      <c r="EO149">
        <v>4.9995500000000002</v>
      </c>
      <c r="EP149">
        <v>3.2868300000000001</v>
      </c>
      <c r="EQ149">
        <v>9999</v>
      </c>
      <c r="ER149">
        <v>9999</v>
      </c>
      <c r="ES149">
        <v>999.9</v>
      </c>
      <c r="ET149">
        <v>9999</v>
      </c>
      <c r="EU149">
        <v>1.8724099999999999</v>
      </c>
      <c r="EV149">
        <v>1.87327</v>
      </c>
      <c r="EW149">
        <v>1.8694999999999999</v>
      </c>
      <c r="EX149">
        <v>1.8751599999999999</v>
      </c>
      <c r="EY149">
        <v>1.8754599999999999</v>
      </c>
      <c r="EZ149">
        <v>1.87391</v>
      </c>
      <c r="FA149">
        <v>1.8724099999999999</v>
      </c>
      <c r="FB149">
        <v>1.8714900000000001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0.38</v>
      </c>
      <c r="FQ149">
        <v>5.9299999999999999E-2</v>
      </c>
      <c r="FR149">
        <v>0.34321388301456301</v>
      </c>
      <c r="FS149">
        <v>1.93526017593624E-3</v>
      </c>
      <c r="FT149">
        <v>-2.6352868309754201E-6</v>
      </c>
      <c r="FU149">
        <v>7.4988703689445403E-10</v>
      </c>
      <c r="FV149">
        <v>5.9295258707654903E-2</v>
      </c>
      <c r="FW149">
        <v>0</v>
      </c>
      <c r="FX149">
        <v>0</v>
      </c>
      <c r="FY149">
        <v>0</v>
      </c>
      <c r="FZ149">
        <v>1</v>
      </c>
      <c r="GA149">
        <v>1999</v>
      </c>
      <c r="GB149">
        <v>0</v>
      </c>
      <c r="GC149">
        <v>14</v>
      </c>
      <c r="GD149">
        <v>29.2</v>
      </c>
      <c r="GE149">
        <v>29.1</v>
      </c>
      <c r="GF149">
        <v>2.3913600000000002</v>
      </c>
      <c r="GG149">
        <v>2.47437</v>
      </c>
      <c r="GH149">
        <v>1.5979000000000001</v>
      </c>
      <c r="GI149">
        <v>2.35229</v>
      </c>
      <c r="GJ149">
        <v>1.64917</v>
      </c>
      <c r="GK149">
        <v>2.4340799999999998</v>
      </c>
      <c r="GL149">
        <v>27.224499999999999</v>
      </c>
      <c r="GM149">
        <v>14.132</v>
      </c>
      <c r="GN149">
        <v>19</v>
      </c>
      <c r="GO149">
        <v>454.29599999999999</v>
      </c>
      <c r="GP149">
        <v>635.51099999999997</v>
      </c>
      <c r="GQ149">
        <v>29.480399999999999</v>
      </c>
      <c r="GR149">
        <v>22.389299999999999</v>
      </c>
      <c r="GS149">
        <v>29.9999</v>
      </c>
      <c r="GT149">
        <v>22.35</v>
      </c>
      <c r="GU149">
        <v>22.339200000000002</v>
      </c>
      <c r="GV149">
        <v>47.909300000000002</v>
      </c>
      <c r="GW149">
        <v>32.167099999999998</v>
      </c>
      <c r="GX149">
        <v>100</v>
      </c>
      <c r="GY149">
        <v>29.433299999999999</v>
      </c>
      <c r="GZ149">
        <v>1085.22</v>
      </c>
      <c r="HA149">
        <v>12.3497</v>
      </c>
      <c r="HB149">
        <v>101.25700000000001</v>
      </c>
      <c r="HC149">
        <v>101.233</v>
      </c>
    </row>
    <row r="150" spans="1:211" x14ac:dyDescent="0.2">
      <c r="A150">
        <v>134</v>
      </c>
      <c r="B150">
        <v>1736451346.0999999</v>
      </c>
      <c r="C150">
        <v>266</v>
      </c>
      <c r="D150" t="s">
        <v>616</v>
      </c>
      <c r="E150" t="s">
        <v>617</v>
      </c>
      <c r="F150">
        <v>2</v>
      </c>
      <c r="G150">
        <v>1736451345.0999999</v>
      </c>
      <c r="H150">
        <f t="shared" si="68"/>
        <v>2.6878738544571282E-3</v>
      </c>
      <c r="I150">
        <f t="shared" si="69"/>
        <v>2.6878738544571283</v>
      </c>
      <c r="J150">
        <f t="shared" si="70"/>
        <v>10.233694406522321</v>
      </c>
      <c r="K150">
        <f t="shared" si="71"/>
        <v>1014.94</v>
      </c>
      <c r="L150">
        <f t="shared" si="72"/>
        <v>899.40286502485503</v>
      </c>
      <c r="M150">
        <f t="shared" si="73"/>
        <v>92.006872436882219</v>
      </c>
      <c r="N150">
        <f t="shared" si="74"/>
        <v>103.826059202634</v>
      </c>
      <c r="O150">
        <f t="shared" si="75"/>
        <v>0.18167300526762531</v>
      </c>
      <c r="P150">
        <f t="shared" si="76"/>
        <v>3.5372129994410928</v>
      </c>
      <c r="Q150">
        <f t="shared" si="77"/>
        <v>0.17664396436131199</v>
      </c>
      <c r="R150">
        <f t="shared" si="78"/>
        <v>0.11084272149348989</v>
      </c>
      <c r="S150">
        <f t="shared" si="79"/>
        <v>31.740571702738084</v>
      </c>
      <c r="T150">
        <f t="shared" si="80"/>
        <v>24.60164770900818</v>
      </c>
      <c r="U150">
        <f t="shared" si="81"/>
        <v>24.60164770900818</v>
      </c>
      <c r="V150">
        <f t="shared" si="82"/>
        <v>3.1049412052635192</v>
      </c>
      <c r="W150">
        <f t="shared" si="83"/>
        <v>49.724696667916113</v>
      </c>
      <c r="X150">
        <f t="shared" si="84"/>
        <v>1.5840189874448398</v>
      </c>
      <c r="Y150">
        <f t="shared" si="85"/>
        <v>3.185577979537273</v>
      </c>
      <c r="Z150">
        <f t="shared" si="86"/>
        <v>1.5209222178186794</v>
      </c>
      <c r="AA150">
        <f t="shared" si="87"/>
        <v>-118.53523698155935</v>
      </c>
      <c r="AB150">
        <f t="shared" si="88"/>
        <v>81.89579057022749</v>
      </c>
      <c r="AC150">
        <f t="shared" si="89"/>
        <v>4.8882962186523793</v>
      </c>
      <c r="AD150">
        <f t="shared" si="90"/>
        <v>-1.0578489941394764E-2</v>
      </c>
      <c r="AE150">
        <f t="shared" si="91"/>
        <v>38.096672689078744</v>
      </c>
      <c r="AF150">
        <f t="shared" si="92"/>
        <v>2.6842257613795053</v>
      </c>
      <c r="AG150">
        <f t="shared" si="93"/>
        <v>10.233694406522321</v>
      </c>
      <c r="AH150">
        <v>1066.7146623844501</v>
      </c>
      <c r="AI150">
        <v>1030.8865454545501</v>
      </c>
      <c r="AJ150">
        <v>3.3551187980327302</v>
      </c>
      <c r="AK150">
        <v>84.5062676990527</v>
      </c>
      <c r="AL150">
        <f t="shared" si="94"/>
        <v>2.6878738544571283</v>
      </c>
      <c r="AM150">
        <v>12.3065389572425</v>
      </c>
      <c r="AN150">
        <v>15.4837566433566</v>
      </c>
      <c r="AO150">
        <v>-1.0129076104413599E-5</v>
      </c>
      <c r="AP150">
        <v>123.873733639405</v>
      </c>
      <c r="AQ150">
        <v>34</v>
      </c>
      <c r="AR150">
        <v>7</v>
      </c>
      <c r="AS150">
        <f t="shared" si="95"/>
        <v>1</v>
      </c>
      <c r="AT150">
        <f t="shared" si="96"/>
        <v>0</v>
      </c>
      <c r="AU150">
        <f t="shared" si="97"/>
        <v>54442.321727130453</v>
      </c>
      <c r="AV150">
        <f t="shared" si="98"/>
        <v>200.00399999999999</v>
      </c>
      <c r="AW150">
        <f t="shared" si="99"/>
        <v>168.60328439824801</v>
      </c>
      <c r="AX150">
        <f t="shared" si="100"/>
        <v>0.84299956200000004</v>
      </c>
      <c r="AY150">
        <f t="shared" si="101"/>
        <v>0.15869968452000002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1736451345.0999999</v>
      </c>
      <c r="BF150">
        <v>1014.94</v>
      </c>
      <c r="BG150">
        <v>1063.95</v>
      </c>
      <c r="BH150">
        <v>15.484400000000001</v>
      </c>
      <c r="BI150">
        <v>12.3116</v>
      </c>
      <c r="BJ150">
        <v>1014.56</v>
      </c>
      <c r="BK150">
        <v>15.4251</v>
      </c>
      <c r="BL150">
        <v>499.74700000000001</v>
      </c>
      <c r="BM150">
        <v>102.19799999999999</v>
      </c>
      <c r="BN150">
        <v>9.9731100000000003E-2</v>
      </c>
      <c r="BO150">
        <v>25.031099999999999</v>
      </c>
      <c r="BP150">
        <v>24.598400000000002</v>
      </c>
      <c r="BQ150">
        <v>999.9</v>
      </c>
      <c r="BR150">
        <v>0</v>
      </c>
      <c r="BS150">
        <v>0</v>
      </c>
      <c r="BT150">
        <v>10008.799999999999</v>
      </c>
      <c r="BU150">
        <v>66.951099999999997</v>
      </c>
      <c r="BV150">
        <v>126.16200000000001</v>
      </c>
      <c r="BW150">
        <v>-49.014499999999998</v>
      </c>
      <c r="BX150">
        <v>1030.9000000000001</v>
      </c>
      <c r="BY150">
        <v>1077.22</v>
      </c>
      <c r="BZ150">
        <v>3.1728499999999999</v>
      </c>
      <c r="CA150">
        <v>1063.95</v>
      </c>
      <c r="CB150">
        <v>12.3116</v>
      </c>
      <c r="CC150">
        <v>1.58247</v>
      </c>
      <c r="CD150">
        <v>1.2582100000000001</v>
      </c>
      <c r="CE150">
        <v>13.789199999999999</v>
      </c>
      <c r="CF150">
        <v>10.3088</v>
      </c>
      <c r="CG150">
        <v>200.00399999999999</v>
      </c>
      <c r="CH150">
        <v>0.900003</v>
      </c>
      <c r="CI150">
        <v>9.9996600000000005E-2</v>
      </c>
      <c r="CJ150">
        <v>20</v>
      </c>
      <c r="CK150">
        <v>3909.38</v>
      </c>
      <c r="CL150">
        <v>1736449596</v>
      </c>
      <c r="CM150" t="s">
        <v>346</v>
      </c>
      <c r="CN150">
        <v>1736449594</v>
      </c>
      <c r="CO150">
        <v>1736449596</v>
      </c>
      <c r="CP150">
        <v>2</v>
      </c>
      <c r="CQ150">
        <v>0.52600000000000002</v>
      </c>
      <c r="CR150">
        <v>-1.4999999999999999E-2</v>
      </c>
      <c r="CS150">
        <v>0.63</v>
      </c>
      <c r="CT150">
        <v>3.9E-2</v>
      </c>
      <c r="CU150">
        <v>200</v>
      </c>
      <c r="CV150">
        <v>13</v>
      </c>
      <c r="CW150">
        <v>0.21</v>
      </c>
      <c r="CX150">
        <v>0.03</v>
      </c>
      <c r="CY150">
        <v>-47.777799999999999</v>
      </c>
      <c r="CZ150">
        <v>-9.9585896103895095</v>
      </c>
      <c r="DA150">
        <v>1.05205214744916</v>
      </c>
      <c r="DB150">
        <v>0</v>
      </c>
      <c r="DC150">
        <v>3.18780666666667</v>
      </c>
      <c r="DD150">
        <v>-5.9920519480517999E-2</v>
      </c>
      <c r="DE150">
        <v>6.3108307002315003E-3</v>
      </c>
      <c r="DF150">
        <v>1</v>
      </c>
      <c r="DG150">
        <v>1</v>
      </c>
      <c r="DH150">
        <v>2</v>
      </c>
      <c r="DI150" t="s">
        <v>347</v>
      </c>
      <c r="DJ150">
        <v>3.1190000000000002</v>
      </c>
      <c r="DK150">
        <v>2.8005800000000001</v>
      </c>
      <c r="DL150">
        <v>0.18600700000000001</v>
      </c>
      <c r="DM150">
        <v>0.193435</v>
      </c>
      <c r="DN150">
        <v>8.6585999999999996E-2</v>
      </c>
      <c r="DO150">
        <v>7.3866899999999999E-2</v>
      </c>
      <c r="DP150">
        <v>22688.799999999999</v>
      </c>
      <c r="DQ150">
        <v>20772.7</v>
      </c>
      <c r="DR150">
        <v>26665.1</v>
      </c>
      <c r="DS150">
        <v>24096.400000000001</v>
      </c>
      <c r="DT150">
        <v>33668.5</v>
      </c>
      <c r="DU150">
        <v>32512.5</v>
      </c>
      <c r="DV150">
        <v>40317.199999999997</v>
      </c>
      <c r="DW150">
        <v>38100.300000000003</v>
      </c>
      <c r="DX150">
        <v>2.0096799999999999</v>
      </c>
      <c r="DY150">
        <v>2.2527699999999999</v>
      </c>
      <c r="DZ150">
        <v>0.121254</v>
      </c>
      <c r="EA150">
        <v>0</v>
      </c>
      <c r="EB150">
        <v>22.602799999999998</v>
      </c>
      <c r="EC150">
        <v>999.9</v>
      </c>
      <c r="ED150">
        <v>64.820999999999998</v>
      </c>
      <c r="EE150">
        <v>22.759</v>
      </c>
      <c r="EF150">
        <v>17.625699999999998</v>
      </c>
      <c r="EG150">
        <v>63.790300000000002</v>
      </c>
      <c r="EH150">
        <v>26.538499999999999</v>
      </c>
      <c r="EI150">
        <v>1</v>
      </c>
      <c r="EJ150">
        <v>-0.38095499999999999</v>
      </c>
      <c r="EK150">
        <v>-3.7039900000000001</v>
      </c>
      <c r="EL150">
        <v>20.257999999999999</v>
      </c>
      <c r="EM150">
        <v>5.2617700000000003</v>
      </c>
      <c r="EN150">
        <v>12.0052</v>
      </c>
      <c r="EO150">
        <v>4.99925</v>
      </c>
      <c r="EP150">
        <v>3.2868300000000001</v>
      </c>
      <c r="EQ150">
        <v>9999</v>
      </c>
      <c r="ER150">
        <v>9999</v>
      </c>
      <c r="ES150">
        <v>999.9</v>
      </c>
      <c r="ET150">
        <v>9999</v>
      </c>
      <c r="EU150">
        <v>1.8724099999999999</v>
      </c>
      <c r="EV150">
        <v>1.8732800000000001</v>
      </c>
      <c r="EW150">
        <v>1.86951</v>
      </c>
      <c r="EX150">
        <v>1.8751500000000001</v>
      </c>
      <c r="EY150">
        <v>1.8754599999999999</v>
      </c>
      <c r="EZ150">
        <v>1.8738999999999999</v>
      </c>
      <c r="FA150">
        <v>1.8724099999999999</v>
      </c>
      <c r="FB150">
        <v>1.8714900000000001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0.38</v>
      </c>
      <c r="FQ150">
        <v>5.9299999999999999E-2</v>
      </c>
      <c r="FR150">
        <v>0.34321388301456301</v>
      </c>
      <c r="FS150">
        <v>1.93526017593624E-3</v>
      </c>
      <c r="FT150">
        <v>-2.6352868309754201E-6</v>
      </c>
      <c r="FU150">
        <v>7.4988703689445403E-10</v>
      </c>
      <c r="FV150">
        <v>5.9295258707654903E-2</v>
      </c>
      <c r="FW150">
        <v>0</v>
      </c>
      <c r="FX150">
        <v>0</v>
      </c>
      <c r="FY150">
        <v>0</v>
      </c>
      <c r="FZ150">
        <v>1</v>
      </c>
      <c r="GA150">
        <v>1999</v>
      </c>
      <c r="GB150">
        <v>0</v>
      </c>
      <c r="GC150">
        <v>14</v>
      </c>
      <c r="GD150">
        <v>29.2</v>
      </c>
      <c r="GE150">
        <v>29.2</v>
      </c>
      <c r="GF150">
        <v>2.4035600000000001</v>
      </c>
      <c r="GG150">
        <v>2.4853499999999999</v>
      </c>
      <c r="GH150">
        <v>1.5979000000000001</v>
      </c>
      <c r="GI150">
        <v>2.35229</v>
      </c>
      <c r="GJ150">
        <v>1.64917</v>
      </c>
      <c r="GK150">
        <v>2.4352999999999998</v>
      </c>
      <c r="GL150">
        <v>27.224499999999999</v>
      </c>
      <c r="GM150">
        <v>14.132</v>
      </c>
      <c r="GN150">
        <v>19</v>
      </c>
      <c r="GO150">
        <v>454.50299999999999</v>
      </c>
      <c r="GP150">
        <v>635.57299999999998</v>
      </c>
      <c r="GQ150">
        <v>29.46</v>
      </c>
      <c r="GR150">
        <v>22.389299999999999</v>
      </c>
      <c r="GS150">
        <v>30</v>
      </c>
      <c r="GT150">
        <v>22.35</v>
      </c>
      <c r="GU150">
        <v>22.339200000000002</v>
      </c>
      <c r="GV150">
        <v>48.161200000000001</v>
      </c>
      <c r="GW150">
        <v>32.167099999999998</v>
      </c>
      <c r="GX150">
        <v>100</v>
      </c>
      <c r="GY150">
        <v>29.433299999999999</v>
      </c>
      <c r="GZ150">
        <v>1092.1099999999999</v>
      </c>
      <c r="HA150">
        <v>12.356999999999999</v>
      </c>
      <c r="HB150">
        <v>101.25700000000001</v>
      </c>
      <c r="HC150">
        <v>101.233</v>
      </c>
    </row>
    <row r="151" spans="1:211" x14ac:dyDescent="0.2">
      <c r="A151">
        <v>135</v>
      </c>
      <c r="B151">
        <v>1736451348.0999999</v>
      </c>
      <c r="C151">
        <v>268</v>
      </c>
      <c r="D151" t="s">
        <v>618</v>
      </c>
      <c r="E151" t="s">
        <v>619</v>
      </c>
      <c r="F151">
        <v>2</v>
      </c>
      <c r="G151">
        <v>1736451346.0999999</v>
      </c>
      <c r="H151">
        <f t="shared" si="68"/>
        <v>2.6863940502111611E-3</v>
      </c>
      <c r="I151">
        <f t="shared" si="69"/>
        <v>2.686394050211161</v>
      </c>
      <c r="J151">
        <f t="shared" si="70"/>
        <v>10.16829526257256</v>
      </c>
      <c r="K151">
        <f t="shared" si="71"/>
        <v>1018.27</v>
      </c>
      <c r="L151">
        <f t="shared" si="72"/>
        <v>903.20207110064985</v>
      </c>
      <c r="M151">
        <f t="shared" si="73"/>
        <v>92.395874079503329</v>
      </c>
      <c r="N151">
        <f t="shared" si="74"/>
        <v>104.1671069069675</v>
      </c>
      <c r="O151">
        <f t="shared" si="75"/>
        <v>0.18159999728326728</v>
      </c>
      <c r="P151">
        <f t="shared" si="76"/>
        <v>3.5345546458681891</v>
      </c>
      <c r="Q151">
        <f t="shared" si="77"/>
        <v>0.17657127068453832</v>
      </c>
      <c r="R151">
        <f t="shared" si="78"/>
        <v>0.11079725649229435</v>
      </c>
      <c r="S151">
        <f t="shared" si="79"/>
        <v>31.740444551526778</v>
      </c>
      <c r="T151">
        <f t="shared" si="80"/>
        <v>24.600065065912375</v>
      </c>
      <c r="U151">
        <f t="shared" si="81"/>
        <v>24.600065065912375</v>
      </c>
      <c r="V151">
        <f t="shared" si="82"/>
        <v>3.1046473688281058</v>
      </c>
      <c r="W151">
        <f t="shared" si="83"/>
        <v>49.726577239169082</v>
      </c>
      <c r="X151">
        <f t="shared" si="84"/>
        <v>1.5839278299848625</v>
      </c>
      <c r="Y151">
        <f t="shared" si="85"/>
        <v>3.1852741892261585</v>
      </c>
      <c r="Z151">
        <f t="shared" si="86"/>
        <v>1.5207195388432433</v>
      </c>
      <c r="AA151">
        <f t="shared" si="87"/>
        <v>-118.4699776143122</v>
      </c>
      <c r="AB151">
        <f t="shared" si="88"/>
        <v>81.830935245144346</v>
      </c>
      <c r="AC151">
        <f t="shared" si="89"/>
        <v>4.888020295988369</v>
      </c>
      <c r="AD151">
        <f t="shared" si="90"/>
        <v>-1.0577521652706423E-2</v>
      </c>
      <c r="AE151">
        <f t="shared" si="91"/>
        <v>38.290997410129521</v>
      </c>
      <c r="AF151">
        <f t="shared" si="92"/>
        <v>2.6838443044287397</v>
      </c>
      <c r="AG151">
        <f t="shared" si="93"/>
        <v>10.16829526257256</v>
      </c>
      <c r="AH151">
        <v>1073.51221106138</v>
      </c>
      <c r="AI151">
        <v>1037.6530303030299</v>
      </c>
      <c r="AJ151">
        <v>3.3718399685179001</v>
      </c>
      <c r="AK151">
        <v>84.5062676990527</v>
      </c>
      <c r="AL151">
        <f t="shared" si="94"/>
        <v>2.686394050211161</v>
      </c>
      <c r="AM151">
        <v>12.3081889682861</v>
      </c>
      <c r="AN151">
        <v>15.483095104895099</v>
      </c>
      <c r="AO151">
        <v>-8.9727151338725297E-6</v>
      </c>
      <c r="AP151">
        <v>123.873733639405</v>
      </c>
      <c r="AQ151">
        <v>34</v>
      </c>
      <c r="AR151">
        <v>7</v>
      </c>
      <c r="AS151">
        <f t="shared" si="95"/>
        <v>1</v>
      </c>
      <c r="AT151">
        <f t="shared" si="96"/>
        <v>0</v>
      </c>
      <c r="AU151">
        <f t="shared" si="97"/>
        <v>54384.060036331932</v>
      </c>
      <c r="AV151">
        <f t="shared" si="98"/>
        <v>200.00299999999999</v>
      </c>
      <c r="AW151">
        <f t="shared" si="99"/>
        <v>168.60248519934299</v>
      </c>
      <c r="AX151">
        <f t="shared" si="100"/>
        <v>0.84299978100000006</v>
      </c>
      <c r="AY151">
        <f t="shared" si="101"/>
        <v>0.15869984226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1736451346.0999999</v>
      </c>
      <c r="BF151">
        <v>1018.27</v>
      </c>
      <c r="BG151">
        <v>1067.5150000000001</v>
      </c>
      <c r="BH151">
        <v>15.483449999999999</v>
      </c>
      <c r="BI151">
        <v>12.31165</v>
      </c>
      <c r="BJ151">
        <v>1017.895</v>
      </c>
      <c r="BK151">
        <v>15.424149999999999</v>
      </c>
      <c r="BL151">
        <v>499.834</v>
      </c>
      <c r="BM151">
        <v>102.1985</v>
      </c>
      <c r="BN151">
        <v>9.9620249999999994E-2</v>
      </c>
      <c r="BO151">
        <v>25.029499999999999</v>
      </c>
      <c r="BP151">
        <v>24.595949999999998</v>
      </c>
      <c r="BQ151">
        <v>999.9</v>
      </c>
      <c r="BR151">
        <v>0</v>
      </c>
      <c r="BS151">
        <v>0</v>
      </c>
      <c r="BT151">
        <v>9997.5249999999996</v>
      </c>
      <c r="BU151">
        <v>66.936149999999998</v>
      </c>
      <c r="BV151">
        <v>126.1545</v>
      </c>
      <c r="BW151">
        <v>-49.249250000000004</v>
      </c>
      <c r="BX151">
        <v>1034.28</v>
      </c>
      <c r="BY151">
        <v>1080.825</v>
      </c>
      <c r="BZ151">
        <v>3.1718000000000002</v>
      </c>
      <c r="CA151">
        <v>1067.5150000000001</v>
      </c>
      <c r="CB151">
        <v>12.31165</v>
      </c>
      <c r="CC151">
        <v>1.5823799999999999</v>
      </c>
      <c r="CD151">
        <v>1.2582249999999999</v>
      </c>
      <c r="CE151">
        <v>13.7883</v>
      </c>
      <c r="CF151">
        <v>10.308949999999999</v>
      </c>
      <c r="CG151">
        <v>200.00299999999999</v>
      </c>
      <c r="CH151">
        <v>0.90000150000000001</v>
      </c>
      <c r="CI151">
        <v>9.9998299999999998E-2</v>
      </c>
      <c r="CJ151">
        <v>20</v>
      </c>
      <c r="CK151">
        <v>3909.355</v>
      </c>
      <c r="CL151">
        <v>1736449596</v>
      </c>
      <c r="CM151" t="s">
        <v>346</v>
      </c>
      <c r="CN151">
        <v>1736449594</v>
      </c>
      <c r="CO151">
        <v>1736449596</v>
      </c>
      <c r="CP151">
        <v>2</v>
      </c>
      <c r="CQ151">
        <v>0.52600000000000002</v>
      </c>
      <c r="CR151">
        <v>-1.4999999999999999E-2</v>
      </c>
      <c r="CS151">
        <v>0.63</v>
      </c>
      <c r="CT151">
        <v>3.9E-2</v>
      </c>
      <c r="CU151">
        <v>200</v>
      </c>
      <c r="CV151">
        <v>13</v>
      </c>
      <c r="CW151">
        <v>0.21</v>
      </c>
      <c r="CX151">
        <v>0.03</v>
      </c>
      <c r="CY151">
        <v>-48.111647619047602</v>
      </c>
      <c r="CZ151">
        <v>-8.1051662337663704</v>
      </c>
      <c r="DA151">
        <v>0.85316373163099302</v>
      </c>
      <c r="DB151">
        <v>0</v>
      </c>
      <c r="DC151">
        <v>3.18544380952381</v>
      </c>
      <c r="DD151">
        <v>-6.6167532467534096E-2</v>
      </c>
      <c r="DE151">
        <v>6.9813646340952098E-3</v>
      </c>
      <c r="DF151">
        <v>1</v>
      </c>
      <c r="DG151">
        <v>1</v>
      </c>
      <c r="DH151">
        <v>2</v>
      </c>
      <c r="DI151" t="s">
        <v>347</v>
      </c>
      <c r="DJ151">
        <v>3.11904</v>
      </c>
      <c r="DK151">
        <v>2.8004899999999999</v>
      </c>
      <c r="DL151">
        <v>0.18678600000000001</v>
      </c>
      <c r="DM151">
        <v>0.194245</v>
      </c>
      <c r="DN151">
        <v>8.6574200000000004E-2</v>
      </c>
      <c r="DO151">
        <v>7.3869299999999999E-2</v>
      </c>
      <c r="DP151">
        <v>22667</v>
      </c>
      <c r="DQ151">
        <v>20751.900000000001</v>
      </c>
      <c r="DR151">
        <v>26664.9</v>
      </c>
      <c r="DS151">
        <v>24096.400000000001</v>
      </c>
      <c r="DT151">
        <v>33668.6</v>
      </c>
      <c r="DU151">
        <v>32512.2</v>
      </c>
      <c r="DV151">
        <v>40316.699999999997</v>
      </c>
      <c r="DW151">
        <v>38100</v>
      </c>
      <c r="DX151">
        <v>2.0093800000000002</v>
      </c>
      <c r="DY151">
        <v>2.2528299999999999</v>
      </c>
      <c r="DZ151">
        <v>0.12075900000000001</v>
      </c>
      <c r="EA151">
        <v>0</v>
      </c>
      <c r="EB151">
        <v>22.604199999999999</v>
      </c>
      <c r="EC151">
        <v>999.9</v>
      </c>
      <c r="ED151">
        <v>64.796999999999997</v>
      </c>
      <c r="EE151">
        <v>22.768999999999998</v>
      </c>
      <c r="EF151">
        <v>17.630800000000001</v>
      </c>
      <c r="EG151">
        <v>64.100300000000004</v>
      </c>
      <c r="EH151">
        <v>26.506399999999999</v>
      </c>
      <c r="EI151">
        <v>1</v>
      </c>
      <c r="EJ151">
        <v>-0.380971</v>
      </c>
      <c r="EK151">
        <v>-3.6836600000000002</v>
      </c>
      <c r="EL151">
        <v>20.258900000000001</v>
      </c>
      <c r="EM151">
        <v>5.2622200000000001</v>
      </c>
      <c r="EN151">
        <v>12.005000000000001</v>
      </c>
      <c r="EO151">
        <v>4.9996499999999999</v>
      </c>
      <c r="EP151">
        <v>3.2869999999999999</v>
      </c>
      <c r="EQ151">
        <v>9999</v>
      </c>
      <c r="ER151">
        <v>9999</v>
      </c>
      <c r="ES151">
        <v>999.9</v>
      </c>
      <c r="ET151">
        <v>9999</v>
      </c>
      <c r="EU151">
        <v>1.8724099999999999</v>
      </c>
      <c r="EV151">
        <v>1.8732800000000001</v>
      </c>
      <c r="EW151">
        <v>1.86951</v>
      </c>
      <c r="EX151">
        <v>1.8751500000000001</v>
      </c>
      <c r="EY151">
        <v>1.8754599999999999</v>
      </c>
      <c r="EZ151">
        <v>1.87391</v>
      </c>
      <c r="FA151">
        <v>1.8724099999999999</v>
      </c>
      <c r="FB151">
        <v>1.8714900000000001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0.36</v>
      </c>
      <c r="FQ151">
        <v>5.9299999999999999E-2</v>
      </c>
      <c r="FR151">
        <v>0.34321388301456301</v>
      </c>
      <c r="FS151">
        <v>1.93526017593624E-3</v>
      </c>
      <c r="FT151">
        <v>-2.6352868309754201E-6</v>
      </c>
      <c r="FU151">
        <v>7.4988703689445403E-10</v>
      </c>
      <c r="FV151">
        <v>5.9295258707654903E-2</v>
      </c>
      <c r="FW151">
        <v>0</v>
      </c>
      <c r="FX151">
        <v>0</v>
      </c>
      <c r="FY151">
        <v>0</v>
      </c>
      <c r="FZ151">
        <v>1</v>
      </c>
      <c r="GA151">
        <v>1999</v>
      </c>
      <c r="GB151">
        <v>0</v>
      </c>
      <c r="GC151">
        <v>14</v>
      </c>
      <c r="GD151">
        <v>29.2</v>
      </c>
      <c r="GE151">
        <v>29.2</v>
      </c>
      <c r="GF151">
        <v>2.4157700000000002</v>
      </c>
      <c r="GG151">
        <v>2.47681</v>
      </c>
      <c r="GH151">
        <v>1.5979000000000001</v>
      </c>
      <c r="GI151">
        <v>2.35107</v>
      </c>
      <c r="GJ151">
        <v>1.64917</v>
      </c>
      <c r="GK151">
        <v>2.2741699999999998</v>
      </c>
      <c r="GL151">
        <v>27.224499999999999</v>
      </c>
      <c r="GM151">
        <v>14.1233</v>
      </c>
      <c r="GN151">
        <v>19</v>
      </c>
      <c r="GO151">
        <v>454.32299999999998</v>
      </c>
      <c r="GP151">
        <v>635.61300000000006</v>
      </c>
      <c r="GQ151">
        <v>29.443200000000001</v>
      </c>
      <c r="GR151">
        <v>22.389299999999999</v>
      </c>
      <c r="GS151">
        <v>30</v>
      </c>
      <c r="GT151">
        <v>22.35</v>
      </c>
      <c r="GU151">
        <v>22.339200000000002</v>
      </c>
      <c r="GV151">
        <v>48.403100000000002</v>
      </c>
      <c r="GW151">
        <v>32.167099999999998</v>
      </c>
      <c r="GX151">
        <v>100</v>
      </c>
      <c r="GY151">
        <v>29.433299999999999</v>
      </c>
      <c r="GZ151">
        <v>1098.97</v>
      </c>
      <c r="HA151">
        <v>12.360799999999999</v>
      </c>
      <c r="HB151">
        <v>101.256</v>
      </c>
      <c r="HC151">
        <v>101.232</v>
      </c>
    </row>
    <row r="152" spans="1:211" x14ac:dyDescent="0.2">
      <c r="A152">
        <v>136</v>
      </c>
      <c r="B152">
        <v>1736451350.0999999</v>
      </c>
      <c r="C152">
        <v>270</v>
      </c>
      <c r="D152" t="s">
        <v>620</v>
      </c>
      <c r="E152" t="s">
        <v>621</v>
      </c>
      <c r="F152">
        <v>2</v>
      </c>
      <c r="G152">
        <v>1736451349.0999999</v>
      </c>
      <c r="H152">
        <f t="shared" si="68"/>
        <v>2.6834501262836992E-3</v>
      </c>
      <c r="I152">
        <f t="shared" si="69"/>
        <v>2.6834501262836992</v>
      </c>
      <c r="J152">
        <f t="shared" si="70"/>
        <v>10.112658517725546</v>
      </c>
      <c r="K152">
        <f t="shared" si="71"/>
        <v>1028.3399999999999</v>
      </c>
      <c r="L152">
        <f t="shared" si="72"/>
        <v>913.42491232069813</v>
      </c>
      <c r="M152">
        <f t="shared" si="73"/>
        <v>93.441403388051043</v>
      </c>
      <c r="N152">
        <f t="shared" si="74"/>
        <v>105.19696962932399</v>
      </c>
      <c r="O152">
        <f t="shared" si="75"/>
        <v>0.18138553283712661</v>
      </c>
      <c r="P152">
        <f t="shared" si="76"/>
        <v>3.5389641976027617</v>
      </c>
      <c r="Q152">
        <f t="shared" si="77"/>
        <v>0.17637456538295807</v>
      </c>
      <c r="R152">
        <f t="shared" si="78"/>
        <v>0.1106727882661348</v>
      </c>
      <c r="S152">
        <f t="shared" si="79"/>
        <v>31.7390910268869</v>
      </c>
      <c r="T152">
        <f t="shared" si="80"/>
        <v>24.598404654173464</v>
      </c>
      <c r="U152">
        <f t="shared" si="81"/>
        <v>24.598404654173464</v>
      </c>
      <c r="V152">
        <f t="shared" si="82"/>
        <v>3.1043391198493633</v>
      </c>
      <c r="W152">
        <f t="shared" si="83"/>
        <v>49.72430573809924</v>
      </c>
      <c r="X152">
        <f t="shared" si="84"/>
        <v>1.58359115589772</v>
      </c>
      <c r="Y152">
        <f t="shared" si="85"/>
        <v>3.1847426170987387</v>
      </c>
      <c r="Z152">
        <f t="shared" si="86"/>
        <v>1.5207479639516432</v>
      </c>
      <c r="AA152">
        <f t="shared" si="87"/>
        <v>-118.34015056911113</v>
      </c>
      <c r="AB152">
        <f t="shared" si="88"/>
        <v>81.715598796771076</v>
      </c>
      <c r="AC152">
        <f t="shared" si="89"/>
        <v>4.8749394592580257</v>
      </c>
      <c r="AD152">
        <f t="shared" si="90"/>
        <v>-1.052128619512871E-2</v>
      </c>
      <c r="AE152">
        <f t="shared" si="91"/>
        <v>38.750721709456776</v>
      </c>
      <c r="AF152">
        <f t="shared" si="92"/>
        <v>2.681049562605716</v>
      </c>
      <c r="AG152">
        <f t="shared" si="93"/>
        <v>10.112658517725546</v>
      </c>
      <c r="AH152">
        <v>1080.49625278034</v>
      </c>
      <c r="AI152">
        <v>1044.5048484848501</v>
      </c>
      <c r="AJ152">
        <v>3.40213809435578</v>
      </c>
      <c r="AK152">
        <v>84.5062676990527</v>
      </c>
      <c r="AL152">
        <f t="shared" si="94"/>
        <v>2.6834501262836992</v>
      </c>
      <c r="AM152">
        <v>12.310346286032299</v>
      </c>
      <c r="AN152">
        <v>15.480765034965099</v>
      </c>
      <c r="AO152">
        <v>-8.2680665539353105E-6</v>
      </c>
      <c r="AP152">
        <v>123.873733639405</v>
      </c>
      <c r="AQ152">
        <v>35</v>
      </c>
      <c r="AR152">
        <v>7</v>
      </c>
      <c r="AS152">
        <f t="shared" si="95"/>
        <v>1</v>
      </c>
      <c r="AT152">
        <f t="shared" si="96"/>
        <v>0</v>
      </c>
      <c r="AU152">
        <f t="shared" si="97"/>
        <v>54481.720071112766</v>
      </c>
      <c r="AV152">
        <f t="shared" si="98"/>
        <v>199.995</v>
      </c>
      <c r="AW152">
        <f t="shared" si="99"/>
        <v>168.595754400765</v>
      </c>
      <c r="AX152">
        <f t="shared" si="100"/>
        <v>0.84299984699999997</v>
      </c>
      <c r="AY152">
        <f t="shared" si="101"/>
        <v>0.15869942262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1736451349.0999999</v>
      </c>
      <c r="BF152">
        <v>1028.3399999999999</v>
      </c>
      <c r="BG152">
        <v>1078.1500000000001</v>
      </c>
      <c r="BH152">
        <v>15.4802</v>
      </c>
      <c r="BI152">
        <v>12.3127</v>
      </c>
      <c r="BJ152">
        <v>1027.98</v>
      </c>
      <c r="BK152">
        <v>15.4209</v>
      </c>
      <c r="BL152">
        <v>499.99299999999999</v>
      </c>
      <c r="BM152">
        <v>102.19799999999999</v>
      </c>
      <c r="BN152">
        <v>9.9848599999999996E-2</v>
      </c>
      <c r="BO152">
        <v>25.026700000000002</v>
      </c>
      <c r="BP152">
        <v>24.587900000000001</v>
      </c>
      <c r="BQ152">
        <v>999.9</v>
      </c>
      <c r="BR152">
        <v>0</v>
      </c>
      <c r="BS152">
        <v>0</v>
      </c>
      <c r="BT152">
        <v>10016.200000000001</v>
      </c>
      <c r="BU152">
        <v>66.888900000000007</v>
      </c>
      <c r="BV152">
        <v>126.15</v>
      </c>
      <c r="BW152">
        <v>-49.813499999999998</v>
      </c>
      <c r="BX152">
        <v>1044.51</v>
      </c>
      <c r="BY152">
        <v>1091.5899999999999</v>
      </c>
      <c r="BZ152">
        <v>3.1675300000000002</v>
      </c>
      <c r="CA152">
        <v>1078.1500000000001</v>
      </c>
      <c r="CB152">
        <v>12.3127</v>
      </c>
      <c r="CC152">
        <v>1.58205</v>
      </c>
      <c r="CD152">
        <v>1.2583299999999999</v>
      </c>
      <c r="CE152">
        <v>13.785</v>
      </c>
      <c r="CF152">
        <v>10.3102</v>
      </c>
      <c r="CG152">
        <v>199.995</v>
      </c>
      <c r="CH152">
        <v>0.90000800000000003</v>
      </c>
      <c r="CI152">
        <v>9.99921E-2</v>
      </c>
      <c r="CJ152">
        <v>20</v>
      </c>
      <c r="CK152">
        <v>3909.21</v>
      </c>
      <c r="CL152">
        <v>1736449596</v>
      </c>
      <c r="CM152" t="s">
        <v>346</v>
      </c>
      <c r="CN152">
        <v>1736449594</v>
      </c>
      <c r="CO152">
        <v>1736449596</v>
      </c>
      <c r="CP152">
        <v>2</v>
      </c>
      <c r="CQ152">
        <v>0.52600000000000002</v>
      </c>
      <c r="CR152">
        <v>-1.4999999999999999E-2</v>
      </c>
      <c r="CS152">
        <v>0.63</v>
      </c>
      <c r="CT152">
        <v>3.9E-2</v>
      </c>
      <c r="CU152">
        <v>200</v>
      </c>
      <c r="CV152">
        <v>13</v>
      </c>
      <c r="CW152">
        <v>0.21</v>
      </c>
      <c r="CX152">
        <v>0.03</v>
      </c>
      <c r="CY152">
        <v>-48.418114285714303</v>
      </c>
      <c r="CZ152">
        <v>-7.1321064935065097</v>
      </c>
      <c r="DA152">
        <v>0.73800710622834598</v>
      </c>
      <c r="DB152">
        <v>0</v>
      </c>
      <c r="DC152">
        <v>3.1830233333333302</v>
      </c>
      <c r="DD152">
        <v>-7.2380259740257497E-2</v>
      </c>
      <c r="DE152">
        <v>7.6124868180874701E-3</v>
      </c>
      <c r="DF152">
        <v>1</v>
      </c>
      <c r="DG152">
        <v>1</v>
      </c>
      <c r="DH152">
        <v>2</v>
      </c>
      <c r="DI152" t="s">
        <v>347</v>
      </c>
      <c r="DJ152">
        <v>3.1191300000000002</v>
      </c>
      <c r="DK152">
        <v>2.8005399999999998</v>
      </c>
      <c r="DL152">
        <v>0.18757499999999999</v>
      </c>
      <c r="DM152">
        <v>0.195024</v>
      </c>
      <c r="DN152">
        <v>8.6565900000000001E-2</v>
      </c>
      <c r="DO152">
        <v>7.3871500000000007E-2</v>
      </c>
      <c r="DP152">
        <v>22645</v>
      </c>
      <c r="DQ152">
        <v>20732</v>
      </c>
      <c r="DR152">
        <v>26664.7</v>
      </c>
      <c r="DS152">
        <v>24096.5</v>
      </c>
      <c r="DT152">
        <v>33668.699999999997</v>
      </c>
      <c r="DU152">
        <v>32512.3</v>
      </c>
      <c r="DV152">
        <v>40316.400000000001</v>
      </c>
      <c r="DW152">
        <v>38100.1</v>
      </c>
      <c r="DX152">
        <v>2.0092300000000001</v>
      </c>
      <c r="DY152">
        <v>2.25305</v>
      </c>
      <c r="DZ152">
        <v>0.120576</v>
      </c>
      <c r="EA152">
        <v>0</v>
      </c>
      <c r="EB152">
        <v>22.6052</v>
      </c>
      <c r="EC152">
        <v>999.9</v>
      </c>
      <c r="ED152">
        <v>64.796999999999997</v>
      </c>
      <c r="EE152">
        <v>22.768999999999998</v>
      </c>
      <c r="EF152">
        <v>17.629000000000001</v>
      </c>
      <c r="EG152">
        <v>64.020300000000006</v>
      </c>
      <c r="EH152">
        <v>26.586500000000001</v>
      </c>
      <c r="EI152">
        <v>1</v>
      </c>
      <c r="EJ152">
        <v>-0.381075</v>
      </c>
      <c r="EK152">
        <v>-3.7208199999999998</v>
      </c>
      <c r="EL152">
        <v>20.2578</v>
      </c>
      <c r="EM152">
        <v>5.2617700000000003</v>
      </c>
      <c r="EN152">
        <v>12.0052</v>
      </c>
      <c r="EO152">
        <v>4.9995000000000003</v>
      </c>
      <c r="EP152">
        <v>3.2869299999999999</v>
      </c>
      <c r="EQ152">
        <v>9999</v>
      </c>
      <c r="ER152">
        <v>9999</v>
      </c>
      <c r="ES152">
        <v>999.9</v>
      </c>
      <c r="ET152">
        <v>9999</v>
      </c>
      <c r="EU152">
        <v>1.8724099999999999</v>
      </c>
      <c r="EV152">
        <v>1.8732800000000001</v>
      </c>
      <c r="EW152">
        <v>1.86951</v>
      </c>
      <c r="EX152">
        <v>1.87517</v>
      </c>
      <c r="EY152">
        <v>1.8754599999999999</v>
      </c>
      <c r="EZ152">
        <v>1.8739300000000001</v>
      </c>
      <c r="FA152">
        <v>1.8724099999999999</v>
      </c>
      <c r="FB152">
        <v>1.8714999999999999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0.36</v>
      </c>
      <c r="FQ152">
        <v>5.9299999999999999E-2</v>
      </c>
      <c r="FR152">
        <v>0.34321388301456301</v>
      </c>
      <c r="FS152">
        <v>1.93526017593624E-3</v>
      </c>
      <c r="FT152">
        <v>-2.6352868309754201E-6</v>
      </c>
      <c r="FU152">
        <v>7.4988703689445403E-10</v>
      </c>
      <c r="FV152">
        <v>5.9295258707654903E-2</v>
      </c>
      <c r="FW152">
        <v>0</v>
      </c>
      <c r="FX152">
        <v>0</v>
      </c>
      <c r="FY152">
        <v>0</v>
      </c>
      <c r="FZ152">
        <v>1</v>
      </c>
      <c r="GA152">
        <v>1999</v>
      </c>
      <c r="GB152">
        <v>0</v>
      </c>
      <c r="GC152">
        <v>14</v>
      </c>
      <c r="GD152">
        <v>29.3</v>
      </c>
      <c r="GE152">
        <v>29.2</v>
      </c>
      <c r="GF152">
        <v>2.4279799999999998</v>
      </c>
      <c r="GG152">
        <v>2.48291</v>
      </c>
      <c r="GH152">
        <v>1.5979000000000001</v>
      </c>
      <c r="GI152">
        <v>2.35229</v>
      </c>
      <c r="GJ152">
        <v>1.64917</v>
      </c>
      <c r="GK152">
        <v>2.4877899999999999</v>
      </c>
      <c r="GL152">
        <v>27.224499999999999</v>
      </c>
      <c r="GM152">
        <v>14.1408</v>
      </c>
      <c r="GN152">
        <v>19</v>
      </c>
      <c r="GO152">
        <v>454.23700000000002</v>
      </c>
      <c r="GP152">
        <v>635.79700000000003</v>
      </c>
      <c r="GQ152">
        <v>29.425899999999999</v>
      </c>
      <c r="GR152">
        <v>22.389299999999999</v>
      </c>
      <c r="GS152">
        <v>29.9999</v>
      </c>
      <c r="GT152">
        <v>22.35</v>
      </c>
      <c r="GU152">
        <v>22.339200000000002</v>
      </c>
      <c r="GV152">
        <v>48.654299999999999</v>
      </c>
      <c r="GW152">
        <v>32.167099999999998</v>
      </c>
      <c r="GX152">
        <v>100</v>
      </c>
      <c r="GY152">
        <v>29.404699999999998</v>
      </c>
      <c r="GZ152">
        <v>1105.78</v>
      </c>
      <c r="HA152">
        <v>12.3636</v>
      </c>
      <c r="HB152">
        <v>101.255</v>
      </c>
      <c r="HC152">
        <v>101.233</v>
      </c>
    </row>
    <row r="153" spans="1:211" x14ac:dyDescent="0.2">
      <c r="A153">
        <v>137</v>
      </c>
      <c r="B153">
        <v>1736451352.0999999</v>
      </c>
      <c r="C153">
        <v>272</v>
      </c>
      <c r="D153" t="s">
        <v>622</v>
      </c>
      <c r="E153" t="s">
        <v>623</v>
      </c>
      <c r="F153">
        <v>2</v>
      </c>
      <c r="G153">
        <v>1736451350.0999999</v>
      </c>
      <c r="H153">
        <f t="shared" si="68"/>
        <v>2.6791941370104921E-3</v>
      </c>
      <c r="I153">
        <f t="shared" si="69"/>
        <v>2.6791941370104921</v>
      </c>
      <c r="J153">
        <f t="shared" si="70"/>
        <v>10.064711426256672</v>
      </c>
      <c r="K153">
        <f t="shared" si="71"/>
        <v>1031.75</v>
      </c>
      <c r="L153">
        <f t="shared" si="72"/>
        <v>917.05421794044639</v>
      </c>
      <c r="M153">
        <f t="shared" si="73"/>
        <v>93.812639705562546</v>
      </c>
      <c r="N153">
        <f t="shared" si="74"/>
        <v>105.54576722147499</v>
      </c>
      <c r="O153">
        <f t="shared" si="75"/>
        <v>0.18111929913592234</v>
      </c>
      <c r="P153">
        <f t="shared" si="76"/>
        <v>3.5367513852640124</v>
      </c>
      <c r="Q153">
        <f t="shared" si="77"/>
        <v>0.1761197795030614</v>
      </c>
      <c r="R153">
        <f t="shared" si="78"/>
        <v>0.11051255430752385</v>
      </c>
      <c r="S153">
        <f t="shared" si="79"/>
        <v>31.739667252870241</v>
      </c>
      <c r="T153">
        <f t="shared" si="80"/>
        <v>24.596432805218825</v>
      </c>
      <c r="U153">
        <f t="shared" si="81"/>
        <v>24.596432805218825</v>
      </c>
      <c r="V153">
        <f t="shared" si="82"/>
        <v>3.1039730885109966</v>
      </c>
      <c r="W153">
        <f t="shared" si="83"/>
        <v>49.727323949363459</v>
      </c>
      <c r="X153">
        <f t="shared" si="84"/>
        <v>1.5834371379607899</v>
      </c>
      <c r="Y153">
        <f t="shared" si="85"/>
        <v>3.1842395934540506</v>
      </c>
      <c r="Z153">
        <f t="shared" si="86"/>
        <v>1.5205359505502067</v>
      </c>
      <c r="AA153">
        <f t="shared" si="87"/>
        <v>-118.1524614421627</v>
      </c>
      <c r="AB153">
        <f t="shared" si="88"/>
        <v>81.535199062143079</v>
      </c>
      <c r="AC153">
        <f t="shared" si="89"/>
        <v>4.8671073034953061</v>
      </c>
      <c r="AD153">
        <f t="shared" si="90"/>
        <v>-1.0487823654074191E-2</v>
      </c>
      <c r="AE153">
        <f t="shared" si="91"/>
        <v>38.71109415818411</v>
      </c>
      <c r="AF153">
        <f t="shared" si="92"/>
        <v>2.6800180439214465</v>
      </c>
      <c r="AG153">
        <f t="shared" si="93"/>
        <v>10.064711426256672</v>
      </c>
      <c r="AH153">
        <v>1087.66203718766</v>
      </c>
      <c r="AI153">
        <v>1051.4473333333301</v>
      </c>
      <c r="AJ153">
        <v>3.4427402771626001</v>
      </c>
      <c r="AK153">
        <v>84.5062676990527</v>
      </c>
      <c r="AL153">
        <f t="shared" si="94"/>
        <v>2.6791941370104921</v>
      </c>
      <c r="AM153">
        <v>12.312206672441</v>
      </c>
      <c r="AN153">
        <v>15.477480419580401</v>
      </c>
      <c r="AO153">
        <v>-9.1238095955825198E-6</v>
      </c>
      <c r="AP153">
        <v>123.873733639405</v>
      </c>
      <c r="AQ153">
        <v>34</v>
      </c>
      <c r="AR153">
        <v>7</v>
      </c>
      <c r="AS153">
        <f t="shared" si="95"/>
        <v>1</v>
      </c>
      <c r="AT153">
        <f t="shared" si="96"/>
        <v>0</v>
      </c>
      <c r="AU153">
        <f t="shared" si="97"/>
        <v>54433.437935425121</v>
      </c>
      <c r="AV153">
        <f t="shared" si="98"/>
        <v>199.999</v>
      </c>
      <c r="AW153">
        <f t="shared" si="99"/>
        <v>168.59905620050401</v>
      </c>
      <c r="AX153">
        <f t="shared" si="100"/>
        <v>0.84299949600000001</v>
      </c>
      <c r="AY153">
        <f t="shared" si="101"/>
        <v>0.15869912976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1736451350.0999999</v>
      </c>
      <c r="BF153">
        <v>1031.75</v>
      </c>
      <c r="BG153">
        <v>1081.52</v>
      </c>
      <c r="BH153">
        <v>15.4787</v>
      </c>
      <c r="BI153">
        <v>12.31255</v>
      </c>
      <c r="BJ153">
        <v>1031.395</v>
      </c>
      <c r="BK153">
        <v>15.4194</v>
      </c>
      <c r="BL153">
        <v>500.0145</v>
      </c>
      <c r="BM153">
        <v>102.19799999999999</v>
      </c>
      <c r="BN153">
        <v>9.9811700000000003E-2</v>
      </c>
      <c r="BO153">
        <v>25.024049999999999</v>
      </c>
      <c r="BP153">
        <v>24.587900000000001</v>
      </c>
      <c r="BQ153">
        <v>999.9</v>
      </c>
      <c r="BR153">
        <v>0</v>
      </c>
      <c r="BS153">
        <v>0</v>
      </c>
      <c r="BT153">
        <v>10006.85</v>
      </c>
      <c r="BU153">
        <v>66.886399999999995</v>
      </c>
      <c r="BV153">
        <v>125.9555</v>
      </c>
      <c r="BW153">
        <v>-49.76925</v>
      </c>
      <c r="BX153">
        <v>1047.9749999999999</v>
      </c>
      <c r="BY153">
        <v>1095</v>
      </c>
      <c r="BZ153">
        <v>3.1661999999999999</v>
      </c>
      <c r="CA153">
        <v>1081.52</v>
      </c>
      <c r="CB153">
        <v>12.31255</v>
      </c>
      <c r="CC153">
        <v>1.5819000000000001</v>
      </c>
      <c r="CD153">
        <v>1.2583150000000001</v>
      </c>
      <c r="CE153">
        <v>13.78355</v>
      </c>
      <c r="CF153">
        <v>10.31</v>
      </c>
      <c r="CG153">
        <v>199.999</v>
      </c>
      <c r="CH153">
        <v>0.90001100000000001</v>
      </c>
      <c r="CI153">
        <v>9.9988800000000003E-2</v>
      </c>
      <c r="CJ153">
        <v>20</v>
      </c>
      <c r="CK153">
        <v>3909.2950000000001</v>
      </c>
      <c r="CL153">
        <v>1736449596</v>
      </c>
      <c r="CM153" t="s">
        <v>346</v>
      </c>
      <c r="CN153">
        <v>1736449594</v>
      </c>
      <c r="CO153">
        <v>1736449596</v>
      </c>
      <c r="CP153">
        <v>2</v>
      </c>
      <c r="CQ153">
        <v>0.52600000000000002</v>
      </c>
      <c r="CR153">
        <v>-1.4999999999999999E-2</v>
      </c>
      <c r="CS153">
        <v>0.63</v>
      </c>
      <c r="CT153">
        <v>3.9E-2</v>
      </c>
      <c r="CU153">
        <v>200</v>
      </c>
      <c r="CV153">
        <v>13</v>
      </c>
      <c r="CW153">
        <v>0.21</v>
      </c>
      <c r="CX153">
        <v>0.03</v>
      </c>
      <c r="CY153">
        <v>-48.6830619047619</v>
      </c>
      <c r="CZ153">
        <v>-6.5472233766234798</v>
      </c>
      <c r="DA153">
        <v>0.67149216034581904</v>
      </c>
      <c r="DB153">
        <v>0</v>
      </c>
      <c r="DC153">
        <v>3.1806728571428602</v>
      </c>
      <c r="DD153">
        <v>-8.1329610389605594E-2</v>
      </c>
      <c r="DE153">
        <v>8.4141401070755E-3</v>
      </c>
      <c r="DF153">
        <v>1</v>
      </c>
      <c r="DG153">
        <v>1</v>
      </c>
      <c r="DH153">
        <v>2</v>
      </c>
      <c r="DI153" t="s">
        <v>347</v>
      </c>
      <c r="DJ153">
        <v>3.11917</v>
      </c>
      <c r="DK153">
        <v>2.8004199999999999</v>
      </c>
      <c r="DL153">
        <v>0.188358</v>
      </c>
      <c r="DM153">
        <v>0.19577800000000001</v>
      </c>
      <c r="DN153">
        <v>8.65538E-2</v>
      </c>
      <c r="DO153">
        <v>7.3865100000000003E-2</v>
      </c>
      <c r="DP153">
        <v>22623.200000000001</v>
      </c>
      <c r="DQ153">
        <v>20712.7</v>
      </c>
      <c r="DR153">
        <v>26664.799999999999</v>
      </c>
      <c r="DS153">
        <v>24096.6</v>
      </c>
      <c r="DT153">
        <v>33669.300000000003</v>
      </c>
      <c r="DU153">
        <v>32512.7</v>
      </c>
      <c r="DV153">
        <v>40316.400000000001</v>
      </c>
      <c r="DW153">
        <v>38100.300000000003</v>
      </c>
      <c r="DX153">
        <v>2.0093299999999998</v>
      </c>
      <c r="DY153">
        <v>2.2529699999999999</v>
      </c>
      <c r="DZ153">
        <v>0.12033099999999999</v>
      </c>
      <c r="EA153">
        <v>0</v>
      </c>
      <c r="EB153">
        <v>22.606200000000001</v>
      </c>
      <c r="EC153">
        <v>999.9</v>
      </c>
      <c r="ED153">
        <v>64.820999999999998</v>
      </c>
      <c r="EE153">
        <v>22.768999999999998</v>
      </c>
      <c r="EF153">
        <v>17.635999999999999</v>
      </c>
      <c r="EG153">
        <v>64.030299999999997</v>
      </c>
      <c r="EH153">
        <v>26.602599999999999</v>
      </c>
      <c r="EI153">
        <v>1</v>
      </c>
      <c r="EJ153">
        <v>-0.38112000000000001</v>
      </c>
      <c r="EK153">
        <v>-3.7078000000000002</v>
      </c>
      <c r="EL153">
        <v>20.257999999999999</v>
      </c>
      <c r="EM153">
        <v>5.2614700000000001</v>
      </c>
      <c r="EN153">
        <v>12.0052</v>
      </c>
      <c r="EO153">
        <v>4.9994500000000004</v>
      </c>
      <c r="EP153">
        <v>3.28688</v>
      </c>
      <c r="EQ153">
        <v>9999</v>
      </c>
      <c r="ER153">
        <v>9999</v>
      </c>
      <c r="ES153">
        <v>999.9</v>
      </c>
      <c r="ET153">
        <v>9999</v>
      </c>
      <c r="EU153">
        <v>1.87242</v>
      </c>
      <c r="EV153">
        <v>1.8733</v>
      </c>
      <c r="EW153">
        <v>1.86951</v>
      </c>
      <c r="EX153">
        <v>1.8751899999999999</v>
      </c>
      <c r="EY153">
        <v>1.8754599999999999</v>
      </c>
      <c r="EZ153">
        <v>1.8739300000000001</v>
      </c>
      <c r="FA153">
        <v>1.87243</v>
      </c>
      <c r="FB153">
        <v>1.8715200000000001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0.35</v>
      </c>
      <c r="FQ153">
        <v>5.9299999999999999E-2</v>
      </c>
      <c r="FR153">
        <v>0.34321388301456301</v>
      </c>
      <c r="FS153">
        <v>1.93526017593624E-3</v>
      </c>
      <c r="FT153">
        <v>-2.6352868309754201E-6</v>
      </c>
      <c r="FU153">
        <v>7.4988703689445403E-10</v>
      </c>
      <c r="FV153">
        <v>5.9295258707654903E-2</v>
      </c>
      <c r="FW153">
        <v>0</v>
      </c>
      <c r="FX153">
        <v>0</v>
      </c>
      <c r="FY153">
        <v>0</v>
      </c>
      <c r="FZ153">
        <v>1</v>
      </c>
      <c r="GA153">
        <v>1999</v>
      </c>
      <c r="GB153">
        <v>0</v>
      </c>
      <c r="GC153">
        <v>14</v>
      </c>
      <c r="GD153">
        <v>29.3</v>
      </c>
      <c r="GE153">
        <v>29.3</v>
      </c>
      <c r="GF153">
        <v>2.4414099999999999</v>
      </c>
      <c r="GG153">
        <v>2.4877899999999999</v>
      </c>
      <c r="GH153">
        <v>1.5979000000000001</v>
      </c>
      <c r="GI153">
        <v>2.35229</v>
      </c>
      <c r="GJ153">
        <v>1.64917</v>
      </c>
      <c r="GK153">
        <v>2.2827099999999998</v>
      </c>
      <c r="GL153">
        <v>27.2453</v>
      </c>
      <c r="GM153">
        <v>14.132</v>
      </c>
      <c r="GN153">
        <v>19</v>
      </c>
      <c r="GO153">
        <v>454.29500000000002</v>
      </c>
      <c r="GP153">
        <v>635.73599999999999</v>
      </c>
      <c r="GQ153">
        <v>29.4145</v>
      </c>
      <c r="GR153">
        <v>22.389299999999999</v>
      </c>
      <c r="GS153">
        <v>29.9999</v>
      </c>
      <c r="GT153">
        <v>22.35</v>
      </c>
      <c r="GU153">
        <v>22.339200000000002</v>
      </c>
      <c r="GV153">
        <v>48.902000000000001</v>
      </c>
      <c r="GW153">
        <v>32.167099999999998</v>
      </c>
      <c r="GX153">
        <v>100</v>
      </c>
      <c r="GY153">
        <v>29.404699999999998</v>
      </c>
      <c r="GZ153">
        <v>1112.5999999999999</v>
      </c>
      <c r="HA153">
        <v>12.369400000000001</v>
      </c>
      <c r="HB153">
        <v>101.256</v>
      </c>
      <c r="HC153">
        <v>101.233</v>
      </c>
    </row>
    <row r="154" spans="1:211" x14ac:dyDescent="0.2">
      <c r="A154">
        <v>138</v>
      </c>
      <c r="B154">
        <v>1736451354.0999999</v>
      </c>
      <c r="C154">
        <v>274</v>
      </c>
      <c r="D154" t="s">
        <v>624</v>
      </c>
      <c r="E154" t="s">
        <v>625</v>
      </c>
      <c r="F154">
        <v>2</v>
      </c>
      <c r="G154">
        <v>1736451353.0999999</v>
      </c>
      <c r="H154">
        <f t="shared" si="68"/>
        <v>2.6764380707585789E-3</v>
      </c>
      <c r="I154">
        <f t="shared" si="69"/>
        <v>2.6764380707585786</v>
      </c>
      <c r="J154">
        <f t="shared" si="70"/>
        <v>10.126706806975914</v>
      </c>
      <c r="K154">
        <f t="shared" si="71"/>
        <v>1041.95</v>
      </c>
      <c r="L154">
        <f t="shared" si="72"/>
        <v>926.43047075089237</v>
      </c>
      <c r="M154">
        <f t="shared" si="73"/>
        <v>94.772536171506204</v>
      </c>
      <c r="N154">
        <f t="shared" si="74"/>
        <v>106.59002178961499</v>
      </c>
      <c r="O154">
        <f t="shared" si="75"/>
        <v>0.18104170321936558</v>
      </c>
      <c r="P154">
        <f t="shared" si="76"/>
        <v>3.5345603105318095</v>
      </c>
      <c r="Q154">
        <f t="shared" si="77"/>
        <v>0.1760433983603161</v>
      </c>
      <c r="R154">
        <f t="shared" si="78"/>
        <v>0.11046470761048546</v>
      </c>
      <c r="S154">
        <f t="shared" si="79"/>
        <v>31.738919098949996</v>
      </c>
      <c r="T154">
        <f t="shared" si="80"/>
        <v>24.589929137978725</v>
      </c>
      <c r="U154">
        <f t="shared" si="81"/>
        <v>24.589929137978725</v>
      </c>
      <c r="V154">
        <f t="shared" si="82"/>
        <v>3.1027660899838643</v>
      </c>
      <c r="W154">
        <f t="shared" si="83"/>
        <v>49.73740829973385</v>
      </c>
      <c r="X154">
        <f t="shared" si="84"/>
        <v>1.5831116878957801</v>
      </c>
      <c r="Y154">
        <f t="shared" si="85"/>
        <v>3.1829396464637494</v>
      </c>
      <c r="Z154">
        <f t="shared" si="86"/>
        <v>1.5196544020880842</v>
      </c>
      <c r="AA154">
        <f t="shared" si="87"/>
        <v>-118.03091892045333</v>
      </c>
      <c r="AB154">
        <f t="shared" si="88"/>
        <v>81.418691172838095</v>
      </c>
      <c r="AC154">
        <f t="shared" si="89"/>
        <v>4.8628382800322498</v>
      </c>
      <c r="AD154">
        <f t="shared" si="90"/>
        <v>-1.0470368632994109E-2</v>
      </c>
      <c r="AE154">
        <f t="shared" si="91"/>
        <v>38.527024400419329</v>
      </c>
      <c r="AF154">
        <f t="shared" si="92"/>
        <v>2.6771697294308341</v>
      </c>
      <c r="AG154">
        <f t="shared" si="93"/>
        <v>10.126706806975914</v>
      </c>
      <c r="AH154">
        <v>1094.7120771444199</v>
      </c>
      <c r="AI154">
        <v>1058.34551515151</v>
      </c>
      <c r="AJ154">
        <v>3.45344026910377</v>
      </c>
      <c r="AK154">
        <v>84.5062676990527</v>
      </c>
      <c r="AL154">
        <f t="shared" si="94"/>
        <v>2.6764380707585786</v>
      </c>
      <c r="AM154">
        <v>12.3127178302408</v>
      </c>
      <c r="AN154">
        <v>15.4748657342657</v>
      </c>
      <c r="AO154">
        <v>-1.0827960247867999E-5</v>
      </c>
      <c r="AP154">
        <v>123.873733639405</v>
      </c>
      <c r="AQ154">
        <v>34</v>
      </c>
      <c r="AR154">
        <v>7</v>
      </c>
      <c r="AS154">
        <f t="shared" si="95"/>
        <v>1</v>
      </c>
      <c r="AT154">
        <f t="shared" si="96"/>
        <v>0</v>
      </c>
      <c r="AU154">
        <f t="shared" si="97"/>
        <v>54386.440250151354</v>
      </c>
      <c r="AV154">
        <f t="shared" si="98"/>
        <v>199.99299999999999</v>
      </c>
      <c r="AW154">
        <f t="shared" si="99"/>
        <v>168.59411099957995</v>
      </c>
      <c r="AX154">
        <f t="shared" si="100"/>
        <v>0.84300005999999983</v>
      </c>
      <c r="AY154">
        <f t="shared" si="101"/>
        <v>0.15870014999999998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1736451353.0999999</v>
      </c>
      <c r="BF154">
        <v>1041.95</v>
      </c>
      <c r="BG154">
        <v>1091.53</v>
      </c>
      <c r="BH154">
        <v>15.4754</v>
      </c>
      <c r="BI154">
        <v>12.3125</v>
      </c>
      <c r="BJ154">
        <v>1041.5999999999999</v>
      </c>
      <c r="BK154">
        <v>15.4161</v>
      </c>
      <c r="BL154">
        <v>499.99799999999999</v>
      </c>
      <c r="BM154">
        <v>102.199</v>
      </c>
      <c r="BN154">
        <v>9.9595699999999995E-2</v>
      </c>
      <c r="BO154">
        <v>25.017199999999999</v>
      </c>
      <c r="BP154">
        <v>24.584800000000001</v>
      </c>
      <c r="BQ154">
        <v>999.9</v>
      </c>
      <c r="BR154">
        <v>0</v>
      </c>
      <c r="BS154">
        <v>0</v>
      </c>
      <c r="BT154">
        <v>9997.5</v>
      </c>
      <c r="BU154">
        <v>66.898799999999994</v>
      </c>
      <c r="BV154">
        <v>123.944</v>
      </c>
      <c r="BW154">
        <v>-49.577800000000003</v>
      </c>
      <c r="BX154">
        <v>1058.33</v>
      </c>
      <c r="BY154">
        <v>1105.1300000000001</v>
      </c>
      <c r="BZ154">
        <v>3.1628799999999999</v>
      </c>
      <c r="CA154">
        <v>1091.53</v>
      </c>
      <c r="CB154">
        <v>12.3125</v>
      </c>
      <c r="CC154">
        <v>1.58158</v>
      </c>
      <c r="CD154">
        <v>1.2583299999999999</v>
      </c>
      <c r="CE154">
        <v>13.7805</v>
      </c>
      <c r="CF154">
        <v>10.3102</v>
      </c>
      <c r="CG154">
        <v>199.99299999999999</v>
      </c>
      <c r="CH154">
        <v>0.89999799999999996</v>
      </c>
      <c r="CI154">
        <v>0.10000199999999999</v>
      </c>
      <c r="CJ154">
        <v>20</v>
      </c>
      <c r="CK154">
        <v>3909.17</v>
      </c>
      <c r="CL154">
        <v>1736449596</v>
      </c>
      <c r="CM154" t="s">
        <v>346</v>
      </c>
      <c r="CN154">
        <v>1736449594</v>
      </c>
      <c r="CO154">
        <v>1736449596</v>
      </c>
      <c r="CP154">
        <v>2</v>
      </c>
      <c r="CQ154">
        <v>0.52600000000000002</v>
      </c>
      <c r="CR154">
        <v>-1.4999999999999999E-2</v>
      </c>
      <c r="CS154">
        <v>0.63</v>
      </c>
      <c r="CT154">
        <v>3.9E-2</v>
      </c>
      <c r="CU154">
        <v>200</v>
      </c>
      <c r="CV154">
        <v>13</v>
      </c>
      <c r="CW154">
        <v>0.21</v>
      </c>
      <c r="CX154">
        <v>0.03</v>
      </c>
      <c r="CY154">
        <v>-48.889314285714299</v>
      </c>
      <c r="CZ154">
        <v>-5.87728051948055</v>
      </c>
      <c r="DA154">
        <v>0.60598236834771002</v>
      </c>
      <c r="DB154">
        <v>0</v>
      </c>
      <c r="DC154">
        <v>3.17826238095238</v>
      </c>
      <c r="DD154">
        <v>-8.8387792207788501E-2</v>
      </c>
      <c r="DE154">
        <v>9.0084631661998694E-3</v>
      </c>
      <c r="DF154">
        <v>1</v>
      </c>
      <c r="DG154">
        <v>1</v>
      </c>
      <c r="DH154">
        <v>2</v>
      </c>
      <c r="DI154" t="s">
        <v>347</v>
      </c>
      <c r="DJ154">
        <v>3.1190600000000002</v>
      </c>
      <c r="DK154">
        <v>2.8002799999999999</v>
      </c>
      <c r="DL154">
        <v>0.18912899999999999</v>
      </c>
      <c r="DM154">
        <v>0.19654199999999999</v>
      </c>
      <c r="DN154">
        <v>8.6544999999999997E-2</v>
      </c>
      <c r="DO154">
        <v>7.3866500000000002E-2</v>
      </c>
      <c r="DP154">
        <v>22601.9</v>
      </c>
      <c r="DQ154">
        <v>20693</v>
      </c>
      <c r="DR154">
        <v>26664.9</v>
      </c>
      <c r="DS154">
        <v>24096.400000000001</v>
      </c>
      <c r="DT154">
        <v>33670.199999999997</v>
      </c>
      <c r="DU154">
        <v>32512.7</v>
      </c>
      <c r="DV154">
        <v>40317</v>
      </c>
      <c r="DW154">
        <v>38100.199999999997</v>
      </c>
      <c r="DX154">
        <v>2.0097299999999998</v>
      </c>
      <c r="DY154">
        <v>2.2530999999999999</v>
      </c>
      <c r="DZ154">
        <v>0.12017</v>
      </c>
      <c r="EA154">
        <v>0</v>
      </c>
      <c r="EB154">
        <v>22.607199999999999</v>
      </c>
      <c r="EC154">
        <v>999.9</v>
      </c>
      <c r="ED154">
        <v>64.796999999999997</v>
      </c>
      <c r="EE154">
        <v>22.768999999999998</v>
      </c>
      <c r="EF154">
        <v>17.6295</v>
      </c>
      <c r="EG154">
        <v>64.160300000000007</v>
      </c>
      <c r="EH154">
        <v>26.225999999999999</v>
      </c>
      <c r="EI154">
        <v>1</v>
      </c>
      <c r="EJ154">
        <v>-0.381075</v>
      </c>
      <c r="EK154">
        <v>-3.73583</v>
      </c>
      <c r="EL154">
        <v>20.257100000000001</v>
      </c>
      <c r="EM154">
        <v>5.2608699999999997</v>
      </c>
      <c r="EN154">
        <v>12.0046</v>
      </c>
      <c r="EO154">
        <v>4.9995500000000002</v>
      </c>
      <c r="EP154">
        <v>3.28688</v>
      </c>
      <c r="EQ154">
        <v>9999</v>
      </c>
      <c r="ER154">
        <v>9999</v>
      </c>
      <c r="ES154">
        <v>999.9</v>
      </c>
      <c r="ET154">
        <v>9999</v>
      </c>
      <c r="EU154">
        <v>1.87242</v>
      </c>
      <c r="EV154">
        <v>1.8733200000000001</v>
      </c>
      <c r="EW154">
        <v>1.86951</v>
      </c>
      <c r="EX154">
        <v>1.8751899999999999</v>
      </c>
      <c r="EY154">
        <v>1.8754599999999999</v>
      </c>
      <c r="EZ154">
        <v>1.8739300000000001</v>
      </c>
      <c r="FA154">
        <v>1.87243</v>
      </c>
      <c r="FB154">
        <v>1.8715200000000001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0.34</v>
      </c>
      <c r="FQ154">
        <v>5.9299999999999999E-2</v>
      </c>
      <c r="FR154">
        <v>0.34321388301456301</v>
      </c>
      <c r="FS154">
        <v>1.93526017593624E-3</v>
      </c>
      <c r="FT154">
        <v>-2.6352868309754201E-6</v>
      </c>
      <c r="FU154">
        <v>7.4988703689445403E-10</v>
      </c>
      <c r="FV154">
        <v>5.9295258707654903E-2</v>
      </c>
      <c r="FW154">
        <v>0</v>
      </c>
      <c r="FX154">
        <v>0</v>
      </c>
      <c r="FY154">
        <v>0</v>
      </c>
      <c r="FZ154">
        <v>1</v>
      </c>
      <c r="GA154">
        <v>1999</v>
      </c>
      <c r="GB154">
        <v>0</v>
      </c>
      <c r="GC154">
        <v>14</v>
      </c>
      <c r="GD154">
        <v>29.3</v>
      </c>
      <c r="GE154">
        <v>29.3</v>
      </c>
      <c r="GF154">
        <v>2.4536099999999998</v>
      </c>
      <c r="GG154">
        <v>2.4890099999999999</v>
      </c>
      <c r="GH154">
        <v>1.5979000000000001</v>
      </c>
      <c r="GI154">
        <v>2.35229</v>
      </c>
      <c r="GJ154">
        <v>1.64917</v>
      </c>
      <c r="GK154">
        <v>2.4853499999999999</v>
      </c>
      <c r="GL154">
        <v>27.224499999999999</v>
      </c>
      <c r="GM154">
        <v>14.1408</v>
      </c>
      <c r="GN154">
        <v>19</v>
      </c>
      <c r="GO154">
        <v>454.52699999999999</v>
      </c>
      <c r="GP154">
        <v>635.83799999999997</v>
      </c>
      <c r="GQ154">
        <v>29.400099999999998</v>
      </c>
      <c r="GR154">
        <v>22.389299999999999</v>
      </c>
      <c r="GS154">
        <v>29.9999</v>
      </c>
      <c r="GT154">
        <v>22.35</v>
      </c>
      <c r="GU154">
        <v>22.339200000000002</v>
      </c>
      <c r="GV154">
        <v>49.152000000000001</v>
      </c>
      <c r="GW154">
        <v>32.167099999999998</v>
      </c>
      <c r="GX154">
        <v>100</v>
      </c>
      <c r="GY154">
        <v>29.384799999999998</v>
      </c>
      <c r="GZ154">
        <v>1112.5999999999999</v>
      </c>
      <c r="HA154">
        <v>12.3788</v>
      </c>
      <c r="HB154">
        <v>101.25700000000001</v>
      </c>
      <c r="HC154">
        <v>101.232</v>
      </c>
    </row>
    <row r="155" spans="1:211" x14ac:dyDescent="0.2">
      <c r="A155">
        <v>139</v>
      </c>
      <c r="B155">
        <v>1736451356.0999999</v>
      </c>
      <c r="C155">
        <v>276</v>
      </c>
      <c r="D155" t="s">
        <v>626</v>
      </c>
      <c r="E155" t="s">
        <v>627</v>
      </c>
      <c r="F155">
        <v>2</v>
      </c>
      <c r="G155">
        <v>1736451354.0999999</v>
      </c>
      <c r="H155">
        <f t="shared" si="68"/>
        <v>2.6746138057422773E-3</v>
      </c>
      <c r="I155">
        <f t="shared" si="69"/>
        <v>2.6746138057422773</v>
      </c>
      <c r="J155">
        <f t="shared" si="70"/>
        <v>10.377887469079742</v>
      </c>
      <c r="K155">
        <f t="shared" si="71"/>
        <v>1045.2750000000001</v>
      </c>
      <c r="L155">
        <f t="shared" si="72"/>
        <v>927.33960087459445</v>
      </c>
      <c r="M155">
        <f t="shared" si="73"/>
        <v>94.865603356571768</v>
      </c>
      <c r="N155">
        <f t="shared" si="74"/>
        <v>106.93023726693001</v>
      </c>
      <c r="O155">
        <f t="shared" si="75"/>
        <v>0.18087060148851122</v>
      </c>
      <c r="P155">
        <f t="shared" si="76"/>
        <v>3.5368574246866471</v>
      </c>
      <c r="Q155">
        <f t="shared" si="77"/>
        <v>0.1758847438092985</v>
      </c>
      <c r="R155">
        <f t="shared" si="78"/>
        <v>0.11036447655290837</v>
      </c>
      <c r="S155">
        <f t="shared" si="79"/>
        <v>31.738760398799997</v>
      </c>
      <c r="T155">
        <f t="shared" si="80"/>
        <v>24.591238452096913</v>
      </c>
      <c r="U155">
        <f t="shared" si="81"/>
        <v>24.591238452096913</v>
      </c>
      <c r="V155">
        <f t="shared" si="82"/>
        <v>3.1030090491665607</v>
      </c>
      <c r="W155">
        <f t="shared" si="83"/>
        <v>49.732622476902684</v>
      </c>
      <c r="X155">
        <f t="shared" si="84"/>
        <v>1.5830206946374001</v>
      </c>
      <c r="Y155">
        <f t="shared" si="85"/>
        <v>3.1830629791795162</v>
      </c>
      <c r="Z155">
        <f t="shared" si="86"/>
        <v>1.5199883545291606</v>
      </c>
      <c r="AA155">
        <f t="shared" si="87"/>
        <v>-117.95046883323442</v>
      </c>
      <c r="AB155">
        <f t="shared" si="88"/>
        <v>81.345887864119078</v>
      </c>
      <c r="AC155">
        <f t="shared" si="89"/>
        <v>4.855382429080576</v>
      </c>
      <c r="AD155">
        <f t="shared" si="90"/>
        <v>-1.0438141234772047E-2</v>
      </c>
      <c r="AE155">
        <f t="shared" si="91"/>
        <v>38.560806004960149</v>
      </c>
      <c r="AF155">
        <f t="shared" si="92"/>
        <v>2.675660818164014</v>
      </c>
      <c r="AG155">
        <f t="shared" si="93"/>
        <v>10.377887469079742</v>
      </c>
      <c r="AH155">
        <v>1101.5291574513601</v>
      </c>
      <c r="AI155">
        <v>1065.0999999999999</v>
      </c>
      <c r="AJ155">
        <v>3.4175089915193402</v>
      </c>
      <c r="AK155">
        <v>84.5062676990527</v>
      </c>
      <c r="AL155">
        <f t="shared" si="94"/>
        <v>2.6746138057422773</v>
      </c>
      <c r="AM155">
        <v>12.312561214465299</v>
      </c>
      <c r="AN155">
        <v>15.4732440559441</v>
      </c>
      <c r="AO155">
        <v>-1.13599512339697E-5</v>
      </c>
      <c r="AP155">
        <v>123.873733639405</v>
      </c>
      <c r="AQ155">
        <v>34</v>
      </c>
      <c r="AR155">
        <v>7</v>
      </c>
      <c r="AS155">
        <f t="shared" si="95"/>
        <v>1</v>
      </c>
      <c r="AT155">
        <f t="shared" si="96"/>
        <v>0</v>
      </c>
      <c r="AU155">
        <f t="shared" si="97"/>
        <v>54436.928796309738</v>
      </c>
      <c r="AV155">
        <f t="shared" si="98"/>
        <v>199.99199999999999</v>
      </c>
      <c r="AW155">
        <f t="shared" si="99"/>
        <v>168.59326799951995</v>
      </c>
      <c r="AX155">
        <f t="shared" si="100"/>
        <v>0.84300005999999983</v>
      </c>
      <c r="AY155">
        <f t="shared" si="101"/>
        <v>0.15870014999999998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1736451354.0999999</v>
      </c>
      <c r="BF155">
        <v>1045.2750000000001</v>
      </c>
      <c r="BG155">
        <v>1094.915</v>
      </c>
      <c r="BH155">
        <v>15.474500000000001</v>
      </c>
      <c r="BI155">
        <v>12.3127</v>
      </c>
      <c r="BJ155">
        <v>1044.93</v>
      </c>
      <c r="BK155">
        <v>15.4152</v>
      </c>
      <c r="BL155">
        <v>499.89049999999997</v>
      </c>
      <c r="BM155">
        <v>102.199</v>
      </c>
      <c r="BN155">
        <v>9.9665199999999995E-2</v>
      </c>
      <c r="BO155">
        <v>25.017849999999999</v>
      </c>
      <c r="BP155">
        <v>24.582650000000001</v>
      </c>
      <c r="BQ155">
        <v>999.9</v>
      </c>
      <c r="BR155">
        <v>0</v>
      </c>
      <c r="BS155">
        <v>0</v>
      </c>
      <c r="BT155">
        <v>10007.200000000001</v>
      </c>
      <c r="BU155">
        <v>66.911249999999995</v>
      </c>
      <c r="BV155">
        <v>123.303</v>
      </c>
      <c r="BW155">
        <v>-49.635750000000002</v>
      </c>
      <c r="BX155">
        <v>1061.7049999999999</v>
      </c>
      <c r="BY155">
        <v>1108.56</v>
      </c>
      <c r="BZ155">
        <v>3.1618249999999999</v>
      </c>
      <c r="CA155">
        <v>1094.915</v>
      </c>
      <c r="CB155">
        <v>12.3127</v>
      </c>
      <c r="CC155">
        <v>1.581485</v>
      </c>
      <c r="CD155">
        <v>1.258345</v>
      </c>
      <c r="CE155">
        <v>13.77955</v>
      </c>
      <c r="CF155">
        <v>10.31035</v>
      </c>
      <c r="CG155">
        <v>199.99199999999999</v>
      </c>
      <c r="CH155">
        <v>0.89999799999999996</v>
      </c>
      <c r="CI155">
        <v>0.10000199999999999</v>
      </c>
      <c r="CJ155">
        <v>20</v>
      </c>
      <c r="CK155">
        <v>3909.145</v>
      </c>
      <c r="CL155">
        <v>1736449596</v>
      </c>
      <c r="CM155" t="s">
        <v>346</v>
      </c>
      <c r="CN155">
        <v>1736449594</v>
      </c>
      <c r="CO155">
        <v>1736449596</v>
      </c>
      <c r="CP155">
        <v>2</v>
      </c>
      <c r="CQ155">
        <v>0.52600000000000002</v>
      </c>
      <c r="CR155">
        <v>-1.4999999999999999E-2</v>
      </c>
      <c r="CS155">
        <v>0.63</v>
      </c>
      <c r="CT155">
        <v>3.9E-2</v>
      </c>
      <c r="CU155">
        <v>200</v>
      </c>
      <c r="CV155">
        <v>13</v>
      </c>
      <c r="CW155">
        <v>0.21</v>
      </c>
      <c r="CX155">
        <v>0.03</v>
      </c>
      <c r="CY155">
        <v>-49.058047619047599</v>
      </c>
      <c r="CZ155">
        <v>-5.1289168831168697</v>
      </c>
      <c r="DA155">
        <v>0.53842808921548302</v>
      </c>
      <c r="DB155">
        <v>0</v>
      </c>
      <c r="DC155">
        <v>3.1756890476190498</v>
      </c>
      <c r="DD155">
        <v>-9.1669870129873196E-2</v>
      </c>
      <c r="DE155">
        <v>9.2893420264002994E-3</v>
      </c>
      <c r="DF155">
        <v>1</v>
      </c>
      <c r="DG155">
        <v>1</v>
      </c>
      <c r="DH155">
        <v>2</v>
      </c>
      <c r="DI155" t="s">
        <v>347</v>
      </c>
      <c r="DJ155">
        <v>3.1190199999999999</v>
      </c>
      <c r="DK155">
        <v>2.8002199999999999</v>
      </c>
      <c r="DL155">
        <v>0.18989700000000001</v>
      </c>
      <c r="DM155">
        <v>0.19730600000000001</v>
      </c>
      <c r="DN155">
        <v>8.6540500000000006E-2</v>
      </c>
      <c r="DO155">
        <v>7.3868799999999998E-2</v>
      </c>
      <c r="DP155">
        <v>22580.2</v>
      </c>
      <c r="DQ155">
        <v>20673.3</v>
      </c>
      <c r="DR155">
        <v>26664.5</v>
      </c>
      <c r="DS155">
        <v>24096.400000000001</v>
      </c>
      <c r="DT155">
        <v>33670.199999999997</v>
      </c>
      <c r="DU155">
        <v>32512.400000000001</v>
      </c>
      <c r="DV155">
        <v>40316.699999999997</v>
      </c>
      <c r="DW155">
        <v>38099.9</v>
      </c>
      <c r="DX155">
        <v>2.0093299999999998</v>
      </c>
      <c r="DY155">
        <v>2.2531500000000002</v>
      </c>
      <c r="DZ155">
        <v>0.119962</v>
      </c>
      <c r="EA155">
        <v>0</v>
      </c>
      <c r="EB155">
        <v>22.607800000000001</v>
      </c>
      <c r="EC155">
        <v>999.9</v>
      </c>
      <c r="ED155">
        <v>64.796999999999997</v>
      </c>
      <c r="EE155">
        <v>22.759</v>
      </c>
      <c r="EF155">
        <v>17.617699999999999</v>
      </c>
      <c r="EG155">
        <v>63.690300000000001</v>
      </c>
      <c r="EH155">
        <v>26.5625</v>
      </c>
      <c r="EI155">
        <v>1</v>
      </c>
      <c r="EJ155">
        <v>-0.380996</v>
      </c>
      <c r="EK155">
        <v>-3.7391999999999999</v>
      </c>
      <c r="EL155">
        <v>20.257100000000001</v>
      </c>
      <c r="EM155">
        <v>5.25997</v>
      </c>
      <c r="EN155">
        <v>12.0044</v>
      </c>
      <c r="EO155">
        <v>4.9996</v>
      </c>
      <c r="EP155">
        <v>3.2868300000000001</v>
      </c>
      <c r="EQ155">
        <v>9999</v>
      </c>
      <c r="ER155">
        <v>9999</v>
      </c>
      <c r="ES155">
        <v>999.9</v>
      </c>
      <c r="ET155">
        <v>9999</v>
      </c>
      <c r="EU155">
        <v>1.8724099999999999</v>
      </c>
      <c r="EV155">
        <v>1.87331</v>
      </c>
      <c r="EW155">
        <v>1.86951</v>
      </c>
      <c r="EX155">
        <v>1.8751899999999999</v>
      </c>
      <c r="EY155">
        <v>1.8754599999999999</v>
      </c>
      <c r="EZ155">
        <v>1.8739300000000001</v>
      </c>
      <c r="FA155">
        <v>1.87243</v>
      </c>
      <c r="FB155">
        <v>1.87151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0.34</v>
      </c>
      <c r="FQ155">
        <v>5.9299999999999999E-2</v>
      </c>
      <c r="FR155">
        <v>0.34321388301456301</v>
      </c>
      <c r="FS155">
        <v>1.93526017593624E-3</v>
      </c>
      <c r="FT155">
        <v>-2.6352868309754201E-6</v>
      </c>
      <c r="FU155">
        <v>7.4988703689445403E-10</v>
      </c>
      <c r="FV155">
        <v>5.9295258707654903E-2</v>
      </c>
      <c r="FW155">
        <v>0</v>
      </c>
      <c r="FX155">
        <v>0</v>
      </c>
      <c r="FY155">
        <v>0</v>
      </c>
      <c r="FZ155">
        <v>1</v>
      </c>
      <c r="GA155">
        <v>1999</v>
      </c>
      <c r="GB155">
        <v>0</v>
      </c>
      <c r="GC155">
        <v>14</v>
      </c>
      <c r="GD155">
        <v>29.4</v>
      </c>
      <c r="GE155">
        <v>29.3</v>
      </c>
      <c r="GF155">
        <v>2.4658199999999999</v>
      </c>
      <c r="GG155">
        <v>2.47681</v>
      </c>
      <c r="GH155">
        <v>1.5979000000000001</v>
      </c>
      <c r="GI155">
        <v>2.35107</v>
      </c>
      <c r="GJ155">
        <v>1.64917</v>
      </c>
      <c r="GK155">
        <v>2.3815900000000001</v>
      </c>
      <c r="GL155">
        <v>27.2453</v>
      </c>
      <c r="GM155">
        <v>14.1233</v>
      </c>
      <c r="GN155">
        <v>19</v>
      </c>
      <c r="GO155">
        <v>454.29300000000001</v>
      </c>
      <c r="GP155">
        <v>635.87900000000002</v>
      </c>
      <c r="GQ155">
        <v>29.392299999999999</v>
      </c>
      <c r="GR155">
        <v>22.389299999999999</v>
      </c>
      <c r="GS155">
        <v>30</v>
      </c>
      <c r="GT155">
        <v>22.35</v>
      </c>
      <c r="GU155">
        <v>22.339200000000002</v>
      </c>
      <c r="GV155">
        <v>49.4024</v>
      </c>
      <c r="GW155">
        <v>32.167099999999998</v>
      </c>
      <c r="GX155">
        <v>100</v>
      </c>
      <c r="GY155">
        <v>29.384799999999998</v>
      </c>
      <c r="GZ155">
        <v>1126.19</v>
      </c>
      <c r="HA155">
        <v>12.3817</v>
      </c>
      <c r="HB155">
        <v>101.256</v>
      </c>
      <c r="HC155">
        <v>101.232</v>
      </c>
    </row>
    <row r="156" spans="1:211" x14ac:dyDescent="0.2">
      <c r="A156">
        <v>140</v>
      </c>
      <c r="B156">
        <v>1736451358.0999999</v>
      </c>
      <c r="C156">
        <v>278</v>
      </c>
      <c r="D156" t="s">
        <v>628</v>
      </c>
      <c r="E156" t="s">
        <v>629</v>
      </c>
      <c r="F156">
        <v>2</v>
      </c>
      <c r="G156">
        <v>1736451357.0999999</v>
      </c>
      <c r="H156">
        <f t="shared" si="68"/>
        <v>2.6736977749312668E-3</v>
      </c>
      <c r="I156">
        <f t="shared" si="69"/>
        <v>2.6736977749312669</v>
      </c>
      <c r="J156">
        <f t="shared" si="70"/>
        <v>10.501504410791645</v>
      </c>
      <c r="K156">
        <f t="shared" si="71"/>
        <v>1055.31</v>
      </c>
      <c r="L156">
        <f t="shared" si="72"/>
        <v>935.98565730838152</v>
      </c>
      <c r="M156">
        <f t="shared" si="73"/>
        <v>95.749290609140317</v>
      </c>
      <c r="N156">
        <f t="shared" si="74"/>
        <v>107.95591052464199</v>
      </c>
      <c r="O156">
        <f t="shared" si="75"/>
        <v>0.18078935463450277</v>
      </c>
      <c r="P156">
        <f t="shared" si="76"/>
        <v>3.5388222420835529</v>
      </c>
      <c r="Q156">
        <f t="shared" si="77"/>
        <v>0.17581059257877585</v>
      </c>
      <c r="R156">
        <f t="shared" si="78"/>
        <v>0.11031752195693531</v>
      </c>
      <c r="S156">
        <f t="shared" si="79"/>
        <v>31.740523493250006</v>
      </c>
      <c r="T156">
        <f t="shared" si="80"/>
        <v>24.590820263411526</v>
      </c>
      <c r="U156">
        <f t="shared" si="81"/>
        <v>24.590820263411526</v>
      </c>
      <c r="V156">
        <f t="shared" si="82"/>
        <v>3.1029314473549112</v>
      </c>
      <c r="W156">
        <f t="shared" si="83"/>
        <v>49.729266915584155</v>
      </c>
      <c r="X156">
        <f t="shared" si="84"/>
        <v>1.58283368144496</v>
      </c>
      <c r="Y156">
        <f t="shared" si="85"/>
        <v>3.1829016987759609</v>
      </c>
      <c r="Z156">
        <f t="shared" si="86"/>
        <v>1.5200977659099513</v>
      </c>
      <c r="AA156">
        <f t="shared" si="87"/>
        <v>-117.91007187446887</v>
      </c>
      <c r="AB156">
        <f t="shared" si="88"/>
        <v>81.30869453096345</v>
      </c>
      <c r="AC156">
        <f t="shared" si="89"/>
        <v>4.8504368784456737</v>
      </c>
      <c r="AD156">
        <f t="shared" si="90"/>
        <v>-1.0416971809732445E-2</v>
      </c>
      <c r="AE156">
        <f t="shared" si="91"/>
        <v>38.664388532092325</v>
      </c>
      <c r="AF156">
        <f t="shared" si="92"/>
        <v>2.6740952591253953</v>
      </c>
      <c r="AG156">
        <f t="shared" si="93"/>
        <v>10.501504410791645</v>
      </c>
      <c r="AH156">
        <v>1108.29457934378</v>
      </c>
      <c r="AI156">
        <v>1071.86648484849</v>
      </c>
      <c r="AJ156">
        <v>3.39525567392712</v>
      </c>
      <c r="AK156">
        <v>84.5062676990527</v>
      </c>
      <c r="AL156">
        <f t="shared" si="94"/>
        <v>2.6736977749312669</v>
      </c>
      <c r="AM156">
        <v>12.312515692303799</v>
      </c>
      <c r="AN156">
        <v>15.4724475524476</v>
      </c>
      <c r="AO156">
        <v>-9.8349409943378204E-6</v>
      </c>
      <c r="AP156">
        <v>123.873733639405</v>
      </c>
      <c r="AQ156">
        <v>35</v>
      </c>
      <c r="AR156">
        <v>7</v>
      </c>
      <c r="AS156">
        <f t="shared" si="95"/>
        <v>1</v>
      </c>
      <c r="AT156">
        <f t="shared" si="96"/>
        <v>0</v>
      </c>
      <c r="AU156">
        <f t="shared" si="97"/>
        <v>54480.364287460485</v>
      </c>
      <c r="AV156">
        <f t="shared" si="98"/>
        <v>200.005</v>
      </c>
      <c r="AW156">
        <f t="shared" si="99"/>
        <v>168.60410699729999</v>
      </c>
      <c r="AX156">
        <f t="shared" si="100"/>
        <v>0.84299945999999992</v>
      </c>
      <c r="AY156">
        <f t="shared" si="101"/>
        <v>0.15869865000000002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1736451357.0999999</v>
      </c>
      <c r="BF156">
        <v>1055.31</v>
      </c>
      <c r="BG156">
        <v>1105.1099999999999</v>
      </c>
      <c r="BH156">
        <v>15.472799999999999</v>
      </c>
      <c r="BI156">
        <v>12.3125</v>
      </c>
      <c r="BJ156">
        <v>1054.98</v>
      </c>
      <c r="BK156">
        <v>15.413500000000001</v>
      </c>
      <c r="BL156">
        <v>499.83600000000001</v>
      </c>
      <c r="BM156">
        <v>102.19799999999999</v>
      </c>
      <c r="BN156">
        <v>9.9818199999999996E-2</v>
      </c>
      <c r="BO156">
        <v>25.016999999999999</v>
      </c>
      <c r="BP156">
        <v>24.579699999999999</v>
      </c>
      <c r="BQ156">
        <v>999.9</v>
      </c>
      <c r="BR156">
        <v>0</v>
      </c>
      <c r="BS156">
        <v>0</v>
      </c>
      <c r="BT156">
        <v>10015.6</v>
      </c>
      <c r="BU156">
        <v>66.936199999999999</v>
      </c>
      <c r="BV156">
        <v>121.783</v>
      </c>
      <c r="BW156">
        <v>-49.800400000000003</v>
      </c>
      <c r="BX156">
        <v>1071.9000000000001</v>
      </c>
      <c r="BY156">
        <v>1118.8900000000001</v>
      </c>
      <c r="BZ156">
        <v>3.1602800000000002</v>
      </c>
      <c r="CA156">
        <v>1105.1099999999999</v>
      </c>
      <c r="CB156">
        <v>12.3125</v>
      </c>
      <c r="CC156">
        <v>1.5812900000000001</v>
      </c>
      <c r="CD156">
        <v>1.25831</v>
      </c>
      <c r="CE156">
        <v>13.777699999999999</v>
      </c>
      <c r="CF156">
        <v>10.31</v>
      </c>
      <c r="CG156">
        <v>200.005</v>
      </c>
      <c r="CH156">
        <v>0.90001799999999998</v>
      </c>
      <c r="CI156">
        <v>9.9982000000000001E-2</v>
      </c>
      <c r="CJ156">
        <v>20</v>
      </c>
      <c r="CK156">
        <v>3909.42</v>
      </c>
      <c r="CL156">
        <v>1736449596</v>
      </c>
      <c r="CM156" t="s">
        <v>346</v>
      </c>
      <c r="CN156">
        <v>1736449594</v>
      </c>
      <c r="CO156">
        <v>1736449596</v>
      </c>
      <c r="CP156">
        <v>2</v>
      </c>
      <c r="CQ156">
        <v>0.52600000000000002</v>
      </c>
      <c r="CR156">
        <v>-1.4999999999999999E-2</v>
      </c>
      <c r="CS156">
        <v>0.63</v>
      </c>
      <c r="CT156">
        <v>3.9E-2</v>
      </c>
      <c r="CU156">
        <v>200</v>
      </c>
      <c r="CV156">
        <v>13</v>
      </c>
      <c r="CW156">
        <v>0.21</v>
      </c>
      <c r="CX156">
        <v>0.03</v>
      </c>
      <c r="CY156">
        <v>-49.210895238095198</v>
      </c>
      <c r="CZ156">
        <v>-4.4933922077921702</v>
      </c>
      <c r="DA156">
        <v>0.47986717058566902</v>
      </c>
      <c r="DB156">
        <v>0</v>
      </c>
      <c r="DC156">
        <v>3.1728590476190499</v>
      </c>
      <c r="DD156">
        <v>-8.7817402597404601E-2</v>
      </c>
      <c r="DE156">
        <v>8.9242664923400508E-3</v>
      </c>
      <c r="DF156">
        <v>1</v>
      </c>
      <c r="DG156">
        <v>1</v>
      </c>
      <c r="DH156">
        <v>2</v>
      </c>
      <c r="DI156" t="s">
        <v>347</v>
      </c>
      <c r="DJ156">
        <v>3.11917</v>
      </c>
      <c r="DK156">
        <v>2.8002799999999999</v>
      </c>
      <c r="DL156">
        <v>0.19067300000000001</v>
      </c>
      <c r="DM156">
        <v>0.198069</v>
      </c>
      <c r="DN156">
        <v>8.65398E-2</v>
      </c>
      <c r="DO156">
        <v>7.3871599999999996E-2</v>
      </c>
      <c r="DP156">
        <v>22558.400000000001</v>
      </c>
      <c r="DQ156">
        <v>20653.7</v>
      </c>
      <c r="DR156">
        <v>26664.3</v>
      </c>
      <c r="DS156">
        <v>24096.400000000001</v>
      </c>
      <c r="DT156">
        <v>33670.1</v>
      </c>
      <c r="DU156">
        <v>32512.400000000001</v>
      </c>
      <c r="DV156">
        <v>40316.5</v>
      </c>
      <c r="DW156">
        <v>38099.9</v>
      </c>
      <c r="DX156">
        <v>2.0087199999999998</v>
      </c>
      <c r="DY156">
        <v>2.2530000000000001</v>
      </c>
      <c r="DZ156">
        <v>0.119828</v>
      </c>
      <c r="EA156">
        <v>0</v>
      </c>
      <c r="EB156">
        <v>22.607800000000001</v>
      </c>
      <c r="EC156">
        <v>999.9</v>
      </c>
      <c r="ED156">
        <v>64.796999999999997</v>
      </c>
      <c r="EE156">
        <v>22.768999999999998</v>
      </c>
      <c r="EF156">
        <v>17.6294</v>
      </c>
      <c r="EG156">
        <v>64.240300000000005</v>
      </c>
      <c r="EH156">
        <v>26.2941</v>
      </c>
      <c r="EI156">
        <v>1</v>
      </c>
      <c r="EJ156">
        <v>-0.381021</v>
      </c>
      <c r="EK156">
        <v>-3.72844</v>
      </c>
      <c r="EL156">
        <v>20.2577</v>
      </c>
      <c r="EM156">
        <v>5.2596699999999998</v>
      </c>
      <c r="EN156">
        <v>12.0046</v>
      </c>
      <c r="EO156">
        <v>4.9994500000000004</v>
      </c>
      <c r="EP156">
        <v>3.2867999999999999</v>
      </c>
      <c r="EQ156">
        <v>9999</v>
      </c>
      <c r="ER156">
        <v>9999</v>
      </c>
      <c r="ES156">
        <v>999.9</v>
      </c>
      <c r="ET156">
        <v>9999</v>
      </c>
      <c r="EU156">
        <v>1.8724099999999999</v>
      </c>
      <c r="EV156">
        <v>1.8732899999999999</v>
      </c>
      <c r="EW156">
        <v>1.86951</v>
      </c>
      <c r="EX156">
        <v>1.8751899999999999</v>
      </c>
      <c r="EY156">
        <v>1.87547</v>
      </c>
      <c r="EZ156">
        <v>1.8739300000000001</v>
      </c>
      <c r="FA156">
        <v>1.87242</v>
      </c>
      <c r="FB156">
        <v>1.8714999999999999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0.32</v>
      </c>
      <c r="FQ156">
        <v>5.9299999999999999E-2</v>
      </c>
      <c r="FR156">
        <v>0.34321388301456301</v>
      </c>
      <c r="FS156">
        <v>1.93526017593624E-3</v>
      </c>
      <c r="FT156">
        <v>-2.6352868309754201E-6</v>
      </c>
      <c r="FU156">
        <v>7.4988703689445403E-10</v>
      </c>
      <c r="FV156">
        <v>5.9295258707654903E-2</v>
      </c>
      <c r="FW156">
        <v>0</v>
      </c>
      <c r="FX156">
        <v>0</v>
      </c>
      <c r="FY156">
        <v>0</v>
      </c>
      <c r="FZ156">
        <v>1</v>
      </c>
      <c r="GA156">
        <v>1999</v>
      </c>
      <c r="GB156">
        <v>0</v>
      </c>
      <c r="GC156">
        <v>14</v>
      </c>
      <c r="GD156">
        <v>29.4</v>
      </c>
      <c r="GE156">
        <v>29.4</v>
      </c>
      <c r="GF156">
        <v>2.47803</v>
      </c>
      <c r="GG156">
        <v>2.4731399999999999</v>
      </c>
      <c r="GH156">
        <v>1.5979000000000001</v>
      </c>
      <c r="GI156">
        <v>2.35229</v>
      </c>
      <c r="GJ156">
        <v>1.64917</v>
      </c>
      <c r="GK156">
        <v>2.4328599999999998</v>
      </c>
      <c r="GL156">
        <v>27.224499999999999</v>
      </c>
      <c r="GM156">
        <v>14.1408</v>
      </c>
      <c r="GN156">
        <v>19</v>
      </c>
      <c r="GO156">
        <v>453.94099999999997</v>
      </c>
      <c r="GP156">
        <v>635.75599999999997</v>
      </c>
      <c r="GQ156">
        <v>29.384699999999999</v>
      </c>
      <c r="GR156">
        <v>22.389299999999999</v>
      </c>
      <c r="GS156">
        <v>30</v>
      </c>
      <c r="GT156">
        <v>22.35</v>
      </c>
      <c r="GU156">
        <v>22.339200000000002</v>
      </c>
      <c r="GV156">
        <v>49.652999999999999</v>
      </c>
      <c r="GW156">
        <v>32.167099999999998</v>
      </c>
      <c r="GX156">
        <v>100</v>
      </c>
      <c r="GY156">
        <v>29.384799999999998</v>
      </c>
      <c r="GZ156">
        <v>1132.92</v>
      </c>
      <c r="HA156">
        <v>12.384399999999999</v>
      </c>
      <c r="HB156">
        <v>101.255</v>
      </c>
      <c r="HC156">
        <v>101.232</v>
      </c>
    </row>
    <row r="157" spans="1:211" x14ac:dyDescent="0.2">
      <c r="A157">
        <v>141</v>
      </c>
      <c r="B157">
        <v>1736451360.0999999</v>
      </c>
      <c r="C157">
        <v>280</v>
      </c>
      <c r="D157" t="s">
        <v>630</v>
      </c>
      <c r="E157" t="s">
        <v>631</v>
      </c>
      <c r="F157">
        <v>2</v>
      </c>
      <c r="G157">
        <v>1736451358.0999999</v>
      </c>
      <c r="H157">
        <f t="shared" si="68"/>
        <v>2.6737542143025379E-3</v>
      </c>
      <c r="I157">
        <f t="shared" si="69"/>
        <v>2.6737542143025381</v>
      </c>
      <c r="J157">
        <f t="shared" si="70"/>
        <v>10.229347185810971</v>
      </c>
      <c r="K157">
        <f t="shared" si="71"/>
        <v>1058.73</v>
      </c>
      <c r="L157">
        <f t="shared" si="72"/>
        <v>941.79568628747109</v>
      </c>
      <c r="M157">
        <f t="shared" si="73"/>
        <v>96.343096196098585</v>
      </c>
      <c r="N157">
        <f t="shared" si="74"/>
        <v>108.3051533584545</v>
      </c>
      <c r="O157">
        <f t="shared" si="75"/>
        <v>0.18085094566978208</v>
      </c>
      <c r="P157">
        <f t="shared" si="76"/>
        <v>3.5343004920849346</v>
      </c>
      <c r="Q157">
        <f t="shared" si="77"/>
        <v>0.17586265631669526</v>
      </c>
      <c r="R157">
        <f t="shared" si="78"/>
        <v>0.11035087792792343</v>
      </c>
      <c r="S157">
        <f t="shared" si="79"/>
        <v>31.74014942232024</v>
      </c>
      <c r="T157">
        <f t="shared" si="80"/>
        <v>24.588191121353145</v>
      </c>
      <c r="U157">
        <f t="shared" si="81"/>
        <v>24.588191121353145</v>
      </c>
      <c r="V157">
        <f t="shared" si="82"/>
        <v>3.1024436055144609</v>
      </c>
      <c r="W157">
        <f t="shared" si="83"/>
        <v>49.733442027274393</v>
      </c>
      <c r="X157">
        <f t="shared" si="84"/>
        <v>1.5827684197579626</v>
      </c>
      <c r="Y157">
        <f t="shared" si="85"/>
        <v>3.1825032719230535</v>
      </c>
      <c r="Z157">
        <f t="shared" si="86"/>
        <v>1.5196751857564983</v>
      </c>
      <c r="AA157">
        <f t="shared" si="87"/>
        <v>-117.91256085074193</v>
      </c>
      <c r="AB157">
        <f t="shared" si="88"/>
        <v>81.305625256863607</v>
      </c>
      <c r="AC157">
        <f t="shared" si="89"/>
        <v>4.8563434760040822</v>
      </c>
      <c r="AD157">
        <f t="shared" si="90"/>
        <v>-1.0442695553990688E-2</v>
      </c>
      <c r="AE157">
        <f t="shared" si="91"/>
        <v>38.712498144491477</v>
      </c>
      <c r="AF157">
        <f t="shared" si="92"/>
        <v>2.6728099047995357</v>
      </c>
      <c r="AG157">
        <f t="shared" si="93"/>
        <v>10.229347185810971</v>
      </c>
      <c r="AH157">
        <v>1115.1564593798601</v>
      </c>
      <c r="AI157">
        <v>1078.81187878788</v>
      </c>
      <c r="AJ157">
        <v>3.4309393754047601</v>
      </c>
      <c r="AK157">
        <v>84.5062676990527</v>
      </c>
      <c r="AL157">
        <f t="shared" si="94"/>
        <v>2.6737542143025381</v>
      </c>
      <c r="AM157">
        <v>12.3122814089703</v>
      </c>
      <c r="AN157">
        <v>15.4721237762238</v>
      </c>
      <c r="AO157">
        <v>-7.4392804600168101E-6</v>
      </c>
      <c r="AP157">
        <v>123.873733639405</v>
      </c>
      <c r="AQ157">
        <v>35</v>
      </c>
      <c r="AR157">
        <v>7</v>
      </c>
      <c r="AS157">
        <f t="shared" si="95"/>
        <v>1</v>
      </c>
      <c r="AT157">
        <f t="shared" si="96"/>
        <v>0</v>
      </c>
      <c r="AU157">
        <f t="shared" si="97"/>
        <v>54381.104622054525</v>
      </c>
      <c r="AV157">
        <f t="shared" si="98"/>
        <v>200.00200000000001</v>
      </c>
      <c r="AW157">
        <f t="shared" si="99"/>
        <v>168.601634399484</v>
      </c>
      <c r="AX157">
        <f t="shared" si="100"/>
        <v>0.84299974199999994</v>
      </c>
      <c r="AY157">
        <f t="shared" si="101"/>
        <v>0.15869916011999999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1736451358.0999999</v>
      </c>
      <c r="BF157">
        <v>1058.73</v>
      </c>
      <c r="BG157">
        <v>1108.595</v>
      </c>
      <c r="BH157">
        <v>15.472250000000001</v>
      </c>
      <c r="BI157">
        <v>12.313599999999999</v>
      </c>
      <c r="BJ157">
        <v>1058.4000000000001</v>
      </c>
      <c r="BK157">
        <v>15.41295</v>
      </c>
      <c r="BL157">
        <v>499.85700000000003</v>
      </c>
      <c r="BM157">
        <v>102.19750000000001</v>
      </c>
      <c r="BN157">
        <v>9.9736649999999996E-2</v>
      </c>
      <c r="BO157">
        <v>25.014900000000001</v>
      </c>
      <c r="BP157">
        <v>24.5779</v>
      </c>
      <c r="BQ157">
        <v>999.9</v>
      </c>
      <c r="BR157">
        <v>0</v>
      </c>
      <c r="BS157">
        <v>0</v>
      </c>
      <c r="BT157">
        <v>9996.5499999999993</v>
      </c>
      <c r="BU157">
        <v>66.926249999999996</v>
      </c>
      <c r="BV157">
        <v>120.99</v>
      </c>
      <c r="BW157">
        <v>-49.867100000000001</v>
      </c>
      <c r="BX157">
        <v>1075.3699999999999</v>
      </c>
      <c r="BY157">
        <v>1122.42</v>
      </c>
      <c r="BZ157">
        <v>3.1586449999999999</v>
      </c>
      <c r="CA157">
        <v>1108.595</v>
      </c>
      <c r="CB157">
        <v>12.313599999999999</v>
      </c>
      <c r="CC157">
        <v>1.5812299999999999</v>
      </c>
      <c r="CD157">
        <v>1.2584200000000001</v>
      </c>
      <c r="CE157">
        <v>13.777100000000001</v>
      </c>
      <c r="CF157">
        <v>10.311249999999999</v>
      </c>
      <c r="CG157">
        <v>200.00200000000001</v>
      </c>
      <c r="CH157">
        <v>0.90001149999999996</v>
      </c>
      <c r="CI157">
        <v>9.9988599999999997E-2</v>
      </c>
      <c r="CJ157">
        <v>20</v>
      </c>
      <c r="CK157">
        <v>3909.355</v>
      </c>
      <c r="CL157">
        <v>1736449596</v>
      </c>
      <c r="CM157" t="s">
        <v>346</v>
      </c>
      <c r="CN157">
        <v>1736449594</v>
      </c>
      <c r="CO157">
        <v>1736449596</v>
      </c>
      <c r="CP157">
        <v>2</v>
      </c>
      <c r="CQ157">
        <v>0.52600000000000002</v>
      </c>
      <c r="CR157">
        <v>-1.4999999999999999E-2</v>
      </c>
      <c r="CS157">
        <v>0.63</v>
      </c>
      <c r="CT157">
        <v>3.9E-2</v>
      </c>
      <c r="CU157">
        <v>200</v>
      </c>
      <c r="CV157">
        <v>13</v>
      </c>
      <c r="CW157">
        <v>0.21</v>
      </c>
      <c r="CX157">
        <v>0.03</v>
      </c>
      <c r="CY157">
        <v>-49.340557142857101</v>
      </c>
      <c r="CZ157">
        <v>-4.02673246753249</v>
      </c>
      <c r="DA157">
        <v>0.439685838678816</v>
      </c>
      <c r="DB157">
        <v>0</v>
      </c>
      <c r="DC157">
        <v>3.1702176190476199</v>
      </c>
      <c r="DD157">
        <v>-8.0335324675323394E-2</v>
      </c>
      <c r="DE157">
        <v>8.2200764130163292E-3</v>
      </c>
      <c r="DF157">
        <v>1</v>
      </c>
      <c r="DG157">
        <v>1</v>
      </c>
      <c r="DH157">
        <v>2</v>
      </c>
      <c r="DI157" t="s">
        <v>347</v>
      </c>
      <c r="DJ157">
        <v>3.1191499999999999</v>
      </c>
      <c r="DK157">
        <v>2.8006199999999999</v>
      </c>
      <c r="DL157">
        <v>0.19145100000000001</v>
      </c>
      <c r="DM157">
        <v>0.198848</v>
      </c>
      <c r="DN157">
        <v>8.6529900000000007E-2</v>
      </c>
      <c r="DO157">
        <v>7.3883099999999993E-2</v>
      </c>
      <c r="DP157">
        <v>22537.200000000001</v>
      </c>
      <c r="DQ157">
        <v>20633.599999999999</v>
      </c>
      <c r="DR157">
        <v>26664.799999999999</v>
      </c>
      <c r="DS157">
        <v>24096.3</v>
      </c>
      <c r="DT157">
        <v>33671.199999999997</v>
      </c>
      <c r="DU157">
        <v>32511.8</v>
      </c>
      <c r="DV157">
        <v>40317.199999999997</v>
      </c>
      <c r="DW157">
        <v>38099.599999999999</v>
      </c>
      <c r="DX157">
        <v>2.0091199999999998</v>
      </c>
      <c r="DY157">
        <v>2.25318</v>
      </c>
      <c r="DZ157">
        <v>0.11955200000000001</v>
      </c>
      <c r="EA157">
        <v>0</v>
      </c>
      <c r="EB157">
        <v>22.607800000000001</v>
      </c>
      <c r="EC157">
        <v>999.9</v>
      </c>
      <c r="ED157">
        <v>64.796999999999997</v>
      </c>
      <c r="EE157">
        <v>22.768999999999998</v>
      </c>
      <c r="EF157">
        <v>17.629000000000001</v>
      </c>
      <c r="EG157">
        <v>63.560299999999998</v>
      </c>
      <c r="EH157">
        <v>26.342099999999999</v>
      </c>
      <c r="EI157">
        <v>1</v>
      </c>
      <c r="EJ157">
        <v>-0.38095000000000001</v>
      </c>
      <c r="EK157">
        <v>-3.74837</v>
      </c>
      <c r="EL157">
        <v>20.257200000000001</v>
      </c>
      <c r="EM157">
        <v>5.2598200000000004</v>
      </c>
      <c r="EN157">
        <v>12.0046</v>
      </c>
      <c r="EO157">
        <v>4.9995500000000002</v>
      </c>
      <c r="EP157">
        <v>3.28688</v>
      </c>
      <c r="EQ157">
        <v>9999</v>
      </c>
      <c r="ER157">
        <v>9999</v>
      </c>
      <c r="ES157">
        <v>999.9</v>
      </c>
      <c r="ET157">
        <v>9999</v>
      </c>
      <c r="EU157">
        <v>1.8724099999999999</v>
      </c>
      <c r="EV157">
        <v>1.8732899999999999</v>
      </c>
      <c r="EW157">
        <v>1.86951</v>
      </c>
      <c r="EX157">
        <v>1.87517</v>
      </c>
      <c r="EY157">
        <v>1.87547</v>
      </c>
      <c r="EZ157">
        <v>1.8739300000000001</v>
      </c>
      <c r="FA157">
        <v>1.87242</v>
      </c>
      <c r="FB157">
        <v>1.8714900000000001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0.32</v>
      </c>
      <c r="FQ157">
        <v>5.9299999999999999E-2</v>
      </c>
      <c r="FR157">
        <v>0.34321388301456301</v>
      </c>
      <c r="FS157">
        <v>1.93526017593624E-3</v>
      </c>
      <c r="FT157">
        <v>-2.6352868309754201E-6</v>
      </c>
      <c r="FU157">
        <v>7.4988703689445403E-10</v>
      </c>
      <c r="FV157">
        <v>5.9295258707654903E-2</v>
      </c>
      <c r="FW157">
        <v>0</v>
      </c>
      <c r="FX157">
        <v>0</v>
      </c>
      <c r="FY157">
        <v>0</v>
      </c>
      <c r="FZ157">
        <v>1</v>
      </c>
      <c r="GA157">
        <v>1999</v>
      </c>
      <c r="GB157">
        <v>0</v>
      </c>
      <c r="GC157">
        <v>14</v>
      </c>
      <c r="GD157">
        <v>29.4</v>
      </c>
      <c r="GE157">
        <v>29.4</v>
      </c>
      <c r="GF157">
        <v>2.4902299999999999</v>
      </c>
      <c r="GG157">
        <v>2.47559</v>
      </c>
      <c r="GH157">
        <v>1.5979000000000001</v>
      </c>
      <c r="GI157">
        <v>2.35229</v>
      </c>
      <c r="GJ157">
        <v>1.64917</v>
      </c>
      <c r="GK157">
        <v>2.4438499999999999</v>
      </c>
      <c r="GL157">
        <v>27.224499999999999</v>
      </c>
      <c r="GM157">
        <v>14.132</v>
      </c>
      <c r="GN157">
        <v>19</v>
      </c>
      <c r="GO157">
        <v>454.17500000000001</v>
      </c>
      <c r="GP157">
        <v>635.9</v>
      </c>
      <c r="GQ157">
        <v>29.377400000000002</v>
      </c>
      <c r="GR157">
        <v>22.389299999999999</v>
      </c>
      <c r="GS157">
        <v>30.0001</v>
      </c>
      <c r="GT157">
        <v>22.35</v>
      </c>
      <c r="GU157">
        <v>22.339200000000002</v>
      </c>
      <c r="GV157">
        <v>49.890599999999999</v>
      </c>
      <c r="GW157">
        <v>32.167099999999998</v>
      </c>
      <c r="GX157">
        <v>100</v>
      </c>
      <c r="GY157">
        <v>29.368400000000001</v>
      </c>
      <c r="GZ157">
        <v>1139.77</v>
      </c>
      <c r="HA157">
        <v>12.3925</v>
      </c>
      <c r="HB157">
        <v>101.25700000000001</v>
      </c>
      <c r="HC157">
        <v>101.23099999999999</v>
      </c>
    </row>
    <row r="158" spans="1:211" x14ac:dyDescent="0.2">
      <c r="A158">
        <v>142</v>
      </c>
      <c r="B158">
        <v>1736451362.0999999</v>
      </c>
      <c r="C158">
        <v>282</v>
      </c>
      <c r="D158" t="s">
        <v>632</v>
      </c>
      <c r="E158" t="s">
        <v>633</v>
      </c>
      <c r="F158">
        <v>2</v>
      </c>
      <c r="G158">
        <v>1736451361.0999999</v>
      </c>
      <c r="H158">
        <f t="shared" si="68"/>
        <v>2.6717751328145922E-3</v>
      </c>
      <c r="I158">
        <f t="shared" si="69"/>
        <v>2.671775132814592</v>
      </c>
      <c r="J158">
        <f t="shared" si="70"/>
        <v>9.9522435775605551</v>
      </c>
      <c r="K158">
        <f t="shared" si="71"/>
        <v>1069</v>
      </c>
      <c r="L158">
        <f t="shared" si="72"/>
        <v>954.29843239837953</v>
      </c>
      <c r="M158">
        <f t="shared" si="73"/>
        <v>97.621421845127855</v>
      </c>
      <c r="N158">
        <f t="shared" si="74"/>
        <v>109.3549946322</v>
      </c>
      <c r="O158">
        <f t="shared" si="75"/>
        <v>0.1808138825316907</v>
      </c>
      <c r="P158">
        <f t="shared" si="76"/>
        <v>3.5373318392939122</v>
      </c>
      <c r="Q158">
        <f t="shared" si="77"/>
        <v>0.1758317534409721</v>
      </c>
      <c r="R158">
        <f t="shared" si="78"/>
        <v>0.11033103610655554</v>
      </c>
      <c r="S158">
        <f t="shared" si="79"/>
        <v>31.740251447340484</v>
      </c>
      <c r="T158">
        <f t="shared" si="80"/>
        <v>24.581666727849626</v>
      </c>
      <c r="U158">
        <f t="shared" si="81"/>
        <v>24.581666727849626</v>
      </c>
      <c r="V158">
        <f t="shared" si="82"/>
        <v>3.1012332826457789</v>
      </c>
      <c r="W158">
        <f t="shared" si="83"/>
        <v>49.743975280664294</v>
      </c>
      <c r="X158">
        <f t="shared" si="84"/>
        <v>1.5824148516988201</v>
      </c>
      <c r="Y158">
        <f t="shared" si="85"/>
        <v>3.1811186033495638</v>
      </c>
      <c r="Z158">
        <f t="shared" si="86"/>
        <v>1.5188184309469588</v>
      </c>
      <c r="AA158">
        <f t="shared" si="87"/>
        <v>-117.82528335712351</v>
      </c>
      <c r="AB158">
        <f t="shared" si="88"/>
        <v>81.227448824977145</v>
      </c>
      <c r="AC158">
        <f t="shared" si="89"/>
        <v>4.8471788089572145</v>
      </c>
      <c r="AD158">
        <f t="shared" si="90"/>
        <v>-1.0404275848671318E-2</v>
      </c>
      <c r="AE158">
        <f t="shared" si="91"/>
        <v>38.835991394214943</v>
      </c>
      <c r="AF158">
        <f t="shared" si="92"/>
        <v>2.6676859268335957</v>
      </c>
      <c r="AG158">
        <f t="shared" si="93"/>
        <v>9.9522435775605551</v>
      </c>
      <c r="AH158">
        <v>1122.1239956004099</v>
      </c>
      <c r="AI158">
        <v>1085.8215151515101</v>
      </c>
      <c r="AJ158">
        <v>3.47414374101858</v>
      </c>
      <c r="AK158">
        <v>84.5062676990527</v>
      </c>
      <c r="AL158">
        <f t="shared" si="94"/>
        <v>2.671775132814592</v>
      </c>
      <c r="AM158">
        <v>12.3128524649703</v>
      </c>
      <c r="AN158">
        <v>15.469751748251801</v>
      </c>
      <c r="AO158">
        <v>-6.8938438212246801E-6</v>
      </c>
      <c r="AP158">
        <v>123.873733639405</v>
      </c>
      <c r="AQ158">
        <v>34</v>
      </c>
      <c r="AR158">
        <v>7</v>
      </c>
      <c r="AS158">
        <f t="shared" si="95"/>
        <v>1</v>
      </c>
      <c r="AT158">
        <f t="shared" si="96"/>
        <v>0</v>
      </c>
      <c r="AU158">
        <f t="shared" si="97"/>
        <v>54449.211901738046</v>
      </c>
      <c r="AV158">
        <f t="shared" si="98"/>
        <v>200.00200000000001</v>
      </c>
      <c r="AW158">
        <f t="shared" si="99"/>
        <v>168.601690800048</v>
      </c>
      <c r="AX158">
        <f t="shared" si="100"/>
        <v>0.84300002399999996</v>
      </c>
      <c r="AY158">
        <f t="shared" si="101"/>
        <v>0.15869967024000001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1736451361.0999999</v>
      </c>
      <c r="BF158">
        <v>1069</v>
      </c>
      <c r="BG158">
        <v>1119.03</v>
      </c>
      <c r="BH158">
        <v>15.4689</v>
      </c>
      <c r="BI158">
        <v>12.3169</v>
      </c>
      <c r="BJ158">
        <v>1068.68</v>
      </c>
      <c r="BK158">
        <v>15.409599999999999</v>
      </c>
      <c r="BL158">
        <v>499.95299999999997</v>
      </c>
      <c r="BM158">
        <v>102.197</v>
      </c>
      <c r="BN158">
        <v>9.9533800000000006E-2</v>
      </c>
      <c r="BO158">
        <v>25.0076</v>
      </c>
      <c r="BP158">
        <v>24.575099999999999</v>
      </c>
      <c r="BQ158">
        <v>999.9</v>
      </c>
      <c r="BR158">
        <v>0</v>
      </c>
      <c r="BS158">
        <v>0</v>
      </c>
      <c r="BT158">
        <v>10009.4</v>
      </c>
      <c r="BU158">
        <v>66.916300000000007</v>
      </c>
      <c r="BV158">
        <v>121.494</v>
      </c>
      <c r="BW158">
        <v>-50.032800000000002</v>
      </c>
      <c r="BX158">
        <v>1085.79</v>
      </c>
      <c r="BY158">
        <v>1132.99</v>
      </c>
      <c r="BZ158">
        <v>3.1520000000000001</v>
      </c>
      <c r="CA158">
        <v>1119.03</v>
      </c>
      <c r="CB158">
        <v>12.3169</v>
      </c>
      <c r="CC158">
        <v>1.5808800000000001</v>
      </c>
      <c r="CD158">
        <v>1.25875</v>
      </c>
      <c r="CE158">
        <v>13.7737</v>
      </c>
      <c r="CF158">
        <v>10.315200000000001</v>
      </c>
      <c r="CG158">
        <v>200.00200000000001</v>
      </c>
      <c r="CH158">
        <v>0.90000500000000005</v>
      </c>
      <c r="CI158">
        <v>9.9995200000000006E-2</v>
      </c>
      <c r="CJ158">
        <v>20</v>
      </c>
      <c r="CK158">
        <v>3909.33</v>
      </c>
      <c r="CL158">
        <v>1736449596</v>
      </c>
      <c r="CM158" t="s">
        <v>346</v>
      </c>
      <c r="CN158">
        <v>1736449594</v>
      </c>
      <c r="CO158">
        <v>1736449596</v>
      </c>
      <c r="CP158">
        <v>2</v>
      </c>
      <c r="CQ158">
        <v>0.52600000000000002</v>
      </c>
      <c r="CR158">
        <v>-1.4999999999999999E-2</v>
      </c>
      <c r="CS158">
        <v>0.63</v>
      </c>
      <c r="CT158">
        <v>3.9E-2</v>
      </c>
      <c r="CU158">
        <v>200</v>
      </c>
      <c r="CV158">
        <v>13</v>
      </c>
      <c r="CW158">
        <v>0.21</v>
      </c>
      <c r="CX158">
        <v>0.03</v>
      </c>
      <c r="CY158">
        <v>-49.466414285714301</v>
      </c>
      <c r="CZ158">
        <v>-3.6655090909091501</v>
      </c>
      <c r="DA158">
        <v>0.40678207958575102</v>
      </c>
      <c r="DB158">
        <v>0</v>
      </c>
      <c r="DC158">
        <v>3.16748095238095</v>
      </c>
      <c r="DD158">
        <v>-7.5705194805191306E-2</v>
      </c>
      <c r="DE158">
        <v>7.7358029132093501E-3</v>
      </c>
      <c r="DF158">
        <v>1</v>
      </c>
      <c r="DG158">
        <v>1</v>
      </c>
      <c r="DH158">
        <v>2</v>
      </c>
      <c r="DI158" t="s">
        <v>347</v>
      </c>
      <c r="DJ158">
        <v>3.1190000000000002</v>
      </c>
      <c r="DK158">
        <v>2.8005800000000001</v>
      </c>
      <c r="DL158">
        <v>0.19222400000000001</v>
      </c>
      <c r="DM158">
        <v>0.199602</v>
      </c>
      <c r="DN158">
        <v>8.6519600000000002E-2</v>
      </c>
      <c r="DO158">
        <v>7.3893700000000007E-2</v>
      </c>
      <c r="DP158">
        <v>22515.7</v>
      </c>
      <c r="DQ158">
        <v>20614.099999999999</v>
      </c>
      <c r="DR158">
        <v>26664.799999999999</v>
      </c>
      <c r="DS158">
        <v>24096.2</v>
      </c>
      <c r="DT158">
        <v>33671.4</v>
      </c>
      <c r="DU158">
        <v>32511.4</v>
      </c>
      <c r="DV158">
        <v>40317</v>
      </c>
      <c r="DW158">
        <v>38099.5</v>
      </c>
      <c r="DX158">
        <v>2.0091999999999999</v>
      </c>
      <c r="DY158">
        <v>2.25312</v>
      </c>
      <c r="DZ158">
        <v>0.119656</v>
      </c>
      <c r="EA158">
        <v>0</v>
      </c>
      <c r="EB158">
        <v>22.607800000000001</v>
      </c>
      <c r="EC158">
        <v>999.9</v>
      </c>
      <c r="ED158">
        <v>64.796999999999997</v>
      </c>
      <c r="EE158">
        <v>22.768999999999998</v>
      </c>
      <c r="EF158">
        <v>17.630299999999998</v>
      </c>
      <c r="EG158">
        <v>64.140299999999996</v>
      </c>
      <c r="EH158">
        <v>26.382200000000001</v>
      </c>
      <c r="EI158">
        <v>1</v>
      </c>
      <c r="EJ158">
        <v>-0.38092700000000002</v>
      </c>
      <c r="EK158">
        <v>-3.7410000000000001</v>
      </c>
      <c r="EL158">
        <v>20.257100000000001</v>
      </c>
      <c r="EM158">
        <v>5.2596699999999998</v>
      </c>
      <c r="EN158">
        <v>12.005000000000001</v>
      </c>
      <c r="EO158">
        <v>4.9996499999999999</v>
      </c>
      <c r="EP158">
        <v>3.2869000000000002</v>
      </c>
      <c r="EQ158">
        <v>9999</v>
      </c>
      <c r="ER158">
        <v>9999</v>
      </c>
      <c r="ES158">
        <v>999.9</v>
      </c>
      <c r="ET158">
        <v>9999</v>
      </c>
      <c r="EU158">
        <v>1.8724099999999999</v>
      </c>
      <c r="EV158">
        <v>1.8733</v>
      </c>
      <c r="EW158">
        <v>1.86951</v>
      </c>
      <c r="EX158">
        <v>1.87517</v>
      </c>
      <c r="EY158">
        <v>1.8754599999999999</v>
      </c>
      <c r="EZ158">
        <v>1.8739300000000001</v>
      </c>
      <c r="FA158">
        <v>1.87243</v>
      </c>
      <c r="FB158">
        <v>1.8714900000000001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0.32</v>
      </c>
      <c r="FQ158">
        <v>5.9299999999999999E-2</v>
      </c>
      <c r="FR158">
        <v>0.34321388301456301</v>
      </c>
      <c r="FS158">
        <v>1.93526017593624E-3</v>
      </c>
      <c r="FT158">
        <v>-2.6352868309754201E-6</v>
      </c>
      <c r="FU158">
        <v>7.4988703689445403E-10</v>
      </c>
      <c r="FV158">
        <v>5.9295258707654903E-2</v>
      </c>
      <c r="FW158">
        <v>0</v>
      </c>
      <c r="FX158">
        <v>0</v>
      </c>
      <c r="FY158">
        <v>0</v>
      </c>
      <c r="FZ158">
        <v>1</v>
      </c>
      <c r="GA158">
        <v>1999</v>
      </c>
      <c r="GB158">
        <v>0</v>
      </c>
      <c r="GC158">
        <v>14</v>
      </c>
      <c r="GD158">
        <v>29.5</v>
      </c>
      <c r="GE158">
        <v>29.4</v>
      </c>
      <c r="GF158">
        <v>2.50244</v>
      </c>
      <c r="GG158">
        <v>2.4694799999999999</v>
      </c>
      <c r="GH158">
        <v>1.5979000000000001</v>
      </c>
      <c r="GI158">
        <v>2.35229</v>
      </c>
      <c r="GJ158">
        <v>1.64917</v>
      </c>
      <c r="GK158">
        <v>2.3803700000000001</v>
      </c>
      <c r="GL158">
        <v>27.2453</v>
      </c>
      <c r="GM158">
        <v>14.132</v>
      </c>
      <c r="GN158">
        <v>19</v>
      </c>
      <c r="GO158">
        <v>454.221</v>
      </c>
      <c r="GP158">
        <v>635.85900000000004</v>
      </c>
      <c r="GQ158">
        <v>29.371300000000002</v>
      </c>
      <c r="GR158">
        <v>22.389299999999999</v>
      </c>
      <c r="GS158">
        <v>30.0001</v>
      </c>
      <c r="GT158">
        <v>22.35</v>
      </c>
      <c r="GU158">
        <v>22.339200000000002</v>
      </c>
      <c r="GV158">
        <v>50.142099999999999</v>
      </c>
      <c r="GW158">
        <v>31.893599999999999</v>
      </c>
      <c r="GX158">
        <v>100</v>
      </c>
      <c r="GY158">
        <v>29.368400000000001</v>
      </c>
      <c r="GZ158">
        <v>1139.77</v>
      </c>
      <c r="HA158">
        <v>12.3972</v>
      </c>
      <c r="HB158">
        <v>101.25700000000001</v>
      </c>
      <c r="HC158">
        <v>101.23099999999999</v>
      </c>
    </row>
    <row r="159" spans="1:211" x14ac:dyDescent="0.2">
      <c r="A159">
        <v>143</v>
      </c>
      <c r="B159">
        <v>1736451364.0999999</v>
      </c>
      <c r="C159">
        <v>284</v>
      </c>
      <c r="D159" t="s">
        <v>634</v>
      </c>
      <c r="E159" t="s">
        <v>635</v>
      </c>
      <c r="F159">
        <v>2</v>
      </c>
      <c r="G159">
        <v>1736451362.0999999</v>
      </c>
      <c r="H159">
        <f t="shared" si="68"/>
        <v>2.669021559968887E-3</v>
      </c>
      <c r="I159">
        <f t="shared" si="69"/>
        <v>2.6690215599688871</v>
      </c>
      <c r="J159">
        <f t="shared" si="70"/>
        <v>10.067346880984479</v>
      </c>
      <c r="K159">
        <f t="shared" si="71"/>
        <v>1072.395</v>
      </c>
      <c r="L159">
        <f t="shared" si="72"/>
        <v>956.48973660328556</v>
      </c>
      <c r="M159">
        <f t="shared" si="73"/>
        <v>97.846749578641308</v>
      </c>
      <c r="N159">
        <f t="shared" si="74"/>
        <v>109.70359743432149</v>
      </c>
      <c r="O159">
        <f t="shared" si="75"/>
        <v>0.18062293349699107</v>
      </c>
      <c r="P159">
        <f t="shared" si="76"/>
        <v>3.5391298048986899</v>
      </c>
      <c r="Q159">
        <f t="shared" si="77"/>
        <v>0.17565361680177669</v>
      </c>
      <c r="R159">
        <f t="shared" si="78"/>
        <v>0.110218596282398</v>
      </c>
      <c r="S159">
        <f t="shared" si="79"/>
        <v>31.739804999999997</v>
      </c>
      <c r="T159">
        <f t="shared" si="80"/>
        <v>24.581669045758346</v>
      </c>
      <c r="U159">
        <f t="shared" si="81"/>
        <v>24.581669045758346</v>
      </c>
      <c r="V159">
        <f t="shared" si="82"/>
        <v>3.1012337125615588</v>
      </c>
      <c r="W159">
        <f t="shared" si="83"/>
        <v>49.746618427336344</v>
      </c>
      <c r="X159">
        <f t="shared" si="84"/>
        <v>1.5824234614969599</v>
      </c>
      <c r="Y159">
        <f t="shared" si="85"/>
        <v>3.180966890861872</v>
      </c>
      <c r="Z159">
        <f t="shared" si="86"/>
        <v>1.5188102510645989</v>
      </c>
      <c r="AA159">
        <f t="shared" si="87"/>
        <v>-117.70385079462791</v>
      </c>
      <c r="AB159">
        <f t="shared" si="88"/>
        <v>81.115651842108761</v>
      </c>
      <c r="AC159">
        <f t="shared" si="89"/>
        <v>4.8380288732753494</v>
      </c>
      <c r="AD159">
        <f t="shared" si="90"/>
        <v>-1.0365079243811692E-2</v>
      </c>
      <c r="AE159">
        <f t="shared" si="91"/>
        <v>38.729966313910062</v>
      </c>
      <c r="AF159">
        <f t="shared" si="92"/>
        <v>2.6664253946446803</v>
      </c>
      <c r="AG159">
        <f t="shared" si="93"/>
        <v>10.067346880984479</v>
      </c>
      <c r="AH159">
        <v>1129.14274222226</v>
      </c>
      <c r="AI159">
        <v>1092.72721212121</v>
      </c>
      <c r="AJ159">
        <v>3.4699374931838798</v>
      </c>
      <c r="AK159">
        <v>84.5062676990527</v>
      </c>
      <c r="AL159">
        <f t="shared" si="94"/>
        <v>2.6690215599688871</v>
      </c>
      <c r="AM159">
        <v>12.314151868520099</v>
      </c>
      <c r="AN159">
        <v>15.467993006993</v>
      </c>
      <c r="AO159">
        <v>-6.9378301678478399E-6</v>
      </c>
      <c r="AP159">
        <v>123.873733639405</v>
      </c>
      <c r="AQ159">
        <v>35</v>
      </c>
      <c r="AR159">
        <v>7</v>
      </c>
      <c r="AS159">
        <f t="shared" si="95"/>
        <v>1</v>
      </c>
      <c r="AT159">
        <f t="shared" si="96"/>
        <v>0</v>
      </c>
      <c r="AU159">
        <f t="shared" si="97"/>
        <v>54489.00884683842</v>
      </c>
      <c r="AV159">
        <f t="shared" si="98"/>
        <v>200</v>
      </c>
      <c r="AW159">
        <f t="shared" si="99"/>
        <v>168.59992199999999</v>
      </c>
      <c r="AX159">
        <f t="shared" si="100"/>
        <v>0.8429996099999999</v>
      </c>
      <c r="AY159">
        <f t="shared" si="101"/>
        <v>0.15869902499999999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1736451362.0999999</v>
      </c>
      <c r="BF159">
        <v>1072.395</v>
      </c>
      <c r="BG159">
        <v>1122.31</v>
      </c>
      <c r="BH159">
        <v>15.4688</v>
      </c>
      <c r="BI159">
        <v>12.318099999999999</v>
      </c>
      <c r="BJ159">
        <v>1072.085</v>
      </c>
      <c r="BK159">
        <v>15.4095</v>
      </c>
      <c r="BL159">
        <v>499.923</v>
      </c>
      <c r="BM159">
        <v>102.19799999999999</v>
      </c>
      <c r="BN159">
        <v>9.9751699999999999E-2</v>
      </c>
      <c r="BO159">
        <v>25.006799999999998</v>
      </c>
      <c r="BP159">
        <v>24.576350000000001</v>
      </c>
      <c r="BQ159">
        <v>999.9</v>
      </c>
      <c r="BR159">
        <v>0</v>
      </c>
      <c r="BS159">
        <v>0</v>
      </c>
      <c r="BT159">
        <v>10016.9</v>
      </c>
      <c r="BU159">
        <v>66.916300000000007</v>
      </c>
      <c r="BV159">
        <v>123.277</v>
      </c>
      <c r="BW159">
        <v>-49.916400000000003</v>
      </c>
      <c r="BX159">
        <v>1089.2449999999999</v>
      </c>
      <c r="BY159">
        <v>1136.31</v>
      </c>
      <c r="BZ159">
        <v>3.1507200000000002</v>
      </c>
      <c r="CA159">
        <v>1122.31</v>
      </c>
      <c r="CB159">
        <v>12.318099999999999</v>
      </c>
      <c r="CC159">
        <v>1.5808800000000001</v>
      </c>
      <c r="CD159">
        <v>1.25888</v>
      </c>
      <c r="CE159">
        <v>13.7737</v>
      </c>
      <c r="CF159">
        <v>10.316750000000001</v>
      </c>
      <c r="CG159">
        <v>200</v>
      </c>
      <c r="CH159">
        <v>0.90001299999999995</v>
      </c>
      <c r="CI159">
        <v>9.9987000000000006E-2</v>
      </c>
      <c r="CJ159">
        <v>20</v>
      </c>
      <c r="CK159">
        <v>3909.31</v>
      </c>
      <c r="CL159">
        <v>1736449596</v>
      </c>
      <c r="CM159" t="s">
        <v>346</v>
      </c>
      <c r="CN159">
        <v>1736449594</v>
      </c>
      <c r="CO159">
        <v>1736449596</v>
      </c>
      <c r="CP159">
        <v>2</v>
      </c>
      <c r="CQ159">
        <v>0.52600000000000002</v>
      </c>
      <c r="CR159">
        <v>-1.4999999999999999E-2</v>
      </c>
      <c r="CS159">
        <v>0.63</v>
      </c>
      <c r="CT159">
        <v>3.9E-2</v>
      </c>
      <c r="CU159">
        <v>200</v>
      </c>
      <c r="CV159">
        <v>13</v>
      </c>
      <c r="CW159">
        <v>0.21</v>
      </c>
      <c r="CX159">
        <v>0.03</v>
      </c>
      <c r="CY159">
        <v>-49.580599999999997</v>
      </c>
      <c r="CZ159">
        <v>-3.2137480519481301</v>
      </c>
      <c r="DA159">
        <v>0.366588663997441</v>
      </c>
      <c r="DB159">
        <v>0</v>
      </c>
      <c r="DC159">
        <v>3.1645433333333299</v>
      </c>
      <c r="DD159">
        <v>-7.4540259740254203E-2</v>
      </c>
      <c r="DE159">
        <v>7.5999475770957203E-3</v>
      </c>
      <c r="DF159">
        <v>1</v>
      </c>
      <c r="DG159">
        <v>1</v>
      </c>
      <c r="DH159">
        <v>2</v>
      </c>
      <c r="DI159" t="s">
        <v>347</v>
      </c>
      <c r="DJ159">
        <v>3.11896</v>
      </c>
      <c r="DK159">
        <v>2.8008299999999999</v>
      </c>
      <c r="DL159">
        <v>0.192994</v>
      </c>
      <c r="DM159">
        <v>0.20033200000000001</v>
      </c>
      <c r="DN159">
        <v>8.6524500000000004E-2</v>
      </c>
      <c r="DO159">
        <v>7.39094E-2</v>
      </c>
      <c r="DP159">
        <v>22494</v>
      </c>
      <c r="DQ159">
        <v>20595.400000000001</v>
      </c>
      <c r="DR159">
        <v>26664.3</v>
      </c>
      <c r="DS159">
        <v>24096.2</v>
      </c>
      <c r="DT159">
        <v>33670.6</v>
      </c>
      <c r="DU159">
        <v>32511.3</v>
      </c>
      <c r="DV159">
        <v>40316.1</v>
      </c>
      <c r="DW159">
        <v>38100</v>
      </c>
      <c r="DX159">
        <v>2.0085500000000001</v>
      </c>
      <c r="DY159">
        <v>2.2525499999999998</v>
      </c>
      <c r="DZ159">
        <v>0.119939</v>
      </c>
      <c r="EA159">
        <v>0</v>
      </c>
      <c r="EB159">
        <v>22.607800000000001</v>
      </c>
      <c r="EC159">
        <v>999.9</v>
      </c>
      <c r="ED159">
        <v>64.796999999999997</v>
      </c>
      <c r="EE159">
        <v>22.768999999999998</v>
      </c>
      <c r="EF159">
        <v>17.627300000000002</v>
      </c>
      <c r="EG159">
        <v>63.790300000000002</v>
      </c>
      <c r="EH159">
        <v>26.5184</v>
      </c>
      <c r="EI159">
        <v>1</v>
      </c>
      <c r="EJ159">
        <v>-0.38100400000000001</v>
      </c>
      <c r="EK159">
        <v>-3.7507299999999999</v>
      </c>
      <c r="EL159">
        <v>20.256599999999999</v>
      </c>
      <c r="EM159">
        <v>5.2596699999999998</v>
      </c>
      <c r="EN159">
        <v>12.005599999999999</v>
      </c>
      <c r="EO159">
        <v>4.9996499999999999</v>
      </c>
      <c r="EP159">
        <v>3.28688</v>
      </c>
      <c r="EQ159">
        <v>9999</v>
      </c>
      <c r="ER159">
        <v>9999</v>
      </c>
      <c r="ES159">
        <v>999.9</v>
      </c>
      <c r="ET159">
        <v>9999</v>
      </c>
      <c r="EU159">
        <v>1.8724099999999999</v>
      </c>
      <c r="EV159">
        <v>1.8733</v>
      </c>
      <c r="EW159">
        <v>1.8694999999999999</v>
      </c>
      <c r="EX159">
        <v>1.87517</v>
      </c>
      <c r="EY159">
        <v>1.8754599999999999</v>
      </c>
      <c r="EZ159">
        <v>1.87391</v>
      </c>
      <c r="FA159">
        <v>1.8724099999999999</v>
      </c>
      <c r="FB159">
        <v>1.8714900000000001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0.3</v>
      </c>
      <c r="FQ159">
        <v>5.9299999999999999E-2</v>
      </c>
      <c r="FR159">
        <v>0.34321388301456301</v>
      </c>
      <c r="FS159">
        <v>1.93526017593624E-3</v>
      </c>
      <c r="FT159">
        <v>-2.6352868309754201E-6</v>
      </c>
      <c r="FU159">
        <v>7.4988703689445403E-10</v>
      </c>
      <c r="FV159">
        <v>5.9295258707654903E-2</v>
      </c>
      <c r="FW159">
        <v>0</v>
      </c>
      <c r="FX159">
        <v>0</v>
      </c>
      <c r="FY159">
        <v>0</v>
      </c>
      <c r="FZ159">
        <v>1</v>
      </c>
      <c r="GA159">
        <v>1999</v>
      </c>
      <c r="GB159">
        <v>0</v>
      </c>
      <c r="GC159">
        <v>14</v>
      </c>
      <c r="GD159">
        <v>29.5</v>
      </c>
      <c r="GE159">
        <v>29.5</v>
      </c>
      <c r="GF159">
        <v>2.5146500000000001</v>
      </c>
      <c r="GG159">
        <v>2.48169</v>
      </c>
      <c r="GH159">
        <v>1.5979000000000001</v>
      </c>
      <c r="GI159">
        <v>2.35229</v>
      </c>
      <c r="GJ159">
        <v>1.64917</v>
      </c>
      <c r="GK159">
        <v>2.4389599999999998</v>
      </c>
      <c r="GL159">
        <v>27.2453</v>
      </c>
      <c r="GM159">
        <v>14.132</v>
      </c>
      <c r="GN159">
        <v>19</v>
      </c>
      <c r="GO159">
        <v>453.84300000000002</v>
      </c>
      <c r="GP159">
        <v>635.38800000000003</v>
      </c>
      <c r="GQ159">
        <v>29.365400000000001</v>
      </c>
      <c r="GR159">
        <v>22.389299999999999</v>
      </c>
      <c r="GS159">
        <v>30</v>
      </c>
      <c r="GT159">
        <v>22.350200000000001</v>
      </c>
      <c r="GU159">
        <v>22.339200000000002</v>
      </c>
      <c r="GV159">
        <v>50.393300000000004</v>
      </c>
      <c r="GW159">
        <v>31.893599999999999</v>
      </c>
      <c r="GX159">
        <v>100</v>
      </c>
      <c r="GY159">
        <v>29.361000000000001</v>
      </c>
      <c r="GZ159">
        <v>1153.33</v>
      </c>
      <c r="HA159">
        <v>12.400700000000001</v>
      </c>
      <c r="HB159">
        <v>101.255</v>
      </c>
      <c r="HC159">
        <v>101.232</v>
      </c>
    </row>
    <row r="160" spans="1:211" x14ac:dyDescent="0.2">
      <c r="A160">
        <v>144</v>
      </c>
      <c r="B160">
        <v>1736451366.0999999</v>
      </c>
      <c r="C160">
        <v>286</v>
      </c>
      <c r="D160" t="s">
        <v>636</v>
      </c>
      <c r="E160" t="s">
        <v>637</v>
      </c>
      <c r="F160">
        <v>2</v>
      </c>
      <c r="G160">
        <v>1736451365.0999999</v>
      </c>
      <c r="H160">
        <f t="shared" si="68"/>
        <v>2.6681921782652249E-3</v>
      </c>
      <c r="I160">
        <f t="shared" si="69"/>
        <v>2.6681921782652247</v>
      </c>
      <c r="J160">
        <f t="shared" si="70"/>
        <v>10.343231462462414</v>
      </c>
      <c r="K160">
        <f t="shared" si="71"/>
        <v>1082.52</v>
      </c>
      <c r="L160">
        <f t="shared" si="72"/>
        <v>963.86523878450066</v>
      </c>
      <c r="M160">
        <f t="shared" si="73"/>
        <v>98.604662133138646</v>
      </c>
      <c r="N160">
        <f t="shared" si="74"/>
        <v>110.7431978634</v>
      </c>
      <c r="O160">
        <f t="shared" si="75"/>
        <v>0.18057259261285408</v>
      </c>
      <c r="P160">
        <f t="shared" si="76"/>
        <v>3.5266020252483639</v>
      </c>
      <c r="Q160">
        <f t="shared" si="77"/>
        <v>0.17558888570432338</v>
      </c>
      <c r="R160">
        <f t="shared" si="78"/>
        <v>0.11017936298940373</v>
      </c>
      <c r="S160">
        <f t="shared" si="79"/>
        <v>31.739834650379755</v>
      </c>
      <c r="T160">
        <f t="shared" si="80"/>
        <v>24.582826507236682</v>
      </c>
      <c r="U160">
        <f t="shared" si="81"/>
        <v>24.582826507236682</v>
      </c>
      <c r="V160">
        <f t="shared" si="82"/>
        <v>3.1014484000660558</v>
      </c>
      <c r="W160">
        <f t="shared" si="83"/>
        <v>49.741867279157468</v>
      </c>
      <c r="X160">
        <f t="shared" si="84"/>
        <v>1.5824987323549999</v>
      </c>
      <c r="Y160">
        <f t="shared" si="85"/>
        <v>3.1814220472943298</v>
      </c>
      <c r="Z160">
        <f t="shared" si="86"/>
        <v>1.5189496677110559</v>
      </c>
      <c r="AA160">
        <f t="shared" si="87"/>
        <v>-117.66727506149641</v>
      </c>
      <c r="AB160">
        <f t="shared" si="88"/>
        <v>81.06475848010011</v>
      </c>
      <c r="AC160">
        <f t="shared" si="89"/>
        <v>4.8522560357725162</v>
      </c>
      <c r="AD160">
        <f t="shared" si="90"/>
        <v>-1.0425895244026151E-2</v>
      </c>
      <c r="AE160">
        <f t="shared" si="91"/>
        <v>38.562617472972789</v>
      </c>
      <c r="AF160">
        <f t="shared" si="92"/>
        <v>2.6616478621123489</v>
      </c>
      <c r="AG160">
        <f t="shared" si="93"/>
        <v>10.343231462462414</v>
      </c>
      <c r="AH160">
        <v>1136.04966618447</v>
      </c>
      <c r="AI160">
        <v>1099.53818181818</v>
      </c>
      <c r="AJ160">
        <v>3.4366065161853498</v>
      </c>
      <c r="AK160">
        <v>84.5062676990527</v>
      </c>
      <c r="AL160">
        <f t="shared" si="94"/>
        <v>2.6681921782652247</v>
      </c>
      <c r="AM160">
        <v>12.3161479101098</v>
      </c>
      <c r="AN160">
        <v>15.468335664335701</v>
      </c>
      <c r="AO160">
        <v>-5.3209160246819503E-6</v>
      </c>
      <c r="AP160">
        <v>123.873733639405</v>
      </c>
      <c r="AQ160">
        <v>35</v>
      </c>
      <c r="AR160">
        <v>7</v>
      </c>
      <c r="AS160">
        <f t="shared" si="95"/>
        <v>1</v>
      </c>
      <c r="AT160">
        <f t="shared" si="96"/>
        <v>0</v>
      </c>
      <c r="AU160">
        <f t="shared" si="97"/>
        <v>54212.762669430595</v>
      </c>
      <c r="AV160">
        <f t="shared" si="98"/>
        <v>200.001</v>
      </c>
      <c r="AW160">
        <f t="shared" si="99"/>
        <v>168.600682199196</v>
      </c>
      <c r="AX160">
        <f t="shared" si="100"/>
        <v>0.84299919599999995</v>
      </c>
      <c r="AY160">
        <f t="shared" si="101"/>
        <v>0.15869837975999998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1736451365.0999999</v>
      </c>
      <c r="BF160">
        <v>1082.52</v>
      </c>
      <c r="BG160">
        <v>1132.25</v>
      </c>
      <c r="BH160">
        <v>15.468999999999999</v>
      </c>
      <c r="BI160">
        <v>12.3246</v>
      </c>
      <c r="BJ160">
        <v>1082.22</v>
      </c>
      <c r="BK160">
        <v>15.409700000000001</v>
      </c>
      <c r="BL160">
        <v>500.02699999999999</v>
      </c>
      <c r="BM160">
        <v>102.20099999999999</v>
      </c>
      <c r="BN160">
        <v>0.100295</v>
      </c>
      <c r="BO160">
        <v>25.0092</v>
      </c>
      <c r="BP160">
        <v>24.581800000000001</v>
      </c>
      <c r="BQ160">
        <v>999.9</v>
      </c>
      <c r="BR160">
        <v>0</v>
      </c>
      <c r="BS160">
        <v>0</v>
      </c>
      <c r="BT160">
        <v>9963.75</v>
      </c>
      <c r="BU160">
        <v>66.933700000000002</v>
      </c>
      <c r="BV160">
        <v>127.038</v>
      </c>
      <c r="BW160">
        <v>-49.735199999999999</v>
      </c>
      <c r="BX160">
        <v>1099.53</v>
      </c>
      <c r="BY160">
        <v>1146.3800000000001</v>
      </c>
      <c r="BZ160">
        <v>3.1443500000000002</v>
      </c>
      <c r="CA160">
        <v>1132.25</v>
      </c>
      <c r="CB160">
        <v>12.3246</v>
      </c>
      <c r="CC160">
        <v>1.58094</v>
      </c>
      <c r="CD160">
        <v>1.25959</v>
      </c>
      <c r="CE160">
        <v>13.7743</v>
      </c>
      <c r="CF160">
        <v>10.325100000000001</v>
      </c>
      <c r="CG160">
        <v>200.001</v>
      </c>
      <c r="CH160">
        <v>0.90002099999999996</v>
      </c>
      <c r="CI160">
        <v>9.9978800000000007E-2</v>
      </c>
      <c r="CJ160">
        <v>20</v>
      </c>
      <c r="CK160">
        <v>3909.33</v>
      </c>
      <c r="CL160">
        <v>1736449596</v>
      </c>
      <c r="CM160" t="s">
        <v>346</v>
      </c>
      <c r="CN160">
        <v>1736449594</v>
      </c>
      <c r="CO160">
        <v>1736449596</v>
      </c>
      <c r="CP160">
        <v>2</v>
      </c>
      <c r="CQ160">
        <v>0.52600000000000002</v>
      </c>
      <c r="CR160">
        <v>-1.4999999999999999E-2</v>
      </c>
      <c r="CS160">
        <v>0.63</v>
      </c>
      <c r="CT160">
        <v>3.9E-2</v>
      </c>
      <c r="CU160">
        <v>200</v>
      </c>
      <c r="CV160">
        <v>13</v>
      </c>
      <c r="CW160">
        <v>0.21</v>
      </c>
      <c r="CX160">
        <v>0.03</v>
      </c>
      <c r="CY160">
        <v>-49.667400000000001</v>
      </c>
      <c r="CZ160">
        <v>-2.1729428571428602</v>
      </c>
      <c r="DA160">
        <v>0.28156166371896302</v>
      </c>
      <c r="DB160">
        <v>0</v>
      </c>
      <c r="DC160">
        <v>3.16182904761905</v>
      </c>
      <c r="DD160">
        <v>-7.5998961038965501E-2</v>
      </c>
      <c r="DE160">
        <v>7.7563939244998303E-3</v>
      </c>
      <c r="DF160">
        <v>1</v>
      </c>
      <c r="DG160">
        <v>1</v>
      </c>
      <c r="DH160">
        <v>2</v>
      </c>
      <c r="DI160" t="s">
        <v>347</v>
      </c>
      <c r="DJ160">
        <v>3.1192299999999999</v>
      </c>
      <c r="DK160">
        <v>2.8007499999999999</v>
      </c>
      <c r="DL160">
        <v>0.19375200000000001</v>
      </c>
      <c r="DM160">
        <v>0.201097</v>
      </c>
      <c r="DN160">
        <v>8.6524599999999993E-2</v>
      </c>
      <c r="DO160">
        <v>7.3945499999999997E-2</v>
      </c>
      <c r="DP160">
        <v>22472.9</v>
      </c>
      <c r="DQ160">
        <v>20576</v>
      </c>
      <c r="DR160">
        <v>26664.3</v>
      </c>
      <c r="DS160">
        <v>24096.5</v>
      </c>
      <c r="DT160">
        <v>33670.6</v>
      </c>
      <c r="DU160">
        <v>32510.7</v>
      </c>
      <c r="DV160">
        <v>40316.1</v>
      </c>
      <c r="DW160">
        <v>38100.699999999997</v>
      </c>
      <c r="DX160">
        <v>2.0092500000000002</v>
      </c>
      <c r="DY160">
        <v>2.2524999999999999</v>
      </c>
      <c r="DZ160">
        <v>0.120133</v>
      </c>
      <c r="EA160">
        <v>0</v>
      </c>
      <c r="EB160">
        <v>22.607800000000001</v>
      </c>
      <c r="EC160">
        <v>999.9</v>
      </c>
      <c r="ED160">
        <v>64.796999999999997</v>
      </c>
      <c r="EE160">
        <v>22.768999999999998</v>
      </c>
      <c r="EF160">
        <v>17.629100000000001</v>
      </c>
      <c r="EG160">
        <v>63.950299999999999</v>
      </c>
      <c r="EH160">
        <v>26.286100000000001</v>
      </c>
      <c r="EI160">
        <v>1</v>
      </c>
      <c r="EJ160">
        <v>-0.38098799999999999</v>
      </c>
      <c r="EK160">
        <v>-3.76417</v>
      </c>
      <c r="EL160">
        <v>20.2561</v>
      </c>
      <c r="EM160">
        <v>5.25922</v>
      </c>
      <c r="EN160">
        <v>12.005000000000001</v>
      </c>
      <c r="EO160">
        <v>4.9996</v>
      </c>
      <c r="EP160">
        <v>3.2867999999999999</v>
      </c>
      <c r="EQ160">
        <v>9999</v>
      </c>
      <c r="ER160">
        <v>9999</v>
      </c>
      <c r="ES160">
        <v>999.9</v>
      </c>
      <c r="ET160">
        <v>9999</v>
      </c>
      <c r="EU160">
        <v>1.8724099999999999</v>
      </c>
      <c r="EV160">
        <v>1.87331</v>
      </c>
      <c r="EW160">
        <v>1.8694999999999999</v>
      </c>
      <c r="EX160">
        <v>1.87517</v>
      </c>
      <c r="EY160">
        <v>1.8754599999999999</v>
      </c>
      <c r="EZ160">
        <v>1.87391</v>
      </c>
      <c r="FA160">
        <v>1.8724099999999999</v>
      </c>
      <c r="FB160">
        <v>1.8714900000000001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0.28999999999999998</v>
      </c>
      <c r="FQ160">
        <v>5.9299999999999999E-2</v>
      </c>
      <c r="FR160">
        <v>0.34321388301456301</v>
      </c>
      <c r="FS160">
        <v>1.93526017593624E-3</v>
      </c>
      <c r="FT160">
        <v>-2.6352868309754201E-6</v>
      </c>
      <c r="FU160">
        <v>7.4988703689445403E-10</v>
      </c>
      <c r="FV160">
        <v>5.9295258707654903E-2</v>
      </c>
      <c r="FW160">
        <v>0</v>
      </c>
      <c r="FX160">
        <v>0</v>
      </c>
      <c r="FY160">
        <v>0</v>
      </c>
      <c r="FZ160">
        <v>1</v>
      </c>
      <c r="GA160">
        <v>1999</v>
      </c>
      <c r="GB160">
        <v>0</v>
      </c>
      <c r="GC160">
        <v>14</v>
      </c>
      <c r="GD160">
        <v>29.5</v>
      </c>
      <c r="GE160">
        <v>29.5</v>
      </c>
      <c r="GF160">
        <v>2.5268600000000001</v>
      </c>
      <c r="GG160">
        <v>2.4706999999999999</v>
      </c>
      <c r="GH160">
        <v>1.5979000000000001</v>
      </c>
      <c r="GI160">
        <v>2.35229</v>
      </c>
      <c r="GJ160">
        <v>1.64917</v>
      </c>
      <c r="GK160">
        <v>2.3999000000000001</v>
      </c>
      <c r="GL160">
        <v>27.2453</v>
      </c>
      <c r="GM160">
        <v>14.132</v>
      </c>
      <c r="GN160">
        <v>19</v>
      </c>
      <c r="GO160">
        <v>454.255</v>
      </c>
      <c r="GP160">
        <v>635.34699999999998</v>
      </c>
      <c r="GQ160">
        <v>29.360700000000001</v>
      </c>
      <c r="GR160">
        <v>22.389299999999999</v>
      </c>
      <c r="GS160">
        <v>30</v>
      </c>
      <c r="GT160">
        <v>22.350899999999999</v>
      </c>
      <c r="GU160">
        <v>22.339200000000002</v>
      </c>
      <c r="GV160">
        <v>50.636099999999999</v>
      </c>
      <c r="GW160">
        <v>31.893599999999999</v>
      </c>
      <c r="GX160">
        <v>100</v>
      </c>
      <c r="GY160">
        <v>29.361000000000001</v>
      </c>
      <c r="GZ160">
        <v>1160.1500000000001</v>
      </c>
      <c r="HA160">
        <v>12.4085</v>
      </c>
      <c r="HB160">
        <v>101.254</v>
      </c>
      <c r="HC160">
        <v>101.233</v>
      </c>
    </row>
    <row r="161" spans="1:211" x14ac:dyDescent="0.2">
      <c r="A161">
        <v>145</v>
      </c>
      <c r="B161">
        <v>1736451368.0999999</v>
      </c>
      <c r="C161">
        <v>288</v>
      </c>
      <c r="D161" t="s">
        <v>638</v>
      </c>
      <c r="E161" t="s">
        <v>639</v>
      </c>
      <c r="F161">
        <v>2</v>
      </c>
      <c r="G161">
        <v>1736451366.0999999</v>
      </c>
      <c r="H161">
        <f t="shared" si="68"/>
        <v>2.6663844318755812E-3</v>
      </c>
      <c r="I161">
        <f t="shared" si="69"/>
        <v>2.6663844318755814</v>
      </c>
      <c r="J161">
        <f t="shared" si="70"/>
        <v>10.359674925282652</v>
      </c>
      <c r="K161">
        <f t="shared" si="71"/>
        <v>1085.905</v>
      </c>
      <c r="L161">
        <f t="shared" si="72"/>
        <v>966.91616062472974</v>
      </c>
      <c r="M161">
        <f t="shared" si="73"/>
        <v>98.915987061592105</v>
      </c>
      <c r="N161">
        <f t="shared" si="74"/>
        <v>111.0886024086285</v>
      </c>
      <c r="O161">
        <f t="shared" si="75"/>
        <v>0.18037364583245891</v>
      </c>
      <c r="P161">
        <f t="shared" si="76"/>
        <v>3.5319348712126617</v>
      </c>
      <c r="Q161">
        <f t="shared" si="77"/>
        <v>0.17540803764561569</v>
      </c>
      <c r="R161">
        <f t="shared" si="78"/>
        <v>0.11006477738669168</v>
      </c>
      <c r="S161">
        <f t="shared" si="79"/>
        <v>31.739734524000003</v>
      </c>
      <c r="T161">
        <f t="shared" si="80"/>
        <v>24.585478825666321</v>
      </c>
      <c r="U161">
        <f t="shared" si="81"/>
        <v>24.585478825666321</v>
      </c>
      <c r="V161">
        <f t="shared" si="82"/>
        <v>3.1019404046297123</v>
      </c>
      <c r="W161">
        <f t="shared" si="83"/>
        <v>49.736096036630464</v>
      </c>
      <c r="X161">
        <f t="shared" si="84"/>
        <v>1.5824707754073453</v>
      </c>
      <c r="Y161">
        <f t="shared" si="85"/>
        <v>3.1817350003543927</v>
      </c>
      <c r="Z161">
        <f t="shared" si="86"/>
        <v>1.5194696292223671</v>
      </c>
      <c r="AA161">
        <f t="shared" si="87"/>
        <v>-117.58755344571313</v>
      </c>
      <c r="AB161">
        <f t="shared" si="88"/>
        <v>80.996487598263755</v>
      </c>
      <c r="AC161">
        <f t="shared" si="89"/>
        <v>4.8409542507221106</v>
      </c>
      <c r="AD161">
        <f t="shared" si="90"/>
        <v>-1.0377072727251857E-2</v>
      </c>
      <c r="AE161">
        <f t="shared" si="91"/>
        <v>38.681963870658706</v>
      </c>
      <c r="AF161">
        <f t="shared" si="92"/>
        <v>2.6579795809406326</v>
      </c>
      <c r="AG161">
        <f t="shared" si="93"/>
        <v>10.359674925282652</v>
      </c>
      <c r="AH161">
        <v>1142.79954487795</v>
      </c>
      <c r="AI161">
        <v>1106.37242424242</v>
      </c>
      <c r="AJ161">
        <v>3.42210355061964</v>
      </c>
      <c r="AK161">
        <v>84.5062676990527</v>
      </c>
      <c r="AL161">
        <f t="shared" si="94"/>
        <v>2.6663844318755814</v>
      </c>
      <c r="AM161">
        <v>12.319197501711599</v>
      </c>
      <c r="AN161">
        <v>15.4689629370629</v>
      </c>
      <c r="AO161">
        <v>-3.6593248701085901E-6</v>
      </c>
      <c r="AP161">
        <v>123.873733639405</v>
      </c>
      <c r="AQ161">
        <v>35</v>
      </c>
      <c r="AR161">
        <v>7</v>
      </c>
      <c r="AS161">
        <f t="shared" si="95"/>
        <v>1</v>
      </c>
      <c r="AT161">
        <f t="shared" si="96"/>
        <v>0</v>
      </c>
      <c r="AU161">
        <f t="shared" si="97"/>
        <v>54329.813799771451</v>
      </c>
      <c r="AV161">
        <f t="shared" si="98"/>
        <v>200</v>
      </c>
      <c r="AW161">
        <f t="shared" si="99"/>
        <v>168.59990939999997</v>
      </c>
      <c r="AX161">
        <f t="shared" si="100"/>
        <v>0.8429995469999999</v>
      </c>
      <c r="AY161">
        <f t="shared" si="101"/>
        <v>0.15869867262000001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1736451366.0999999</v>
      </c>
      <c r="BF161">
        <v>1085.905</v>
      </c>
      <c r="BG161">
        <v>1135.78</v>
      </c>
      <c r="BH161">
        <v>15.46885</v>
      </c>
      <c r="BI161">
        <v>12.329050000000001</v>
      </c>
      <c r="BJ161">
        <v>1085.605</v>
      </c>
      <c r="BK161">
        <v>15.409549999999999</v>
      </c>
      <c r="BL161">
        <v>500.06950000000001</v>
      </c>
      <c r="BM161">
        <v>102.20050000000001</v>
      </c>
      <c r="BN161">
        <v>9.9979700000000005E-2</v>
      </c>
      <c r="BO161">
        <v>25.010850000000001</v>
      </c>
      <c r="BP161">
        <v>24.584350000000001</v>
      </c>
      <c r="BQ161">
        <v>999.9</v>
      </c>
      <c r="BR161">
        <v>0</v>
      </c>
      <c r="BS161">
        <v>0</v>
      </c>
      <c r="BT161">
        <v>9986.2749999999996</v>
      </c>
      <c r="BU161">
        <v>66.954849999999993</v>
      </c>
      <c r="BV161">
        <v>127.148</v>
      </c>
      <c r="BW161">
        <v>-49.876649999999998</v>
      </c>
      <c r="BX161">
        <v>1102.9649999999999</v>
      </c>
      <c r="BY161">
        <v>1149.9549999999999</v>
      </c>
      <c r="BZ161">
        <v>3.1397599999999999</v>
      </c>
      <c r="CA161">
        <v>1135.78</v>
      </c>
      <c r="CB161">
        <v>12.329050000000001</v>
      </c>
      <c r="CC161">
        <v>1.5809150000000001</v>
      </c>
      <c r="CD161">
        <v>1.260035</v>
      </c>
      <c r="CE161">
        <v>13.774050000000001</v>
      </c>
      <c r="CF161">
        <v>10.330399999999999</v>
      </c>
      <c r="CG161">
        <v>200</v>
      </c>
      <c r="CH161">
        <v>0.90001799999999998</v>
      </c>
      <c r="CI161">
        <v>9.9982100000000004E-2</v>
      </c>
      <c r="CJ161">
        <v>20</v>
      </c>
      <c r="CK161">
        <v>3909.31</v>
      </c>
      <c r="CL161">
        <v>1736449596</v>
      </c>
      <c r="CM161" t="s">
        <v>346</v>
      </c>
      <c r="CN161">
        <v>1736449594</v>
      </c>
      <c r="CO161">
        <v>1736449596</v>
      </c>
      <c r="CP161">
        <v>2</v>
      </c>
      <c r="CQ161">
        <v>0.52600000000000002</v>
      </c>
      <c r="CR161">
        <v>-1.4999999999999999E-2</v>
      </c>
      <c r="CS161">
        <v>0.63</v>
      </c>
      <c r="CT161">
        <v>3.9E-2</v>
      </c>
      <c r="CU161">
        <v>200</v>
      </c>
      <c r="CV161">
        <v>13</v>
      </c>
      <c r="CW161">
        <v>0.21</v>
      </c>
      <c r="CX161">
        <v>0.03</v>
      </c>
      <c r="CY161">
        <v>-49.7485142857143</v>
      </c>
      <c r="CZ161">
        <v>-1.1712311688311901</v>
      </c>
      <c r="DA161">
        <v>0.173397644532016</v>
      </c>
      <c r="DB161">
        <v>0</v>
      </c>
      <c r="DC161">
        <v>3.1587890476190501</v>
      </c>
      <c r="DD161">
        <v>-8.3957922077916497E-2</v>
      </c>
      <c r="DE161">
        <v>8.6716400957439002E-3</v>
      </c>
      <c r="DF161">
        <v>1</v>
      </c>
      <c r="DG161">
        <v>1</v>
      </c>
      <c r="DH161">
        <v>2</v>
      </c>
      <c r="DI161" t="s">
        <v>347</v>
      </c>
      <c r="DJ161">
        <v>3.1192000000000002</v>
      </c>
      <c r="DK161">
        <v>2.80036</v>
      </c>
      <c r="DL161">
        <v>0.19450899999999999</v>
      </c>
      <c r="DM161">
        <v>0.20186499999999999</v>
      </c>
      <c r="DN161">
        <v>8.6520899999999998E-2</v>
      </c>
      <c r="DO161">
        <v>7.3986800000000005E-2</v>
      </c>
      <c r="DP161">
        <v>22452.1</v>
      </c>
      <c r="DQ161">
        <v>20556.599999999999</v>
      </c>
      <c r="DR161">
        <v>26664.7</v>
      </c>
      <c r="DS161">
        <v>24096.9</v>
      </c>
      <c r="DT161">
        <v>33671.300000000003</v>
      </c>
      <c r="DU161">
        <v>32509.4</v>
      </c>
      <c r="DV161">
        <v>40316.6</v>
      </c>
      <c r="DW161">
        <v>38100.800000000003</v>
      </c>
      <c r="DX161">
        <v>2.0091999999999999</v>
      </c>
      <c r="DY161">
        <v>2.2530299999999999</v>
      </c>
      <c r="DZ161">
        <v>0.120416</v>
      </c>
      <c r="EA161">
        <v>0</v>
      </c>
      <c r="EB161">
        <v>22.608499999999999</v>
      </c>
      <c r="EC161">
        <v>999.9</v>
      </c>
      <c r="ED161">
        <v>64.796999999999997</v>
      </c>
      <c r="EE161">
        <v>22.779</v>
      </c>
      <c r="EF161">
        <v>17.641400000000001</v>
      </c>
      <c r="EG161">
        <v>64.170299999999997</v>
      </c>
      <c r="EH161">
        <v>26.366199999999999</v>
      </c>
      <c r="EI161">
        <v>1</v>
      </c>
      <c r="EJ161">
        <v>-0.38095800000000002</v>
      </c>
      <c r="EK161">
        <v>-3.7645599999999999</v>
      </c>
      <c r="EL161">
        <v>20.256399999999999</v>
      </c>
      <c r="EM161">
        <v>5.2598200000000004</v>
      </c>
      <c r="EN161">
        <v>12.005000000000001</v>
      </c>
      <c r="EO161">
        <v>4.9996499999999999</v>
      </c>
      <c r="EP161">
        <v>3.28695</v>
      </c>
      <c r="EQ161">
        <v>9999</v>
      </c>
      <c r="ER161">
        <v>9999</v>
      </c>
      <c r="ES161">
        <v>999.9</v>
      </c>
      <c r="ET161">
        <v>9999</v>
      </c>
      <c r="EU161">
        <v>1.8724099999999999</v>
      </c>
      <c r="EV161">
        <v>1.8733</v>
      </c>
      <c r="EW161">
        <v>1.8694999999999999</v>
      </c>
      <c r="EX161">
        <v>1.87517</v>
      </c>
      <c r="EY161">
        <v>1.8754599999999999</v>
      </c>
      <c r="EZ161">
        <v>1.87391</v>
      </c>
      <c r="FA161">
        <v>1.8724099999999999</v>
      </c>
      <c r="FB161">
        <v>1.8714900000000001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0.28999999999999998</v>
      </c>
      <c r="FQ161">
        <v>5.9200000000000003E-2</v>
      </c>
      <c r="FR161">
        <v>0.34321388301456301</v>
      </c>
      <c r="FS161">
        <v>1.93526017593624E-3</v>
      </c>
      <c r="FT161">
        <v>-2.6352868309754201E-6</v>
      </c>
      <c r="FU161">
        <v>7.4988703689445403E-10</v>
      </c>
      <c r="FV161">
        <v>5.9295258707654903E-2</v>
      </c>
      <c r="FW161">
        <v>0</v>
      </c>
      <c r="FX161">
        <v>0</v>
      </c>
      <c r="FY161">
        <v>0</v>
      </c>
      <c r="FZ161">
        <v>1</v>
      </c>
      <c r="GA161">
        <v>1999</v>
      </c>
      <c r="GB161">
        <v>0</v>
      </c>
      <c r="GC161">
        <v>14</v>
      </c>
      <c r="GD161">
        <v>29.6</v>
      </c>
      <c r="GE161">
        <v>29.5</v>
      </c>
      <c r="GF161">
        <v>2.5390600000000001</v>
      </c>
      <c r="GG161">
        <v>2.47925</v>
      </c>
      <c r="GH161">
        <v>1.5979000000000001</v>
      </c>
      <c r="GI161">
        <v>2.35229</v>
      </c>
      <c r="GJ161">
        <v>1.64917</v>
      </c>
      <c r="GK161">
        <v>2.4414099999999999</v>
      </c>
      <c r="GL161">
        <v>27.2453</v>
      </c>
      <c r="GM161">
        <v>14.132</v>
      </c>
      <c r="GN161">
        <v>19</v>
      </c>
      <c r="GO161">
        <v>454.23099999999999</v>
      </c>
      <c r="GP161">
        <v>635.77599999999995</v>
      </c>
      <c r="GQ161">
        <v>29.3583</v>
      </c>
      <c r="GR161">
        <v>22.389700000000001</v>
      </c>
      <c r="GS161">
        <v>30.0001</v>
      </c>
      <c r="GT161">
        <v>22.351400000000002</v>
      </c>
      <c r="GU161">
        <v>22.339200000000002</v>
      </c>
      <c r="GV161">
        <v>50.8795</v>
      </c>
      <c r="GW161">
        <v>31.893599999999999</v>
      </c>
      <c r="GX161">
        <v>100</v>
      </c>
      <c r="GY161">
        <v>29.361000000000001</v>
      </c>
      <c r="GZ161">
        <v>1167.04</v>
      </c>
      <c r="HA161">
        <v>12.4139</v>
      </c>
      <c r="HB161">
        <v>101.256</v>
      </c>
      <c r="HC161">
        <v>101.23399999999999</v>
      </c>
    </row>
    <row r="162" spans="1:211" x14ac:dyDescent="0.2">
      <c r="A162">
        <v>146</v>
      </c>
      <c r="B162">
        <v>1736451370.0999999</v>
      </c>
      <c r="C162">
        <v>290</v>
      </c>
      <c r="D162" t="s">
        <v>640</v>
      </c>
      <c r="E162" t="s">
        <v>641</v>
      </c>
      <c r="F162">
        <v>2</v>
      </c>
      <c r="G162">
        <v>1736451369.0999999</v>
      </c>
      <c r="H162">
        <f t="shared" si="68"/>
        <v>2.661534480068711E-3</v>
      </c>
      <c r="I162">
        <f t="shared" si="69"/>
        <v>2.6615344800687111</v>
      </c>
      <c r="J162">
        <f t="shared" si="70"/>
        <v>10.20291609684784</v>
      </c>
      <c r="K162">
        <f t="shared" si="71"/>
        <v>1096.0899999999999</v>
      </c>
      <c r="L162">
        <f t="shared" si="72"/>
        <v>978.01708961156646</v>
      </c>
      <c r="M162">
        <f t="shared" si="73"/>
        <v>100.04795885573233</v>
      </c>
      <c r="N162">
        <f t="shared" si="74"/>
        <v>112.12643254090101</v>
      </c>
      <c r="O162">
        <f t="shared" si="75"/>
        <v>0.17990419518592365</v>
      </c>
      <c r="P162">
        <f t="shared" si="76"/>
        <v>3.5368820822339782</v>
      </c>
      <c r="Q162">
        <f t="shared" si="77"/>
        <v>0.17497072576126046</v>
      </c>
      <c r="R162">
        <f t="shared" si="78"/>
        <v>0.10978868752688756</v>
      </c>
      <c r="S162">
        <f t="shared" si="79"/>
        <v>31.739980127107145</v>
      </c>
      <c r="T162">
        <f t="shared" si="80"/>
        <v>24.590550659376685</v>
      </c>
      <c r="U162">
        <f t="shared" si="81"/>
        <v>24.590550659376685</v>
      </c>
      <c r="V162">
        <f t="shared" si="82"/>
        <v>3.1028814187764833</v>
      </c>
      <c r="W162">
        <f t="shared" si="83"/>
        <v>49.725174790664298</v>
      </c>
      <c r="X162">
        <f t="shared" si="84"/>
        <v>1.5824487133918801</v>
      </c>
      <c r="Y162">
        <f t="shared" si="85"/>
        <v>3.1823894436847278</v>
      </c>
      <c r="Z162">
        <f t="shared" si="86"/>
        <v>1.5204327053846032</v>
      </c>
      <c r="AA162">
        <f t="shared" si="87"/>
        <v>-117.37367057103016</v>
      </c>
      <c r="AB162">
        <f t="shared" si="88"/>
        <v>80.800688183670857</v>
      </c>
      <c r="AC162">
        <f t="shared" si="89"/>
        <v>4.8227038911055002</v>
      </c>
      <c r="AD162">
        <f t="shared" si="90"/>
        <v>-1.0298369146667596E-2</v>
      </c>
      <c r="AE162">
        <f t="shared" si="91"/>
        <v>38.938567287326052</v>
      </c>
      <c r="AF162">
        <f t="shared" si="92"/>
        <v>2.6463478479630433</v>
      </c>
      <c r="AG162">
        <f t="shared" si="93"/>
        <v>10.20291609684784</v>
      </c>
      <c r="AH162">
        <v>1149.6533802213801</v>
      </c>
      <c r="AI162">
        <v>1113.29024242424</v>
      </c>
      <c r="AJ162">
        <v>3.43831572958553</v>
      </c>
      <c r="AK162">
        <v>84.5062676990527</v>
      </c>
      <c r="AL162">
        <f t="shared" si="94"/>
        <v>2.6615344800687111</v>
      </c>
      <c r="AM162">
        <v>12.324021674635899</v>
      </c>
      <c r="AN162">
        <v>15.4692818181818</v>
      </c>
      <c r="AO162">
        <v>-1.3435600735665399E-6</v>
      </c>
      <c r="AP162">
        <v>123.873733639405</v>
      </c>
      <c r="AQ162">
        <v>35</v>
      </c>
      <c r="AR162">
        <v>7</v>
      </c>
      <c r="AS162">
        <f t="shared" si="95"/>
        <v>1</v>
      </c>
      <c r="AT162">
        <f t="shared" si="96"/>
        <v>0</v>
      </c>
      <c r="AU162">
        <f t="shared" si="97"/>
        <v>54438.076863474133</v>
      </c>
      <c r="AV162">
        <f t="shared" si="98"/>
        <v>200.001</v>
      </c>
      <c r="AW162">
        <f t="shared" si="99"/>
        <v>168.60072479940902</v>
      </c>
      <c r="AX162">
        <f t="shared" si="100"/>
        <v>0.84299940900000003</v>
      </c>
      <c r="AY162">
        <f t="shared" si="101"/>
        <v>0.15869910714000002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1736451369.0999999</v>
      </c>
      <c r="BF162">
        <v>1096.0899999999999</v>
      </c>
      <c r="BG162">
        <v>1146.31</v>
      </c>
      <c r="BH162">
        <v>15.469200000000001</v>
      </c>
      <c r="BI162">
        <v>12.341900000000001</v>
      </c>
      <c r="BJ162">
        <v>1095.8</v>
      </c>
      <c r="BK162">
        <v>15.4099</v>
      </c>
      <c r="BL162">
        <v>499.87099999999998</v>
      </c>
      <c r="BM162">
        <v>102.197</v>
      </c>
      <c r="BN162">
        <v>9.9738900000000005E-2</v>
      </c>
      <c r="BO162">
        <v>25.014299999999999</v>
      </c>
      <c r="BP162">
        <v>24.589200000000002</v>
      </c>
      <c r="BQ162">
        <v>999.9</v>
      </c>
      <c r="BR162">
        <v>0</v>
      </c>
      <c r="BS162">
        <v>0</v>
      </c>
      <c r="BT162">
        <v>10007.5</v>
      </c>
      <c r="BU162">
        <v>66.956100000000006</v>
      </c>
      <c r="BV162">
        <v>127.206</v>
      </c>
      <c r="BW162">
        <v>-50.218400000000003</v>
      </c>
      <c r="BX162">
        <v>1113.31</v>
      </c>
      <c r="BY162">
        <v>1160.6300000000001</v>
      </c>
      <c r="BZ162">
        <v>3.12731</v>
      </c>
      <c r="CA162">
        <v>1146.31</v>
      </c>
      <c r="CB162">
        <v>12.341900000000001</v>
      </c>
      <c r="CC162">
        <v>1.58091</v>
      </c>
      <c r="CD162">
        <v>1.2613000000000001</v>
      </c>
      <c r="CE162">
        <v>13.773999999999999</v>
      </c>
      <c r="CF162">
        <v>10.345499999999999</v>
      </c>
      <c r="CG162">
        <v>200.001</v>
      </c>
      <c r="CH162">
        <v>0.90001100000000001</v>
      </c>
      <c r="CI162">
        <v>9.99887E-2</v>
      </c>
      <c r="CJ162">
        <v>20</v>
      </c>
      <c r="CK162">
        <v>3909.33</v>
      </c>
      <c r="CL162">
        <v>1736449596</v>
      </c>
      <c r="CM162" t="s">
        <v>346</v>
      </c>
      <c r="CN162">
        <v>1736449594</v>
      </c>
      <c r="CO162">
        <v>1736449596</v>
      </c>
      <c r="CP162">
        <v>2</v>
      </c>
      <c r="CQ162">
        <v>0.52600000000000002</v>
      </c>
      <c r="CR162">
        <v>-1.4999999999999999E-2</v>
      </c>
      <c r="CS162">
        <v>0.63</v>
      </c>
      <c r="CT162">
        <v>3.9E-2</v>
      </c>
      <c r="CU162">
        <v>200</v>
      </c>
      <c r="CV162">
        <v>13</v>
      </c>
      <c r="CW162">
        <v>0.21</v>
      </c>
      <c r="CX162">
        <v>0.03</v>
      </c>
      <c r="CY162">
        <v>-49.8172904761905</v>
      </c>
      <c r="CZ162">
        <v>-0.98941558441557098</v>
      </c>
      <c r="DA162">
        <v>0.14752234989594201</v>
      </c>
      <c r="DB162">
        <v>0</v>
      </c>
      <c r="DC162">
        <v>3.1550876190476198</v>
      </c>
      <c r="DD162">
        <v>-0.10077506493506699</v>
      </c>
      <c r="DE162">
        <v>1.0655515855208001E-2</v>
      </c>
      <c r="DF162">
        <v>1</v>
      </c>
      <c r="DG162">
        <v>1</v>
      </c>
      <c r="DH162">
        <v>2</v>
      </c>
      <c r="DI162" t="s">
        <v>347</v>
      </c>
      <c r="DJ162">
        <v>3.1191399999999998</v>
      </c>
      <c r="DK162">
        <v>2.80057</v>
      </c>
      <c r="DL162">
        <v>0.195267</v>
      </c>
      <c r="DM162">
        <v>0.20261100000000001</v>
      </c>
      <c r="DN162">
        <v>8.6522799999999997E-2</v>
      </c>
      <c r="DO162">
        <v>7.4008299999999999E-2</v>
      </c>
      <c r="DP162">
        <v>22431.3</v>
      </c>
      <c r="DQ162">
        <v>20537.400000000001</v>
      </c>
      <c r="DR162">
        <v>26664.9</v>
      </c>
      <c r="DS162">
        <v>24096.9</v>
      </c>
      <c r="DT162">
        <v>33671.699999999997</v>
      </c>
      <c r="DU162">
        <v>32508.7</v>
      </c>
      <c r="DV162">
        <v>40317.1</v>
      </c>
      <c r="DW162">
        <v>38100.699999999997</v>
      </c>
      <c r="DX162">
        <v>2.0091700000000001</v>
      </c>
      <c r="DY162">
        <v>2.2532199999999998</v>
      </c>
      <c r="DZ162">
        <v>0.120312</v>
      </c>
      <c r="EA162">
        <v>0</v>
      </c>
      <c r="EB162">
        <v>22.609500000000001</v>
      </c>
      <c r="EC162">
        <v>999.9</v>
      </c>
      <c r="ED162">
        <v>64.796999999999997</v>
      </c>
      <c r="EE162">
        <v>22.779</v>
      </c>
      <c r="EF162">
        <v>17.640899999999998</v>
      </c>
      <c r="EG162">
        <v>63.670299999999997</v>
      </c>
      <c r="EH162">
        <v>26.5946</v>
      </c>
      <c r="EI162">
        <v>1</v>
      </c>
      <c r="EJ162">
        <v>-0.38098799999999999</v>
      </c>
      <c r="EK162">
        <v>-3.7664499999999999</v>
      </c>
      <c r="EL162">
        <v>20.2562</v>
      </c>
      <c r="EM162">
        <v>5.25997</v>
      </c>
      <c r="EN162">
        <v>12.005000000000001</v>
      </c>
      <c r="EO162">
        <v>4.9996499999999999</v>
      </c>
      <c r="EP162">
        <v>3.28695</v>
      </c>
      <c r="EQ162">
        <v>9999</v>
      </c>
      <c r="ER162">
        <v>9999</v>
      </c>
      <c r="ES162">
        <v>999.9</v>
      </c>
      <c r="ET162">
        <v>9999</v>
      </c>
      <c r="EU162">
        <v>1.8724099999999999</v>
      </c>
      <c r="EV162">
        <v>1.8732899999999999</v>
      </c>
      <c r="EW162">
        <v>1.8694900000000001</v>
      </c>
      <c r="EX162">
        <v>1.87517</v>
      </c>
      <c r="EY162">
        <v>1.8754599999999999</v>
      </c>
      <c r="EZ162">
        <v>1.8738999999999999</v>
      </c>
      <c r="FA162">
        <v>1.8724099999999999</v>
      </c>
      <c r="FB162">
        <v>1.8714900000000001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0.28000000000000003</v>
      </c>
      <c r="FQ162">
        <v>5.9200000000000003E-2</v>
      </c>
      <c r="FR162">
        <v>0.34321388301456301</v>
      </c>
      <c r="FS162">
        <v>1.93526017593624E-3</v>
      </c>
      <c r="FT162">
        <v>-2.6352868309754201E-6</v>
      </c>
      <c r="FU162">
        <v>7.4988703689445403E-10</v>
      </c>
      <c r="FV162">
        <v>5.9295258707654903E-2</v>
      </c>
      <c r="FW162">
        <v>0</v>
      </c>
      <c r="FX162">
        <v>0</v>
      </c>
      <c r="FY162">
        <v>0</v>
      </c>
      <c r="FZ162">
        <v>1</v>
      </c>
      <c r="GA162">
        <v>1999</v>
      </c>
      <c r="GB162">
        <v>0</v>
      </c>
      <c r="GC162">
        <v>14</v>
      </c>
      <c r="GD162">
        <v>29.6</v>
      </c>
      <c r="GE162">
        <v>29.6</v>
      </c>
      <c r="GF162">
        <v>2.5512700000000001</v>
      </c>
      <c r="GG162">
        <v>2.47437</v>
      </c>
      <c r="GH162">
        <v>1.5979000000000001</v>
      </c>
      <c r="GI162">
        <v>2.35229</v>
      </c>
      <c r="GJ162">
        <v>1.64917</v>
      </c>
      <c r="GK162">
        <v>2.36938</v>
      </c>
      <c r="GL162">
        <v>27.2453</v>
      </c>
      <c r="GM162">
        <v>14.132</v>
      </c>
      <c r="GN162">
        <v>19</v>
      </c>
      <c r="GO162">
        <v>454.22399999999999</v>
      </c>
      <c r="GP162">
        <v>635.94100000000003</v>
      </c>
      <c r="GQ162">
        <v>29.356000000000002</v>
      </c>
      <c r="GR162">
        <v>22.390699999999999</v>
      </c>
      <c r="GS162">
        <v>30.0001</v>
      </c>
      <c r="GT162">
        <v>22.351700000000001</v>
      </c>
      <c r="GU162">
        <v>22.339200000000002</v>
      </c>
      <c r="GV162">
        <v>51.126800000000003</v>
      </c>
      <c r="GW162">
        <v>31.893599999999999</v>
      </c>
      <c r="GX162">
        <v>100</v>
      </c>
      <c r="GY162">
        <v>29.3489</v>
      </c>
      <c r="GZ162">
        <v>1173.78</v>
      </c>
      <c r="HA162">
        <v>12.417400000000001</v>
      </c>
      <c r="HB162">
        <v>101.25700000000001</v>
      </c>
      <c r="HC162">
        <v>101.23399999999999</v>
      </c>
    </row>
    <row r="163" spans="1:211" x14ac:dyDescent="0.2">
      <c r="A163">
        <v>147</v>
      </c>
      <c r="B163">
        <v>1736451372.0999999</v>
      </c>
      <c r="C163">
        <v>292</v>
      </c>
      <c r="D163" t="s">
        <v>642</v>
      </c>
      <c r="E163" t="s">
        <v>643</v>
      </c>
      <c r="F163">
        <v>2</v>
      </c>
      <c r="G163">
        <v>1736451370.0999999</v>
      </c>
      <c r="H163">
        <f t="shared" si="68"/>
        <v>2.6557898923225262E-3</v>
      </c>
      <c r="I163">
        <f t="shared" si="69"/>
        <v>2.655789892322526</v>
      </c>
      <c r="J163">
        <f t="shared" si="70"/>
        <v>10.228802098039264</v>
      </c>
      <c r="K163">
        <f t="shared" si="71"/>
        <v>1099.4849999999999</v>
      </c>
      <c r="L163">
        <f t="shared" si="72"/>
        <v>980.86943141600022</v>
      </c>
      <c r="M163">
        <f t="shared" si="73"/>
        <v>100.33895996448707</v>
      </c>
      <c r="N163">
        <f t="shared" si="74"/>
        <v>112.47285098618323</v>
      </c>
      <c r="O163">
        <f t="shared" si="75"/>
        <v>0.17945797301850974</v>
      </c>
      <c r="P163">
        <f t="shared" si="76"/>
        <v>3.5390715999861029</v>
      </c>
      <c r="Q163">
        <f t="shared" si="77"/>
        <v>0.17455153481230196</v>
      </c>
      <c r="R163">
        <f t="shared" si="78"/>
        <v>0.10952435998770876</v>
      </c>
      <c r="S163">
        <f t="shared" si="79"/>
        <v>31.739635705027982</v>
      </c>
      <c r="T163">
        <f t="shared" si="80"/>
        <v>24.592599338111491</v>
      </c>
      <c r="U163">
        <f t="shared" si="81"/>
        <v>24.592599338111491</v>
      </c>
      <c r="V163">
        <f t="shared" si="82"/>
        <v>3.1032615957668486</v>
      </c>
      <c r="W163">
        <f t="shared" si="83"/>
        <v>49.724602342480459</v>
      </c>
      <c r="X163">
        <f t="shared" si="84"/>
        <v>1.5824823797126923</v>
      </c>
      <c r="Y163">
        <f t="shared" si="85"/>
        <v>3.1824937861006366</v>
      </c>
      <c r="Z163">
        <f t="shared" si="86"/>
        <v>1.5207792160541562</v>
      </c>
      <c r="AA163">
        <f t="shared" si="87"/>
        <v>-117.1203342514234</v>
      </c>
      <c r="AB163">
        <f t="shared" si="88"/>
        <v>80.564762551857839</v>
      </c>
      <c r="AC163">
        <f t="shared" si="89"/>
        <v>4.805710269223189</v>
      </c>
      <c r="AD163">
        <f t="shared" si="90"/>
        <v>-1.0225725314384704E-2</v>
      </c>
      <c r="AE163">
        <f t="shared" si="91"/>
        <v>38.907596188096562</v>
      </c>
      <c r="AF163">
        <f t="shared" si="92"/>
        <v>2.6455531789006463</v>
      </c>
      <c r="AG163">
        <f t="shared" si="93"/>
        <v>10.228802098039264</v>
      </c>
      <c r="AH163">
        <v>1156.73935765438</v>
      </c>
      <c r="AI163">
        <v>1120.22545454545</v>
      </c>
      <c r="AJ163">
        <v>3.4557385845873099</v>
      </c>
      <c r="AK163">
        <v>84.5062676990527</v>
      </c>
      <c r="AL163">
        <f t="shared" si="94"/>
        <v>2.655789892322526</v>
      </c>
      <c r="AM163">
        <v>12.331501579036599</v>
      </c>
      <c r="AN163">
        <v>15.469786013986001</v>
      </c>
      <c r="AO163">
        <v>1.1415343872389199E-6</v>
      </c>
      <c r="AP163">
        <v>123.873733639405</v>
      </c>
      <c r="AQ163">
        <v>35</v>
      </c>
      <c r="AR163">
        <v>7</v>
      </c>
      <c r="AS163">
        <f t="shared" si="95"/>
        <v>1</v>
      </c>
      <c r="AT163">
        <f t="shared" si="96"/>
        <v>0</v>
      </c>
      <c r="AU163">
        <f t="shared" si="97"/>
        <v>54486.20992628466</v>
      </c>
      <c r="AV163">
        <f t="shared" si="98"/>
        <v>199.999</v>
      </c>
      <c r="AW163">
        <f t="shared" si="99"/>
        <v>168.59901240072298</v>
      </c>
      <c r="AX163">
        <f t="shared" si="100"/>
        <v>0.84299927699999988</v>
      </c>
      <c r="AY163">
        <f t="shared" si="101"/>
        <v>0.15869897202000002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1736451370.0999999</v>
      </c>
      <c r="BF163">
        <v>1099.4849999999999</v>
      </c>
      <c r="BG163">
        <v>1149.675</v>
      </c>
      <c r="BH163">
        <v>15.46965</v>
      </c>
      <c r="BI163">
        <v>12.343450000000001</v>
      </c>
      <c r="BJ163">
        <v>1099.2</v>
      </c>
      <c r="BK163">
        <v>15.410349999999999</v>
      </c>
      <c r="BL163">
        <v>499.8965</v>
      </c>
      <c r="BM163">
        <v>102.196</v>
      </c>
      <c r="BN163">
        <v>9.9939449999999999E-2</v>
      </c>
      <c r="BO163">
        <v>25.014849999999999</v>
      </c>
      <c r="BP163">
        <v>24.587</v>
      </c>
      <c r="BQ163">
        <v>999.9</v>
      </c>
      <c r="BR163">
        <v>0</v>
      </c>
      <c r="BS163">
        <v>0</v>
      </c>
      <c r="BT163">
        <v>10016.85</v>
      </c>
      <c r="BU163">
        <v>66.946150000000003</v>
      </c>
      <c r="BV163">
        <v>127.226</v>
      </c>
      <c r="BW163">
        <v>-50.186149999999998</v>
      </c>
      <c r="BX163">
        <v>1116.76</v>
      </c>
      <c r="BY163">
        <v>1164.04</v>
      </c>
      <c r="BZ163">
        <v>3.1262249999999998</v>
      </c>
      <c r="CA163">
        <v>1149.675</v>
      </c>
      <c r="CB163">
        <v>12.343450000000001</v>
      </c>
      <c r="CC163">
        <v>1.58094</v>
      </c>
      <c r="CD163">
        <v>1.26145</v>
      </c>
      <c r="CE163">
        <v>13.7743</v>
      </c>
      <c r="CF163">
        <v>10.347250000000001</v>
      </c>
      <c r="CG163">
        <v>199.999</v>
      </c>
      <c r="CH163">
        <v>0.90001249999999999</v>
      </c>
      <c r="CI163">
        <v>9.9987099999999995E-2</v>
      </c>
      <c r="CJ163">
        <v>20</v>
      </c>
      <c r="CK163">
        <v>3909.29</v>
      </c>
      <c r="CL163">
        <v>1736449596</v>
      </c>
      <c r="CM163" t="s">
        <v>346</v>
      </c>
      <c r="CN163">
        <v>1736449594</v>
      </c>
      <c r="CO163">
        <v>1736449596</v>
      </c>
      <c r="CP163">
        <v>2</v>
      </c>
      <c r="CQ163">
        <v>0.52600000000000002</v>
      </c>
      <c r="CR163">
        <v>-1.4999999999999999E-2</v>
      </c>
      <c r="CS163">
        <v>0.63</v>
      </c>
      <c r="CT163">
        <v>3.9E-2</v>
      </c>
      <c r="CU163">
        <v>200</v>
      </c>
      <c r="CV163">
        <v>13</v>
      </c>
      <c r="CW163">
        <v>0.21</v>
      </c>
      <c r="CX163">
        <v>0.03</v>
      </c>
      <c r="CY163">
        <v>-49.861180952380899</v>
      </c>
      <c r="CZ163">
        <v>-1.4229818181818199</v>
      </c>
      <c r="DA163">
        <v>0.18198473410347399</v>
      </c>
      <c r="DB163">
        <v>0</v>
      </c>
      <c r="DC163">
        <v>3.1511233333333299</v>
      </c>
      <c r="DD163">
        <v>-0.120093506493503</v>
      </c>
      <c r="DE163">
        <v>1.26616915041408E-2</v>
      </c>
      <c r="DF163">
        <v>1</v>
      </c>
      <c r="DG163">
        <v>1</v>
      </c>
      <c r="DH163">
        <v>2</v>
      </c>
      <c r="DI163" t="s">
        <v>347</v>
      </c>
      <c r="DJ163">
        <v>3.1191499999999999</v>
      </c>
      <c r="DK163">
        <v>2.80097</v>
      </c>
      <c r="DL163">
        <v>0.196022</v>
      </c>
      <c r="DM163">
        <v>0.20333200000000001</v>
      </c>
      <c r="DN163">
        <v>8.6528400000000005E-2</v>
      </c>
      <c r="DO163">
        <v>7.4010999999999993E-2</v>
      </c>
      <c r="DP163">
        <v>22410.400000000001</v>
      </c>
      <c r="DQ163">
        <v>20518.900000000001</v>
      </c>
      <c r="DR163">
        <v>26665.1</v>
      </c>
      <c r="DS163">
        <v>24096.9</v>
      </c>
      <c r="DT163">
        <v>33671.800000000003</v>
      </c>
      <c r="DU163">
        <v>32508.7</v>
      </c>
      <c r="DV163">
        <v>40317.4</v>
      </c>
      <c r="DW163">
        <v>38100.800000000003</v>
      </c>
      <c r="DX163">
        <v>2.0092300000000001</v>
      </c>
      <c r="DY163">
        <v>2.25312</v>
      </c>
      <c r="DZ163">
        <v>0.119917</v>
      </c>
      <c r="EA163">
        <v>0</v>
      </c>
      <c r="EB163">
        <v>22.610600000000002</v>
      </c>
      <c r="EC163">
        <v>999.9</v>
      </c>
      <c r="ED163">
        <v>64.796999999999997</v>
      </c>
      <c r="EE163">
        <v>22.768999999999998</v>
      </c>
      <c r="EF163">
        <v>17.6294</v>
      </c>
      <c r="EG163">
        <v>64.160300000000007</v>
      </c>
      <c r="EH163">
        <v>26.2821</v>
      </c>
      <c r="EI163">
        <v>1</v>
      </c>
      <c r="EJ163">
        <v>-0.380996</v>
      </c>
      <c r="EK163">
        <v>-3.75203</v>
      </c>
      <c r="EL163">
        <v>20.256599999999999</v>
      </c>
      <c r="EM163">
        <v>5.2596699999999998</v>
      </c>
      <c r="EN163">
        <v>12.0046</v>
      </c>
      <c r="EO163">
        <v>4.9997499999999997</v>
      </c>
      <c r="EP163">
        <v>3.2869299999999999</v>
      </c>
      <c r="EQ163">
        <v>9999</v>
      </c>
      <c r="ER163">
        <v>9999</v>
      </c>
      <c r="ES163">
        <v>999.9</v>
      </c>
      <c r="ET163">
        <v>9999</v>
      </c>
      <c r="EU163">
        <v>1.8724099999999999</v>
      </c>
      <c r="EV163">
        <v>1.8733</v>
      </c>
      <c r="EW163">
        <v>1.8694900000000001</v>
      </c>
      <c r="EX163">
        <v>1.8751800000000001</v>
      </c>
      <c r="EY163">
        <v>1.8754599999999999</v>
      </c>
      <c r="EZ163">
        <v>1.8738999999999999</v>
      </c>
      <c r="FA163">
        <v>1.8724099999999999</v>
      </c>
      <c r="FB163">
        <v>1.8714999999999999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0.27</v>
      </c>
      <c r="FQ163">
        <v>5.9299999999999999E-2</v>
      </c>
      <c r="FR163">
        <v>0.34321388301456301</v>
      </c>
      <c r="FS163">
        <v>1.93526017593624E-3</v>
      </c>
      <c r="FT163">
        <v>-2.6352868309754201E-6</v>
      </c>
      <c r="FU163">
        <v>7.4988703689445403E-10</v>
      </c>
      <c r="FV163">
        <v>5.9295258707654903E-2</v>
      </c>
      <c r="FW163">
        <v>0</v>
      </c>
      <c r="FX163">
        <v>0</v>
      </c>
      <c r="FY163">
        <v>0</v>
      </c>
      <c r="FZ163">
        <v>1</v>
      </c>
      <c r="GA163">
        <v>1999</v>
      </c>
      <c r="GB163">
        <v>0</v>
      </c>
      <c r="GC163">
        <v>14</v>
      </c>
      <c r="GD163">
        <v>29.6</v>
      </c>
      <c r="GE163">
        <v>29.6</v>
      </c>
      <c r="GF163">
        <v>2.5634800000000002</v>
      </c>
      <c r="GG163">
        <v>2.4890099999999999</v>
      </c>
      <c r="GH163">
        <v>1.5979000000000001</v>
      </c>
      <c r="GI163">
        <v>2.35229</v>
      </c>
      <c r="GJ163">
        <v>1.64917</v>
      </c>
      <c r="GK163">
        <v>2.47925</v>
      </c>
      <c r="GL163">
        <v>27.2453</v>
      </c>
      <c r="GM163">
        <v>14.132</v>
      </c>
      <c r="GN163">
        <v>19</v>
      </c>
      <c r="GO163">
        <v>454.255</v>
      </c>
      <c r="GP163">
        <v>635.86</v>
      </c>
      <c r="GQ163">
        <v>29.353300000000001</v>
      </c>
      <c r="GR163">
        <v>22.391200000000001</v>
      </c>
      <c r="GS163">
        <v>30.0001</v>
      </c>
      <c r="GT163">
        <v>22.351800000000001</v>
      </c>
      <c r="GU163">
        <v>22.339200000000002</v>
      </c>
      <c r="GV163">
        <v>51.376399999999997</v>
      </c>
      <c r="GW163">
        <v>31.893599999999999</v>
      </c>
      <c r="GX163">
        <v>100</v>
      </c>
      <c r="GY163">
        <v>29.3489</v>
      </c>
      <c r="GZ163">
        <v>1180.57</v>
      </c>
      <c r="HA163">
        <v>12.418900000000001</v>
      </c>
      <c r="HB163">
        <v>101.258</v>
      </c>
      <c r="HC163">
        <v>101.23399999999999</v>
      </c>
    </row>
    <row r="164" spans="1:211" x14ac:dyDescent="0.2">
      <c r="A164">
        <v>148</v>
      </c>
      <c r="B164">
        <v>1736451374.0999999</v>
      </c>
      <c r="C164">
        <v>294</v>
      </c>
      <c r="D164" t="s">
        <v>644</v>
      </c>
      <c r="E164" t="s">
        <v>645</v>
      </c>
      <c r="F164">
        <v>2</v>
      </c>
      <c r="G164">
        <v>1736451373.0999999</v>
      </c>
      <c r="H164">
        <f t="shared" si="68"/>
        <v>2.6513277009919301E-3</v>
      </c>
      <c r="I164">
        <f t="shared" si="69"/>
        <v>2.65132770099193</v>
      </c>
      <c r="J164">
        <f t="shared" si="70"/>
        <v>10.347910589257177</v>
      </c>
      <c r="K164">
        <f t="shared" si="71"/>
        <v>1109.67</v>
      </c>
      <c r="L164">
        <f t="shared" si="72"/>
        <v>989.55787885367693</v>
      </c>
      <c r="M164">
        <f t="shared" si="73"/>
        <v>101.22563891446747</v>
      </c>
      <c r="N164">
        <f t="shared" si="74"/>
        <v>113.51236459694401</v>
      </c>
      <c r="O164">
        <f t="shared" si="75"/>
        <v>0.17911597816630909</v>
      </c>
      <c r="P164">
        <f t="shared" si="76"/>
        <v>3.5397703501797855</v>
      </c>
      <c r="Q164">
        <f t="shared" si="77"/>
        <v>0.17422888493143171</v>
      </c>
      <c r="R164">
        <f t="shared" si="78"/>
        <v>0.10932103252269301</v>
      </c>
      <c r="S164">
        <f t="shared" si="79"/>
        <v>31.739345330678585</v>
      </c>
      <c r="T164">
        <f t="shared" si="80"/>
        <v>24.594299717561782</v>
      </c>
      <c r="U164">
        <f t="shared" si="81"/>
        <v>24.594299717561782</v>
      </c>
      <c r="V164">
        <f t="shared" si="82"/>
        <v>3.1035771691532004</v>
      </c>
      <c r="W164">
        <f t="shared" si="83"/>
        <v>49.725654967336936</v>
      </c>
      <c r="X164">
        <f t="shared" si="84"/>
        <v>1.5825771999268801</v>
      </c>
      <c r="Y164">
        <f t="shared" si="85"/>
        <v>3.1826171037192377</v>
      </c>
      <c r="Z164">
        <f t="shared" si="86"/>
        <v>1.5209999692263203</v>
      </c>
      <c r="AA164">
        <f t="shared" si="87"/>
        <v>-116.92355161374411</v>
      </c>
      <c r="AB164">
        <f t="shared" si="88"/>
        <v>80.380218848285239</v>
      </c>
      <c r="AC164">
        <f t="shared" si="89"/>
        <v>4.7938124523494858</v>
      </c>
      <c r="AD164">
        <f t="shared" si="90"/>
        <v>-1.0174982430797286E-2</v>
      </c>
      <c r="AE164">
        <f t="shared" si="91"/>
        <v>38.687403955003717</v>
      </c>
      <c r="AF164">
        <f t="shared" si="92"/>
        <v>2.6465858723728943</v>
      </c>
      <c r="AG164">
        <f t="shared" si="93"/>
        <v>10.347910589257177</v>
      </c>
      <c r="AH164">
        <v>1163.76108737299</v>
      </c>
      <c r="AI164">
        <v>1127.12418181818</v>
      </c>
      <c r="AJ164">
        <v>3.4547367971890601</v>
      </c>
      <c r="AK164">
        <v>84.5062676990527</v>
      </c>
      <c r="AL164">
        <f t="shared" si="94"/>
        <v>2.65132770099193</v>
      </c>
      <c r="AM164">
        <v>12.3394160432889</v>
      </c>
      <c r="AN164">
        <v>15.4711909090909</v>
      </c>
      <c r="AO164">
        <v>2.48263222593477E-6</v>
      </c>
      <c r="AP164">
        <v>123.873733639405</v>
      </c>
      <c r="AQ164">
        <v>35</v>
      </c>
      <c r="AR164">
        <v>7</v>
      </c>
      <c r="AS164">
        <f t="shared" si="95"/>
        <v>1</v>
      </c>
      <c r="AT164">
        <f t="shared" si="96"/>
        <v>0</v>
      </c>
      <c r="AU164">
        <f t="shared" si="97"/>
        <v>54501.450684214971</v>
      </c>
      <c r="AV164">
        <f t="shared" si="98"/>
        <v>199.99700000000001</v>
      </c>
      <c r="AW164">
        <f t="shared" si="99"/>
        <v>168.59735280177301</v>
      </c>
      <c r="AX164">
        <f t="shared" si="100"/>
        <v>0.84299940900000003</v>
      </c>
      <c r="AY164">
        <f t="shared" si="101"/>
        <v>0.15869910714000002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1736451373.0999999</v>
      </c>
      <c r="BF164">
        <v>1109.67</v>
      </c>
      <c r="BG164">
        <v>1159.6099999999999</v>
      </c>
      <c r="BH164">
        <v>15.4709</v>
      </c>
      <c r="BI164">
        <v>12.3447</v>
      </c>
      <c r="BJ164">
        <v>1109.4000000000001</v>
      </c>
      <c r="BK164">
        <v>15.4116</v>
      </c>
      <c r="BL164">
        <v>500.09100000000001</v>
      </c>
      <c r="BM164">
        <v>102.194</v>
      </c>
      <c r="BN164">
        <v>9.9803199999999995E-2</v>
      </c>
      <c r="BO164">
        <v>25.015499999999999</v>
      </c>
      <c r="BP164">
        <v>24.586500000000001</v>
      </c>
      <c r="BQ164">
        <v>999.9</v>
      </c>
      <c r="BR164">
        <v>0</v>
      </c>
      <c r="BS164">
        <v>0</v>
      </c>
      <c r="BT164">
        <v>10020</v>
      </c>
      <c r="BU164">
        <v>66.941100000000006</v>
      </c>
      <c r="BV164">
        <v>127.264</v>
      </c>
      <c r="BW164">
        <v>-49.936799999999998</v>
      </c>
      <c r="BX164">
        <v>1127.1099999999999</v>
      </c>
      <c r="BY164">
        <v>1174.0999999999999</v>
      </c>
      <c r="BZ164">
        <v>3.1262599999999998</v>
      </c>
      <c r="CA164">
        <v>1159.6099999999999</v>
      </c>
      <c r="CB164">
        <v>12.3447</v>
      </c>
      <c r="CC164">
        <v>1.5810299999999999</v>
      </c>
      <c r="CD164">
        <v>1.2615499999999999</v>
      </c>
      <c r="CE164">
        <v>13.7752</v>
      </c>
      <c r="CF164">
        <v>10.3484</v>
      </c>
      <c r="CG164">
        <v>199.99700000000001</v>
      </c>
      <c r="CH164">
        <v>0.90001100000000001</v>
      </c>
      <c r="CI164">
        <v>9.99887E-2</v>
      </c>
      <c r="CJ164">
        <v>20</v>
      </c>
      <c r="CK164">
        <v>3909.25</v>
      </c>
      <c r="CL164">
        <v>1736449596</v>
      </c>
      <c r="CM164" t="s">
        <v>346</v>
      </c>
      <c r="CN164">
        <v>1736449594</v>
      </c>
      <c r="CO164">
        <v>1736449596</v>
      </c>
      <c r="CP164">
        <v>2</v>
      </c>
      <c r="CQ164">
        <v>0.52600000000000002</v>
      </c>
      <c r="CR164">
        <v>-1.4999999999999999E-2</v>
      </c>
      <c r="CS164">
        <v>0.63</v>
      </c>
      <c r="CT164">
        <v>3.9E-2</v>
      </c>
      <c r="CU164">
        <v>200</v>
      </c>
      <c r="CV164">
        <v>13</v>
      </c>
      <c r="CW164">
        <v>0.21</v>
      </c>
      <c r="CX164">
        <v>0.03</v>
      </c>
      <c r="CY164">
        <v>-49.895609523809497</v>
      </c>
      <c r="CZ164">
        <v>-1.49885454545473</v>
      </c>
      <c r="DA164">
        <v>0.18787605312510899</v>
      </c>
      <c r="DB164">
        <v>0</v>
      </c>
      <c r="DC164">
        <v>3.1473404761904802</v>
      </c>
      <c r="DD164">
        <v>-0.13195558441558</v>
      </c>
      <c r="DE164">
        <v>1.37094418198312E-2</v>
      </c>
      <c r="DF164">
        <v>1</v>
      </c>
      <c r="DG164">
        <v>1</v>
      </c>
      <c r="DH164">
        <v>2</v>
      </c>
      <c r="DI164" t="s">
        <v>347</v>
      </c>
      <c r="DJ164">
        <v>3.11897</v>
      </c>
      <c r="DK164">
        <v>2.8003800000000001</v>
      </c>
      <c r="DL164">
        <v>0.196774</v>
      </c>
      <c r="DM164">
        <v>0.20405499999999999</v>
      </c>
      <c r="DN164">
        <v>8.6531300000000005E-2</v>
      </c>
      <c r="DO164">
        <v>7.4012700000000001E-2</v>
      </c>
      <c r="DP164">
        <v>22389.5</v>
      </c>
      <c r="DQ164">
        <v>20500.2</v>
      </c>
      <c r="DR164">
        <v>26665.1</v>
      </c>
      <c r="DS164">
        <v>24096.7</v>
      </c>
      <c r="DT164">
        <v>33671.699999999997</v>
      </c>
      <c r="DU164">
        <v>32508.5</v>
      </c>
      <c r="DV164">
        <v>40317.4</v>
      </c>
      <c r="DW164">
        <v>38100.6</v>
      </c>
      <c r="DX164">
        <v>2.0077699999999998</v>
      </c>
      <c r="DY164">
        <v>2.2534299999999998</v>
      </c>
      <c r="DZ164">
        <v>0.11985</v>
      </c>
      <c r="EA164">
        <v>0</v>
      </c>
      <c r="EB164">
        <v>22.611799999999999</v>
      </c>
      <c r="EC164">
        <v>999.9</v>
      </c>
      <c r="ED164">
        <v>64.796999999999997</v>
      </c>
      <c r="EE164">
        <v>22.779</v>
      </c>
      <c r="EF164">
        <v>17.64</v>
      </c>
      <c r="EG164">
        <v>63.930300000000003</v>
      </c>
      <c r="EH164">
        <v>26.678699999999999</v>
      </c>
      <c r="EI164">
        <v>1</v>
      </c>
      <c r="EJ164">
        <v>-0.38106499999999999</v>
      </c>
      <c r="EK164">
        <v>-3.7597299999999998</v>
      </c>
      <c r="EL164">
        <v>20.256499999999999</v>
      </c>
      <c r="EM164">
        <v>5.2593699999999997</v>
      </c>
      <c r="EN164">
        <v>12.0046</v>
      </c>
      <c r="EO164">
        <v>4.9995000000000003</v>
      </c>
      <c r="EP164">
        <v>3.28688</v>
      </c>
      <c r="EQ164">
        <v>9999</v>
      </c>
      <c r="ER164">
        <v>9999</v>
      </c>
      <c r="ES164">
        <v>999.9</v>
      </c>
      <c r="ET164">
        <v>9999</v>
      </c>
      <c r="EU164">
        <v>1.8724099999999999</v>
      </c>
      <c r="EV164">
        <v>1.87331</v>
      </c>
      <c r="EW164">
        <v>1.86951</v>
      </c>
      <c r="EX164">
        <v>1.8751899999999999</v>
      </c>
      <c r="EY164">
        <v>1.8754599999999999</v>
      </c>
      <c r="EZ164">
        <v>1.87392</v>
      </c>
      <c r="FA164">
        <v>1.8724099999999999</v>
      </c>
      <c r="FB164">
        <v>1.87151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0.26</v>
      </c>
      <c r="FQ164">
        <v>5.9299999999999999E-2</v>
      </c>
      <c r="FR164">
        <v>0.34321388301456301</v>
      </c>
      <c r="FS164">
        <v>1.93526017593624E-3</v>
      </c>
      <c r="FT164">
        <v>-2.6352868309754201E-6</v>
      </c>
      <c r="FU164">
        <v>7.4988703689445403E-10</v>
      </c>
      <c r="FV164">
        <v>5.9295258707654903E-2</v>
      </c>
      <c r="FW164">
        <v>0</v>
      </c>
      <c r="FX164">
        <v>0</v>
      </c>
      <c r="FY164">
        <v>0</v>
      </c>
      <c r="FZ164">
        <v>1</v>
      </c>
      <c r="GA164">
        <v>1999</v>
      </c>
      <c r="GB164">
        <v>0</v>
      </c>
      <c r="GC164">
        <v>14</v>
      </c>
      <c r="GD164">
        <v>29.7</v>
      </c>
      <c r="GE164">
        <v>29.6</v>
      </c>
      <c r="GF164">
        <v>2.5756800000000002</v>
      </c>
      <c r="GG164">
        <v>2.4719199999999999</v>
      </c>
      <c r="GH164">
        <v>1.5979000000000001</v>
      </c>
      <c r="GI164">
        <v>2.35229</v>
      </c>
      <c r="GJ164">
        <v>1.64917</v>
      </c>
      <c r="GK164">
        <v>2.32666</v>
      </c>
      <c r="GL164">
        <v>27.2453</v>
      </c>
      <c r="GM164">
        <v>14.132</v>
      </c>
      <c r="GN164">
        <v>19</v>
      </c>
      <c r="GO164">
        <v>453.40300000000002</v>
      </c>
      <c r="GP164">
        <v>636.10500000000002</v>
      </c>
      <c r="GQ164">
        <v>29.347999999999999</v>
      </c>
      <c r="GR164">
        <v>22.391200000000001</v>
      </c>
      <c r="GS164">
        <v>30.0001</v>
      </c>
      <c r="GT164">
        <v>22.351800000000001</v>
      </c>
      <c r="GU164">
        <v>22.339200000000002</v>
      </c>
      <c r="GV164">
        <v>51.625900000000001</v>
      </c>
      <c r="GW164">
        <v>31.615400000000001</v>
      </c>
      <c r="GX164">
        <v>100</v>
      </c>
      <c r="GY164">
        <v>29.3338</v>
      </c>
      <c r="GZ164">
        <v>1180.57</v>
      </c>
      <c r="HA164">
        <v>12.4238</v>
      </c>
      <c r="HB164">
        <v>101.25700000000001</v>
      </c>
      <c r="HC164">
        <v>101.23399999999999</v>
      </c>
    </row>
    <row r="165" spans="1:211" x14ac:dyDescent="0.2">
      <c r="A165">
        <v>149</v>
      </c>
      <c r="B165">
        <v>1736451376.0999999</v>
      </c>
      <c r="C165">
        <v>296</v>
      </c>
      <c r="D165" t="s">
        <v>646</v>
      </c>
      <c r="E165" t="s">
        <v>647</v>
      </c>
      <c r="F165">
        <v>2</v>
      </c>
      <c r="G165">
        <v>1736451374.0999999</v>
      </c>
      <c r="H165">
        <f t="shared" si="68"/>
        <v>2.6466362183695702E-3</v>
      </c>
      <c r="I165">
        <f t="shared" si="69"/>
        <v>2.6466362183695704</v>
      </c>
      <c r="J165">
        <f t="shared" si="70"/>
        <v>10.35052960184762</v>
      </c>
      <c r="K165">
        <f t="shared" si="71"/>
        <v>1113.05</v>
      </c>
      <c r="L165">
        <f t="shared" si="72"/>
        <v>992.67156851554478</v>
      </c>
      <c r="M165">
        <f t="shared" si="73"/>
        <v>101.54465841907469</v>
      </c>
      <c r="N165">
        <f t="shared" si="74"/>
        <v>113.858687644665</v>
      </c>
      <c r="O165">
        <f t="shared" si="75"/>
        <v>0.17880376857973687</v>
      </c>
      <c r="P165">
        <f t="shared" si="76"/>
        <v>3.5349001701128699</v>
      </c>
      <c r="Q165">
        <f t="shared" si="77"/>
        <v>0.17392693508227325</v>
      </c>
      <c r="R165">
        <f t="shared" si="78"/>
        <v>0.10913141934451674</v>
      </c>
      <c r="S165">
        <f t="shared" si="79"/>
        <v>31.739710164388399</v>
      </c>
      <c r="T165">
        <f t="shared" si="80"/>
        <v>24.59397813234693</v>
      </c>
      <c r="U165">
        <f t="shared" si="81"/>
        <v>24.59397813234693</v>
      </c>
      <c r="V165">
        <f t="shared" si="82"/>
        <v>3.1035174840092461</v>
      </c>
      <c r="W165">
        <f t="shared" si="83"/>
        <v>49.727632518076035</v>
      </c>
      <c r="X165">
        <f t="shared" si="84"/>
        <v>1.5825646637117101</v>
      </c>
      <c r="Y165">
        <f t="shared" si="85"/>
        <v>3.1824653287816318</v>
      </c>
      <c r="Z165">
        <f t="shared" si="86"/>
        <v>1.520952820297536</v>
      </c>
      <c r="AA165">
        <f t="shared" si="87"/>
        <v>-116.71665723009805</v>
      </c>
      <c r="AB165">
        <f t="shared" si="88"/>
        <v>80.178454820465276</v>
      </c>
      <c r="AC165">
        <f t="shared" si="89"/>
        <v>4.7883404075887945</v>
      </c>
      <c r="AD165">
        <f t="shared" si="90"/>
        <v>-1.0151837655584472E-2</v>
      </c>
      <c r="AE165">
        <f t="shared" si="91"/>
        <v>38.672258411390011</v>
      </c>
      <c r="AF165">
        <f t="shared" si="92"/>
        <v>2.6450562615725781</v>
      </c>
      <c r="AG165">
        <f t="shared" si="93"/>
        <v>10.35052960184762</v>
      </c>
      <c r="AH165">
        <v>1170.5370676339901</v>
      </c>
      <c r="AI165">
        <v>1133.9804848484901</v>
      </c>
      <c r="AJ165">
        <v>3.4412008856402299</v>
      </c>
      <c r="AK165">
        <v>84.5062676990527</v>
      </c>
      <c r="AL165">
        <f t="shared" si="94"/>
        <v>2.6466362183695704</v>
      </c>
      <c r="AM165">
        <v>12.344286866516599</v>
      </c>
      <c r="AN165">
        <v>15.4714223776224</v>
      </c>
      <c r="AO165">
        <v>2.8403259487865102E-6</v>
      </c>
      <c r="AP165">
        <v>123.873733639405</v>
      </c>
      <c r="AQ165">
        <v>35</v>
      </c>
      <c r="AR165">
        <v>7</v>
      </c>
      <c r="AS165">
        <f t="shared" si="95"/>
        <v>1</v>
      </c>
      <c r="AT165">
        <f t="shared" si="96"/>
        <v>0</v>
      </c>
      <c r="AU165">
        <f t="shared" si="97"/>
        <v>54394.284843059373</v>
      </c>
      <c r="AV165">
        <f t="shared" si="98"/>
        <v>199.99850000000001</v>
      </c>
      <c r="AW165">
        <f t="shared" si="99"/>
        <v>168.59869140033078</v>
      </c>
      <c r="AX165">
        <f t="shared" si="100"/>
        <v>0.84299977950000005</v>
      </c>
      <c r="AY165">
        <f t="shared" si="101"/>
        <v>0.15869974107000001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1736451374.0999999</v>
      </c>
      <c r="BF165">
        <v>1113.05</v>
      </c>
      <c r="BG165">
        <v>1162.9949999999999</v>
      </c>
      <c r="BH165">
        <v>15.470700000000001</v>
      </c>
      <c r="BI165">
        <v>12.3454</v>
      </c>
      <c r="BJ165">
        <v>1112.7850000000001</v>
      </c>
      <c r="BK165">
        <v>15.4114</v>
      </c>
      <c r="BL165">
        <v>499.94600000000003</v>
      </c>
      <c r="BM165">
        <v>102.19450000000001</v>
      </c>
      <c r="BN165">
        <v>9.9815299999999996E-2</v>
      </c>
      <c r="BO165">
        <v>25.014700000000001</v>
      </c>
      <c r="BP165">
        <v>24.586500000000001</v>
      </c>
      <c r="BQ165">
        <v>999.9</v>
      </c>
      <c r="BR165">
        <v>0</v>
      </c>
      <c r="BS165">
        <v>0</v>
      </c>
      <c r="BT165">
        <v>9999.375</v>
      </c>
      <c r="BU165">
        <v>66.932400000000001</v>
      </c>
      <c r="BV165">
        <v>127.251</v>
      </c>
      <c r="BW165">
        <v>-49.941850000000002</v>
      </c>
      <c r="BX165">
        <v>1130.5450000000001</v>
      </c>
      <c r="BY165">
        <v>1177.53</v>
      </c>
      <c r="BZ165">
        <v>3.125305</v>
      </c>
      <c r="CA165">
        <v>1162.9949999999999</v>
      </c>
      <c r="CB165">
        <v>12.3454</v>
      </c>
      <c r="CC165">
        <v>1.5810200000000001</v>
      </c>
      <c r="CD165">
        <v>1.2616350000000001</v>
      </c>
      <c r="CE165">
        <v>13.7751</v>
      </c>
      <c r="CF165">
        <v>10.349399999999999</v>
      </c>
      <c r="CG165">
        <v>199.99850000000001</v>
      </c>
      <c r="CH165">
        <v>0.900003</v>
      </c>
      <c r="CI165">
        <v>9.9996849999999998E-2</v>
      </c>
      <c r="CJ165">
        <v>20</v>
      </c>
      <c r="CK165">
        <v>3909.27</v>
      </c>
      <c r="CL165">
        <v>1736449596</v>
      </c>
      <c r="CM165" t="s">
        <v>346</v>
      </c>
      <c r="CN165">
        <v>1736449594</v>
      </c>
      <c r="CO165">
        <v>1736449596</v>
      </c>
      <c r="CP165">
        <v>2</v>
      </c>
      <c r="CQ165">
        <v>0.52600000000000002</v>
      </c>
      <c r="CR165">
        <v>-1.4999999999999999E-2</v>
      </c>
      <c r="CS165">
        <v>0.63</v>
      </c>
      <c r="CT165">
        <v>3.9E-2</v>
      </c>
      <c r="CU165">
        <v>200</v>
      </c>
      <c r="CV165">
        <v>13</v>
      </c>
      <c r="CW165">
        <v>0.21</v>
      </c>
      <c r="CX165">
        <v>0.03</v>
      </c>
      <c r="CY165">
        <v>-49.925985714285702</v>
      </c>
      <c r="CZ165">
        <v>-0.98595584415579696</v>
      </c>
      <c r="DA165">
        <v>0.16065089416470299</v>
      </c>
      <c r="DB165">
        <v>0</v>
      </c>
      <c r="DC165">
        <v>3.1437952380952399</v>
      </c>
      <c r="DD165">
        <v>-0.13354987012986499</v>
      </c>
      <c r="DE165">
        <v>1.38387604795364E-2</v>
      </c>
      <c r="DF165">
        <v>1</v>
      </c>
      <c r="DG165">
        <v>1</v>
      </c>
      <c r="DH165">
        <v>2</v>
      </c>
      <c r="DI165" t="s">
        <v>347</v>
      </c>
      <c r="DJ165">
        <v>3.11903</v>
      </c>
      <c r="DK165">
        <v>2.8006500000000001</v>
      </c>
      <c r="DL165">
        <v>0.197521</v>
      </c>
      <c r="DM165">
        <v>0.20480799999999999</v>
      </c>
      <c r="DN165">
        <v>8.6525400000000002E-2</v>
      </c>
      <c r="DO165">
        <v>7.4041200000000001E-2</v>
      </c>
      <c r="DP165">
        <v>22368.7</v>
      </c>
      <c r="DQ165">
        <v>20480.8</v>
      </c>
      <c r="DR165">
        <v>26665</v>
      </c>
      <c r="DS165">
        <v>24096.7</v>
      </c>
      <c r="DT165">
        <v>33672</v>
      </c>
      <c r="DU165">
        <v>32507.4</v>
      </c>
      <c r="DV165">
        <v>40317.300000000003</v>
      </c>
      <c r="DW165">
        <v>38100.400000000001</v>
      </c>
      <c r="DX165">
        <v>2.0079799999999999</v>
      </c>
      <c r="DY165">
        <v>2.25312</v>
      </c>
      <c r="DZ165">
        <v>0.120103</v>
      </c>
      <c r="EA165">
        <v>0</v>
      </c>
      <c r="EB165">
        <v>22.6128</v>
      </c>
      <c r="EC165">
        <v>999.9</v>
      </c>
      <c r="ED165">
        <v>64.796999999999997</v>
      </c>
      <c r="EE165">
        <v>22.779</v>
      </c>
      <c r="EF165">
        <v>17.6402</v>
      </c>
      <c r="EG165">
        <v>63.790300000000002</v>
      </c>
      <c r="EH165">
        <v>26.5625</v>
      </c>
      <c r="EI165">
        <v>1</v>
      </c>
      <c r="EJ165">
        <v>-0.38102599999999998</v>
      </c>
      <c r="EK165">
        <v>-3.74553</v>
      </c>
      <c r="EL165">
        <v>20.256699999999999</v>
      </c>
      <c r="EM165">
        <v>5.25922</v>
      </c>
      <c r="EN165">
        <v>12.0046</v>
      </c>
      <c r="EO165">
        <v>4.9993499999999997</v>
      </c>
      <c r="EP165">
        <v>3.28688</v>
      </c>
      <c r="EQ165">
        <v>9999</v>
      </c>
      <c r="ER165">
        <v>9999</v>
      </c>
      <c r="ES165">
        <v>999.9</v>
      </c>
      <c r="ET165">
        <v>9999</v>
      </c>
      <c r="EU165">
        <v>1.8724099999999999</v>
      </c>
      <c r="EV165">
        <v>1.87331</v>
      </c>
      <c r="EW165">
        <v>1.86951</v>
      </c>
      <c r="EX165">
        <v>1.8752</v>
      </c>
      <c r="EY165">
        <v>1.8754599999999999</v>
      </c>
      <c r="EZ165">
        <v>1.8739300000000001</v>
      </c>
      <c r="FA165">
        <v>1.8724099999999999</v>
      </c>
      <c r="FB165">
        <v>1.8714999999999999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0.26</v>
      </c>
      <c r="FQ165">
        <v>5.9299999999999999E-2</v>
      </c>
      <c r="FR165">
        <v>0.34321388301456301</v>
      </c>
      <c r="FS165">
        <v>1.93526017593624E-3</v>
      </c>
      <c r="FT165">
        <v>-2.6352868309754201E-6</v>
      </c>
      <c r="FU165">
        <v>7.4988703689445403E-10</v>
      </c>
      <c r="FV165">
        <v>5.9295258707654903E-2</v>
      </c>
      <c r="FW165">
        <v>0</v>
      </c>
      <c r="FX165">
        <v>0</v>
      </c>
      <c r="FY165">
        <v>0</v>
      </c>
      <c r="FZ165">
        <v>1</v>
      </c>
      <c r="GA165">
        <v>1999</v>
      </c>
      <c r="GB165">
        <v>0</v>
      </c>
      <c r="GC165">
        <v>14</v>
      </c>
      <c r="GD165">
        <v>29.7</v>
      </c>
      <c r="GE165">
        <v>29.7</v>
      </c>
      <c r="GF165">
        <v>2.5878899999999998</v>
      </c>
      <c r="GG165">
        <v>2.48169</v>
      </c>
      <c r="GH165">
        <v>1.5979000000000001</v>
      </c>
      <c r="GI165">
        <v>2.35229</v>
      </c>
      <c r="GJ165">
        <v>1.64917</v>
      </c>
      <c r="GK165">
        <v>2.49268</v>
      </c>
      <c r="GL165">
        <v>27.2453</v>
      </c>
      <c r="GM165">
        <v>14.132</v>
      </c>
      <c r="GN165">
        <v>19</v>
      </c>
      <c r="GO165">
        <v>453.51900000000001</v>
      </c>
      <c r="GP165">
        <v>635.86699999999996</v>
      </c>
      <c r="GQ165">
        <v>29.3445</v>
      </c>
      <c r="GR165">
        <v>22.391200000000001</v>
      </c>
      <c r="GS165">
        <v>30.0001</v>
      </c>
      <c r="GT165">
        <v>22.351800000000001</v>
      </c>
      <c r="GU165">
        <v>22.3398</v>
      </c>
      <c r="GV165">
        <v>51.872100000000003</v>
      </c>
      <c r="GW165">
        <v>31.615400000000001</v>
      </c>
      <c r="GX165">
        <v>100</v>
      </c>
      <c r="GY165">
        <v>29.3338</v>
      </c>
      <c r="GZ165">
        <v>1194.24</v>
      </c>
      <c r="HA165">
        <v>12.431800000000001</v>
      </c>
      <c r="HB165">
        <v>101.25700000000001</v>
      </c>
      <c r="HC165">
        <v>101.233</v>
      </c>
    </row>
    <row r="166" spans="1:211" x14ac:dyDescent="0.2">
      <c r="A166">
        <v>150</v>
      </c>
      <c r="B166">
        <v>1736451378.0999999</v>
      </c>
      <c r="C166">
        <v>298</v>
      </c>
      <c r="D166" t="s">
        <v>648</v>
      </c>
      <c r="E166" t="s">
        <v>649</v>
      </c>
      <c r="F166">
        <v>2</v>
      </c>
      <c r="G166">
        <v>1736451377.0999999</v>
      </c>
      <c r="H166">
        <f t="shared" si="68"/>
        <v>2.6447102735012089E-3</v>
      </c>
      <c r="I166">
        <f t="shared" si="69"/>
        <v>2.6447102735012087</v>
      </c>
      <c r="J166">
        <f t="shared" si="70"/>
        <v>10.364563549957685</v>
      </c>
      <c r="K166">
        <f t="shared" si="71"/>
        <v>1123.1600000000001</v>
      </c>
      <c r="L166">
        <f t="shared" si="72"/>
        <v>1002.3107623289312</v>
      </c>
      <c r="M166">
        <f t="shared" si="73"/>
        <v>102.53269546646895</v>
      </c>
      <c r="N166">
        <f t="shared" si="74"/>
        <v>114.89512690908001</v>
      </c>
      <c r="O166">
        <f t="shared" si="75"/>
        <v>0.17862559785098356</v>
      </c>
      <c r="P166">
        <f t="shared" si="76"/>
        <v>3.5300461471038882</v>
      </c>
      <c r="Q166">
        <f t="shared" si="77"/>
        <v>0.17375184006771849</v>
      </c>
      <c r="R166">
        <f t="shared" si="78"/>
        <v>0.10902171155102534</v>
      </c>
      <c r="S166">
        <f t="shared" si="79"/>
        <v>31.740731103824999</v>
      </c>
      <c r="T166">
        <f t="shared" si="80"/>
        <v>24.596359040693866</v>
      </c>
      <c r="U166">
        <f t="shared" si="81"/>
        <v>24.596359040693866</v>
      </c>
      <c r="V166">
        <f t="shared" si="82"/>
        <v>3.1039593964458421</v>
      </c>
      <c r="W166">
        <f t="shared" si="83"/>
        <v>49.71990759429324</v>
      </c>
      <c r="X166">
        <f t="shared" si="84"/>
        <v>1.5825546510039001</v>
      </c>
      <c r="Y166">
        <f t="shared" si="85"/>
        <v>3.1829396464637494</v>
      </c>
      <c r="Z166">
        <f t="shared" si="86"/>
        <v>1.5214047454419419</v>
      </c>
      <c r="AA166">
        <f t="shared" si="87"/>
        <v>-116.63172306140331</v>
      </c>
      <c r="AB166">
        <f t="shared" si="88"/>
        <v>80.091020630263586</v>
      </c>
      <c r="AC166">
        <f t="shared" si="89"/>
        <v>4.7898135737898775</v>
      </c>
      <c r="AD166">
        <f t="shared" si="90"/>
        <v>-1.0157753524850932E-2</v>
      </c>
      <c r="AE166">
        <f t="shared" si="91"/>
        <v>38.8884347191294</v>
      </c>
      <c r="AF166">
        <f t="shared" si="92"/>
        <v>2.633238079054395</v>
      </c>
      <c r="AG166">
        <f t="shared" si="93"/>
        <v>10.364563549957685</v>
      </c>
      <c r="AH166">
        <v>1177.2661173430399</v>
      </c>
      <c r="AI166">
        <v>1140.8056363636399</v>
      </c>
      <c r="AJ166">
        <v>3.4249787266330798</v>
      </c>
      <c r="AK166">
        <v>84.5062676990527</v>
      </c>
      <c r="AL166">
        <f t="shared" si="94"/>
        <v>2.6447102735012087</v>
      </c>
      <c r="AM166">
        <v>12.3453860338316</v>
      </c>
      <c r="AN166">
        <v>15.4702244755245</v>
      </c>
      <c r="AO166">
        <v>1.6406840805844799E-6</v>
      </c>
      <c r="AP166">
        <v>123.873733639405</v>
      </c>
      <c r="AQ166">
        <v>35</v>
      </c>
      <c r="AR166">
        <v>7</v>
      </c>
      <c r="AS166">
        <f t="shared" si="95"/>
        <v>1</v>
      </c>
      <c r="AT166">
        <f t="shared" si="96"/>
        <v>0</v>
      </c>
      <c r="AU166">
        <f t="shared" si="97"/>
        <v>54286.982657336259</v>
      </c>
      <c r="AV166">
        <f t="shared" si="98"/>
        <v>200.00299999999999</v>
      </c>
      <c r="AW166">
        <f t="shared" si="99"/>
        <v>168.60263100152997</v>
      </c>
      <c r="AX166">
        <f t="shared" si="100"/>
        <v>0.84300050999999998</v>
      </c>
      <c r="AY166">
        <f t="shared" si="101"/>
        <v>0.158701275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1736451377.0999999</v>
      </c>
      <c r="BF166">
        <v>1123.1600000000001</v>
      </c>
      <c r="BG166">
        <v>1173.3800000000001</v>
      </c>
      <c r="BH166">
        <v>15.4703</v>
      </c>
      <c r="BI166">
        <v>12.359</v>
      </c>
      <c r="BJ166">
        <v>1122.9100000000001</v>
      </c>
      <c r="BK166">
        <v>15.411</v>
      </c>
      <c r="BL166">
        <v>499.952</v>
      </c>
      <c r="BM166">
        <v>102.196</v>
      </c>
      <c r="BN166">
        <v>0.100313</v>
      </c>
      <c r="BO166">
        <v>25.017199999999999</v>
      </c>
      <c r="BP166">
        <v>24.586400000000001</v>
      </c>
      <c r="BQ166">
        <v>999.9</v>
      </c>
      <c r="BR166">
        <v>0</v>
      </c>
      <c r="BS166">
        <v>0</v>
      </c>
      <c r="BT166">
        <v>9978.75</v>
      </c>
      <c r="BU166">
        <v>66.936199999999999</v>
      </c>
      <c r="BV166">
        <v>127.28400000000001</v>
      </c>
      <c r="BW166">
        <v>-50.216700000000003</v>
      </c>
      <c r="BX166">
        <v>1140.81</v>
      </c>
      <c r="BY166">
        <v>1188.06</v>
      </c>
      <c r="BZ166">
        <v>3.1113</v>
      </c>
      <c r="CA166">
        <v>1173.3800000000001</v>
      </c>
      <c r="CB166">
        <v>12.359</v>
      </c>
      <c r="CC166">
        <v>1.58101</v>
      </c>
      <c r="CD166">
        <v>1.2630399999999999</v>
      </c>
      <c r="CE166">
        <v>13.774900000000001</v>
      </c>
      <c r="CF166">
        <v>10.366099999999999</v>
      </c>
      <c r="CG166">
        <v>200.00299999999999</v>
      </c>
      <c r="CH166">
        <v>0.89998299999999998</v>
      </c>
      <c r="CI166">
        <v>0.10001699999999999</v>
      </c>
      <c r="CJ166">
        <v>20</v>
      </c>
      <c r="CK166">
        <v>3909.33</v>
      </c>
      <c r="CL166">
        <v>1736449596</v>
      </c>
      <c r="CM166" t="s">
        <v>346</v>
      </c>
      <c r="CN166">
        <v>1736449594</v>
      </c>
      <c r="CO166">
        <v>1736449596</v>
      </c>
      <c r="CP166">
        <v>2</v>
      </c>
      <c r="CQ166">
        <v>0.52600000000000002</v>
      </c>
      <c r="CR166">
        <v>-1.4999999999999999E-2</v>
      </c>
      <c r="CS166">
        <v>0.63</v>
      </c>
      <c r="CT166">
        <v>3.9E-2</v>
      </c>
      <c r="CU166">
        <v>200</v>
      </c>
      <c r="CV166">
        <v>13</v>
      </c>
      <c r="CW166">
        <v>0.21</v>
      </c>
      <c r="CX166">
        <v>0.03</v>
      </c>
      <c r="CY166">
        <v>-49.9566952380952</v>
      </c>
      <c r="CZ166">
        <v>-0.69413766233765095</v>
      </c>
      <c r="DA166">
        <v>0.14368198838702201</v>
      </c>
      <c r="DB166">
        <v>0</v>
      </c>
      <c r="DC166">
        <v>3.1400014285714302</v>
      </c>
      <c r="DD166">
        <v>-0.13502727272727</v>
      </c>
      <c r="DE166">
        <v>1.39729665138538E-2</v>
      </c>
      <c r="DF166">
        <v>1</v>
      </c>
      <c r="DG166">
        <v>1</v>
      </c>
      <c r="DH166">
        <v>2</v>
      </c>
      <c r="DI166" t="s">
        <v>347</v>
      </c>
      <c r="DJ166">
        <v>3.1191800000000001</v>
      </c>
      <c r="DK166">
        <v>2.8010600000000001</v>
      </c>
      <c r="DL166">
        <v>0.198269</v>
      </c>
      <c r="DM166">
        <v>0.20557</v>
      </c>
      <c r="DN166">
        <v>8.6528300000000002E-2</v>
      </c>
      <c r="DO166">
        <v>7.4123599999999998E-2</v>
      </c>
      <c r="DP166">
        <v>22348.1</v>
      </c>
      <c r="DQ166">
        <v>20461.5</v>
      </c>
      <c r="DR166">
        <v>26665.3</v>
      </c>
      <c r="DS166">
        <v>24097</v>
      </c>
      <c r="DT166">
        <v>33672.1</v>
      </c>
      <c r="DU166">
        <v>32504.799999999999</v>
      </c>
      <c r="DV166">
        <v>40317.5</v>
      </c>
      <c r="DW166">
        <v>38100.699999999997</v>
      </c>
      <c r="DX166">
        <v>2.00773</v>
      </c>
      <c r="DY166">
        <v>2.2528700000000002</v>
      </c>
      <c r="DZ166">
        <v>0.120074</v>
      </c>
      <c r="EA166">
        <v>0</v>
      </c>
      <c r="EB166">
        <v>22.6143</v>
      </c>
      <c r="EC166">
        <v>999.9</v>
      </c>
      <c r="ED166">
        <v>64.796999999999997</v>
      </c>
      <c r="EE166">
        <v>22.768999999999998</v>
      </c>
      <c r="EF166">
        <v>17.629000000000001</v>
      </c>
      <c r="EG166">
        <v>63.860300000000002</v>
      </c>
      <c r="EH166">
        <v>26.818899999999999</v>
      </c>
      <c r="EI166">
        <v>1</v>
      </c>
      <c r="EJ166">
        <v>-0.380965</v>
      </c>
      <c r="EK166">
        <v>-3.7278500000000001</v>
      </c>
      <c r="EL166">
        <v>20.257100000000001</v>
      </c>
      <c r="EM166">
        <v>5.2589199999999998</v>
      </c>
      <c r="EN166">
        <v>12.004899999999999</v>
      </c>
      <c r="EO166">
        <v>4.9993999999999996</v>
      </c>
      <c r="EP166">
        <v>3.2867799999999998</v>
      </c>
      <c r="EQ166">
        <v>9999</v>
      </c>
      <c r="ER166">
        <v>9999</v>
      </c>
      <c r="ES166">
        <v>999.9</v>
      </c>
      <c r="ET166">
        <v>9999</v>
      </c>
      <c r="EU166">
        <v>1.8724099999999999</v>
      </c>
      <c r="EV166">
        <v>1.87331</v>
      </c>
      <c r="EW166">
        <v>1.86951</v>
      </c>
      <c r="EX166">
        <v>1.8752200000000001</v>
      </c>
      <c r="EY166">
        <v>1.8754599999999999</v>
      </c>
      <c r="EZ166">
        <v>1.87391</v>
      </c>
      <c r="FA166">
        <v>1.87242</v>
      </c>
      <c r="FB166">
        <v>1.87151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0.25</v>
      </c>
      <c r="FQ166">
        <v>5.9200000000000003E-2</v>
      </c>
      <c r="FR166">
        <v>0.34321388301456301</v>
      </c>
      <c r="FS166">
        <v>1.93526017593624E-3</v>
      </c>
      <c r="FT166">
        <v>-2.6352868309754201E-6</v>
      </c>
      <c r="FU166">
        <v>7.4988703689445403E-10</v>
      </c>
      <c r="FV166">
        <v>5.9295258707654903E-2</v>
      </c>
      <c r="FW166">
        <v>0</v>
      </c>
      <c r="FX166">
        <v>0</v>
      </c>
      <c r="FY166">
        <v>0</v>
      </c>
      <c r="FZ166">
        <v>1</v>
      </c>
      <c r="GA166">
        <v>1999</v>
      </c>
      <c r="GB166">
        <v>0</v>
      </c>
      <c r="GC166">
        <v>14</v>
      </c>
      <c r="GD166">
        <v>29.7</v>
      </c>
      <c r="GE166">
        <v>29.7</v>
      </c>
      <c r="GF166">
        <v>2.6000999999999999</v>
      </c>
      <c r="GG166">
        <v>2.49268</v>
      </c>
      <c r="GH166">
        <v>1.5979000000000001</v>
      </c>
      <c r="GI166">
        <v>2.35229</v>
      </c>
      <c r="GJ166">
        <v>1.64917</v>
      </c>
      <c r="GK166">
        <v>2.34131</v>
      </c>
      <c r="GL166">
        <v>27.2453</v>
      </c>
      <c r="GM166">
        <v>14.1233</v>
      </c>
      <c r="GN166">
        <v>19</v>
      </c>
      <c r="GO166">
        <v>453.37700000000001</v>
      </c>
      <c r="GP166">
        <v>635.67600000000004</v>
      </c>
      <c r="GQ166">
        <v>29.3385</v>
      </c>
      <c r="GR166">
        <v>22.391200000000001</v>
      </c>
      <c r="GS166">
        <v>30.0001</v>
      </c>
      <c r="GT166">
        <v>22.351800000000001</v>
      </c>
      <c r="GU166">
        <v>22.340800000000002</v>
      </c>
      <c r="GV166">
        <v>52.116199999999999</v>
      </c>
      <c r="GW166">
        <v>31.615400000000001</v>
      </c>
      <c r="GX166">
        <v>100</v>
      </c>
      <c r="GY166">
        <v>29.3338</v>
      </c>
      <c r="GZ166">
        <v>1201</v>
      </c>
      <c r="HA166">
        <v>12.431900000000001</v>
      </c>
      <c r="HB166">
        <v>101.258</v>
      </c>
      <c r="HC166">
        <v>101.23399999999999</v>
      </c>
    </row>
    <row r="167" spans="1:211" x14ac:dyDescent="0.2">
      <c r="A167">
        <v>151</v>
      </c>
      <c r="B167">
        <v>1736451380.0999999</v>
      </c>
      <c r="C167">
        <v>300</v>
      </c>
      <c r="D167" t="s">
        <v>650</v>
      </c>
      <c r="E167" t="s">
        <v>651</v>
      </c>
      <c r="F167">
        <v>2</v>
      </c>
      <c r="G167">
        <v>1736451378.0999999</v>
      </c>
      <c r="H167">
        <f t="shared" si="68"/>
        <v>2.6437426853880737E-3</v>
      </c>
      <c r="I167">
        <f t="shared" si="69"/>
        <v>2.6437426853880739</v>
      </c>
      <c r="J167">
        <f t="shared" si="70"/>
        <v>10.400663206688561</v>
      </c>
      <c r="K167">
        <f t="shared" si="71"/>
        <v>1126.5450000000001</v>
      </c>
      <c r="L167">
        <f t="shared" si="72"/>
        <v>1005.2266483892205</v>
      </c>
      <c r="M167">
        <f t="shared" si="73"/>
        <v>102.83194035362719</v>
      </c>
      <c r="N167">
        <f t="shared" si="74"/>
        <v>115.24247634233251</v>
      </c>
      <c r="O167">
        <f t="shared" si="75"/>
        <v>0.17851741071230659</v>
      </c>
      <c r="P167">
        <f t="shared" si="76"/>
        <v>3.5309587010885655</v>
      </c>
      <c r="Q167">
        <f t="shared" si="77"/>
        <v>0.17365068939034117</v>
      </c>
      <c r="R167">
        <f t="shared" si="78"/>
        <v>0.10895788545059151</v>
      </c>
      <c r="S167">
        <f t="shared" si="79"/>
        <v>31.740844804200002</v>
      </c>
      <c r="T167">
        <f t="shared" si="80"/>
        <v>24.598574159294973</v>
      </c>
      <c r="U167">
        <f t="shared" si="81"/>
        <v>24.598574159294973</v>
      </c>
      <c r="V167">
        <f t="shared" si="82"/>
        <v>3.1043705865895443</v>
      </c>
      <c r="W167">
        <f t="shared" si="83"/>
        <v>49.716508410912915</v>
      </c>
      <c r="X167">
        <f t="shared" si="84"/>
        <v>1.582625696373225</v>
      </c>
      <c r="Y167">
        <f t="shared" si="85"/>
        <v>3.1833001692166984</v>
      </c>
      <c r="Z167">
        <f t="shared" si="86"/>
        <v>1.5217448902163193</v>
      </c>
      <c r="AA167">
        <f t="shared" si="87"/>
        <v>-116.58905242561406</v>
      </c>
      <c r="AB167">
        <f t="shared" si="88"/>
        <v>80.051738693468522</v>
      </c>
      <c r="AC167">
        <f t="shared" si="89"/>
        <v>4.7863262440937202</v>
      </c>
      <c r="AD167">
        <f t="shared" si="90"/>
        <v>-1.014268385181083E-2</v>
      </c>
      <c r="AE167">
        <f t="shared" si="91"/>
        <v>39.002063184432807</v>
      </c>
      <c r="AF167">
        <f t="shared" si="92"/>
        <v>2.6249621473032745</v>
      </c>
      <c r="AG167">
        <f t="shared" si="93"/>
        <v>10.400663206688561</v>
      </c>
      <c r="AH167">
        <v>1184.1825553766901</v>
      </c>
      <c r="AI167">
        <v>1147.6729696969701</v>
      </c>
      <c r="AJ167">
        <v>3.4268304625904702</v>
      </c>
      <c r="AK167">
        <v>84.5062676990527</v>
      </c>
      <c r="AL167">
        <f t="shared" si="94"/>
        <v>2.6437426853880739</v>
      </c>
      <c r="AM167">
        <v>12.3475326093278</v>
      </c>
      <c r="AN167">
        <v>15.4705594405594</v>
      </c>
      <c r="AO167">
        <v>9.2171928042178202E-7</v>
      </c>
      <c r="AP167">
        <v>123.873733639405</v>
      </c>
      <c r="AQ167">
        <v>35</v>
      </c>
      <c r="AR167">
        <v>7</v>
      </c>
      <c r="AS167">
        <f t="shared" si="95"/>
        <v>1</v>
      </c>
      <c r="AT167">
        <f t="shared" si="96"/>
        <v>0</v>
      </c>
      <c r="AU167">
        <f t="shared" si="97"/>
        <v>54306.744329789683</v>
      </c>
      <c r="AV167">
        <f t="shared" si="98"/>
        <v>200.00399999999999</v>
      </c>
      <c r="AW167">
        <f t="shared" si="99"/>
        <v>168.60345600167997</v>
      </c>
      <c r="AX167">
        <f t="shared" si="100"/>
        <v>0.84300041999999997</v>
      </c>
      <c r="AY167">
        <f t="shared" si="101"/>
        <v>0.15870105000000001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1736451378.0999999</v>
      </c>
      <c r="BF167">
        <v>1126.5450000000001</v>
      </c>
      <c r="BG167">
        <v>1176.8900000000001</v>
      </c>
      <c r="BH167">
        <v>15.47085</v>
      </c>
      <c r="BI167">
        <v>12.37</v>
      </c>
      <c r="BJ167">
        <v>1126.2950000000001</v>
      </c>
      <c r="BK167">
        <v>15.41155</v>
      </c>
      <c r="BL167">
        <v>500.06</v>
      </c>
      <c r="BM167">
        <v>102.197</v>
      </c>
      <c r="BN167">
        <v>0.1002685</v>
      </c>
      <c r="BO167">
        <v>25.019100000000002</v>
      </c>
      <c r="BP167">
        <v>24.5901</v>
      </c>
      <c r="BQ167">
        <v>999.9</v>
      </c>
      <c r="BR167">
        <v>0</v>
      </c>
      <c r="BS167">
        <v>0</v>
      </c>
      <c r="BT167">
        <v>9982.5</v>
      </c>
      <c r="BU167">
        <v>66.952349999999996</v>
      </c>
      <c r="BV167">
        <v>127.2955</v>
      </c>
      <c r="BW167">
        <v>-50.342649999999999</v>
      </c>
      <c r="BX167">
        <v>1144.25</v>
      </c>
      <c r="BY167">
        <v>1191.6300000000001</v>
      </c>
      <c r="BZ167">
        <v>3.100835</v>
      </c>
      <c r="CA167">
        <v>1176.8900000000001</v>
      </c>
      <c r="CB167">
        <v>12.37</v>
      </c>
      <c r="CC167">
        <v>1.581075</v>
      </c>
      <c r="CD167">
        <v>1.264175</v>
      </c>
      <c r="CE167">
        <v>13.775550000000001</v>
      </c>
      <c r="CF167">
        <v>10.37955</v>
      </c>
      <c r="CG167">
        <v>200.00399999999999</v>
      </c>
      <c r="CH167">
        <v>0.89998599999999995</v>
      </c>
      <c r="CI167">
        <v>0.10001400000000001</v>
      </c>
      <c r="CJ167">
        <v>20</v>
      </c>
      <c r="CK167">
        <v>3909.355</v>
      </c>
      <c r="CL167">
        <v>1736449596</v>
      </c>
      <c r="CM167" t="s">
        <v>346</v>
      </c>
      <c r="CN167">
        <v>1736449594</v>
      </c>
      <c r="CO167">
        <v>1736449596</v>
      </c>
      <c r="CP167">
        <v>2</v>
      </c>
      <c r="CQ167">
        <v>0.52600000000000002</v>
      </c>
      <c r="CR167">
        <v>-1.4999999999999999E-2</v>
      </c>
      <c r="CS167">
        <v>0.63</v>
      </c>
      <c r="CT167">
        <v>3.9E-2</v>
      </c>
      <c r="CU167">
        <v>200</v>
      </c>
      <c r="CV167">
        <v>13</v>
      </c>
      <c r="CW167">
        <v>0.21</v>
      </c>
      <c r="CX167">
        <v>0.03</v>
      </c>
      <c r="CY167">
        <v>-50.002552380952402</v>
      </c>
      <c r="CZ167">
        <v>-0.88926233766235596</v>
      </c>
      <c r="DA167">
        <v>0.16232241173502299</v>
      </c>
      <c r="DB167">
        <v>0</v>
      </c>
      <c r="DC167">
        <v>3.13484761904762</v>
      </c>
      <c r="DD167">
        <v>-0.14895662337662</v>
      </c>
      <c r="DE167">
        <v>1.5502720469327699E-2</v>
      </c>
      <c r="DF167">
        <v>1</v>
      </c>
      <c r="DG167">
        <v>1</v>
      </c>
      <c r="DH167">
        <v>2</v>
      </c>
      <c r="DI167" t="s">
        <v>347</v>
      </c>
      <c r="DJ167">
        <v>3.1192799999999998</v>
      </c>
      <c r="DK167">
        <v>2.8007399999999998</v>
      </c>
      <c r="DL167">
        <v>0.19902</v>
      </c>
      <c r="DM167">
        <v>0.20632600000000001</v>
      </c>
      <c r="DN167">
        <v>8.6543599999999998E-2</v>
      </c>
      <c r="DO167">
        <v>7.4218999999999993E-2</v>
      </c>
      <c r="DP167">
        <v>22327.599999999999</v>
      </c>
      <c r="DQ167">
        <v>20442</v>
      </c>
      <c r="DR167">
        <v>26665.7</v>
      </c>
      <c r="DS167">
        <v>24096.9</v>
      </c>
      <c r="DT167">
        <v>33672.199999999997</v>
      </c>
      <c r="DU167">
        <v>32501.599999999999</v>
      </c>
      <c r="DV167">
        <v>40318.199999999997</v>
      </c>
      <c r="DW167">
        <v>38100.800000000003</v>
      </c>
      <c r="DX167">
        <v>2.0078499999999999</v>
      </c>
      <c r="DY167">
        <v>2.2529300000000001</v>
      </c>
      <c r="DZ167">
        <v>0.12039</v>
      </c>
      <c r="EA167">
        <v>0</v>
      </c>
      <c r="EB167">
        <v>22.6159</v>
      </c>
      <c r="EC167">
        <v>999.9</v>
      </c>
      <c r="ED167">
        <v>64.796999999999997</v>
      </c>
      <c r="EE167">
        <v>22.768999999999998</v>
      </c>
      <c r="EF167">
        <v>17.629000000000001</v>
      </c>
      <c r="EG167">
        <v>63.8703</v>
      </c>
      <c r="EH167">
        <v>26.290099999999999</v>
      </c>
      <c r="EI167">
        <v>1</v>
      </c>
      <c r="EJ167">
        <v>-0.38094499999999998</v>
      </c>
      <c r="EK167">
        <v>-3.7320000000000002</v>
      </c>
      <c r="EL167">
        <v>20.257200000000001</v>
      </c>
      <c r="EM167">
        <v>5.25997</v>
      </c>
      <c r="EN167">
        <v>12.0052</v>
      </c>
      <c r="EO167">
        <v>4.9999000000000002</v>
      </c>
      <c r="EP167">
        <v>3.2869999999999999</v>
      </c>
      <c r="EQ167">
        <v>9999</v>
      </c>
      <c r="ER167">
        <v>9999</v>
      </c>
      <c r="ES167">
        <v>999.9</v>
      </c>
      <c r="ET167">
        <v>9999</v>
      </c>
      <c r="EU167">
        <v>1.8724099999999999</v>
      </c>
      <c r="EV167">
        <v>1.87331</v>
      </c>
      <c r="EW167">
        <v>1.86951</v>
      </c>
      <c r="EX167">
        <v>1.87521</v>
      </c>
      <c r="EY167">
        <v>1.8754599999999999</v>
      </c>
      <c r="EZ167">
        <v>1.87391</v>
      </c>
      <c r="FA167">
        <v>1.87242</v>
      </c>
      <c r="FB167">
        <v>1.8715200000000001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0.24</v>
      </c>
      <c r="FQ167">
        <v>5.9299999999999999E-2</v>
      </c>
      <c r="FR167">
        <v>0.34321388301456301</v>
      </c>
      <c r="FS167">
        <v>1.93526017593624E-3</v>
      </c>
      <c r="FT167">
        <v>-2.6352868309754201E-6</v>
      </c>
      <c r="FU167">
        <v>7.4988703689445403E-10</v>
      </c>
      <c r="FV167">
        <v>5.9295258707654903E-2</v>
      </c>
      <c r="FW167">
        <v>0</v>
      </c>
      <c r="FX167">
        <v>0</v>
      </c>
      <c r="FY167">
        <v>0</v>
      </c>
      <c r="FZ167">
        <v>1</v>
      </c>
      <c r="GA167">
        <v>1999</v>
      </c>
      <c r="GB167">
        <v>0</v>
      </c>
      <c r="GC167">
        <v>14</v>
      </c>
      <c r="GD167">
        <v>29.8</v>
      </c>
      <c r="GE167">
        <v>29.7</v>
      </c>
      <c r="GF167">
        <v>2.6122999999999998</v>
      </c>
      <c r="GG167">
        <v>2.4719199999999999</v>
      </c>
      <c r="GH167">
        <v>1.5979000000000001</v>
      </c>
      <c r="GI167">
        <v>2.35229</v>
      </c>
      <c r="GJ167">
        <v>1.64917</v>
      </c>
      <c r="GK167">
        <v>2.50854</v>
      </c>
      <c r="GL167">
        <v>27.2453</v>
      </c>
      <c r="GM167">
        <v>14.1408</v>
      </c>
      <c r="GN167">
        <v>19</v>
      </c>
      <c r="GO167">
        <v>453.44799999999998</v>
      </c>
      <c r="GP167">
        <v>635.72</v>
      </c>
      <c r="GQ167">
        <v>29.3325</v>
      </c>
      <c r="GR167">
        <v>22.391200000000001</v>
      </c>
      <c r="GS167">
        <v>30.0001</v>
      </c>
      <c r="GT167">
        <v>22.351800000000001</v>
      </c>
      <c r="GU167">
        <v>22.341100000000001</v>
      </c>
      <c r="GV167">
        <v>52.352600000000002</v>
      </c>
      <c r="GW167">
        <v>31.615400000000001</v>
      </c>
      <c r="GX167">
        <v>100</v>
      </c>
      <c r="GY167">
        <v>29.316500000000001</v>
      </c>
      <c r="GZ167">
        <v>1207.8399999999999</v>
      </c>
      <c r="HA167">
        <v>12.4336</v>
      </c>
      <c r="HB167">
        <v>101.26</v>
      </c>
      <c r="HC167">
        <v>101.23399999999999</v>
      </c>
    </row>
    <row r="168" spans="1:211" x14ac:dyDescent="0.2">
      <c r="A168">
        <v>152</v>
      </c>
      <c r="B168">
        <v>1736451382.0999999</v>
      </c>
      <c r="C168">
        <v>302</v>
      </c>
      <c r="D168" t="s">
        <v>652</v>
      </c>
      <c r="E168" t="s">
        <v>653</v>
      </c>
      <c r="F168">
        <v>2</v>
      </c>
      <c r="G168">
        <v>1736451381.0999999</v>
      </c>
      <c r="H168">
        <f t="shared" si="68"/>
        <v>2.63997624791818E-3</v>
      </c>
      <c r="I168">
        <f t="shared" si="69"/>
        <v>2.6399762479181801</v>
      </c>
      <c r="J168">
        <f t="shared" si="70"/>
        <v>10.330803995447722</v>
      </c>
      <c r="K168">
        <f t="shared" si="71"/>
        <v>1136.8</v>
      </c>
      <c r="L168">
        <f t="shared" si="72"/>
        <v>1015.72049642482</v>
      </c>
      <c r="M168">
        <f t="shared" si="73"/>
        <v>103.90589398868872</v>
      </c>
      <c r="N168">
        <f t="shared" si="74"/>
        <v>116.29205150639999</v>
      </c>
      <c r="O168">
        <f t="shared" si="75"/>
        <v>0.17822532193875598</v>
      </c>
      <c r="P168">
        <f t="shared" si="76"/>
        <v>3.5380887109977821</v>
      </c>
      <c r="Q168">
        <f t="shared" si="77"/>
        <v>0.17338377026742</v>
      </c>
      <c r="R168">
        <f t="shared" si="78"/>
        <v>0.10878889571204976</v>
      </c>
      <c r="S168">
        <f t="shared" si="79"/>
        <v>31.740303827864281</v>
      </c>
      <c r="T168">
        <f t="shared" si="80"/>
        <v>24.602793397774079</v>
      </c>
      <c r="U168">
        <f t="shared" si="81"/>
        <v>24.602793397774079</v>
      </c>
      <c r="V168">
        <f t="shared" si="82"/>
        <v>3.1051539311193688</v>
      </c>
      <c r="W168">
        <f t="shared" si="83"/>
        <v>49.728142310213585</v>
      </c>
      <c r="X168">
        <f t="shared" si="84"/>
        <v>1.5832413993263998</v>
      </c>
      <c r="Y168">
        <f t="shared" si="85"/>
        <v>3.183793573968317</v>
      </c>
      <c r="Z168">
        <f t="shared" si="86"/>
        <v>1.5219125317929689</v>
      </c>
      <c r="AA168">
        <f t="shared" si="87"/>
        <v>-116.42295253319173</v>
      </c>
      <c r="AB168">
        <f t="shared" si="88"/>
        <v>79.904523568704036</v>
      </c>
      <c r="AC168">
        <f t="shared" si="89"/>
        <v>4.7680601992169445</v>
      </c>
      <c r="AD168">
        <f t="shared" si="90"/>
        <v>-1.0064937406468744E-2</v>
      </c>
      <c r="AE168">
        <f t="shared" si="91"/>
        <v>39.110441683476729</v>
      </c>
      <c r="AF168">
        <f t="shared" si="92"/>
        <v>2.6075102479386301</v>
      </c>
      <c r="AG168">
        <f t="shared" si="93"/>
        <v>10.330803995447722</v>
      </c>
      <c r="AH168">
        <v>1191.29812677939</v>
      </c>
      <c r="AI168">
        <v>1154.6515757575801</v>
      </c>
      <c r="AJ168">
        <v>3.45898804291495</v>
      </c>
      <c r="AK168">
        <v>84.5062676990527</v>
      </c>
      <c r="AL168">
        <f t="shared" si="94"/>
        <v>2.6399762479181801</v>
      </c>
      <c r="AM168">
        <v>12.3572163945241</v>
      </c>
      <c r="AN168">
        <v>15.4755216783217</v>
      </c>
      <c r="AO168">
        <v>4.6726440568228702E-6</v>
      </c>
      <c r="AP168">
        <v>123.873733639405</v>
      </c>
      <c r="AQ168">
        <v>35</v>
      </c>
      <c r="AR168">
        <v>7</v>
      </c>
      <c r="AS168">
        <f t="shared" si="95"/>
        <v>1</v>
      </c>
      <c r="AT168">
        <f t="shared" si="96"/>
        <v>0</v>
      </c>
      <c r="AU168">
        <f t="shared" si="97"/>
        <v>54463.337560750551</v>
      </c>
      <c r="AV168">
        <f t="shared" si="98"/>
        <v>200.00200000000001</v>
      </c>
      <c r="AW168">
        <f t="shared" si="99"/>
        <v>168.60163379947801</v>
      </c>
      <c r="AX168">
        <f t="shared" si="100"/>
        <v>0.84299973900000003</v>
      </c>
      <c r="AY168">
        <f t="shared" si="101"/>
        <v>0.15869993214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1736451381.0999999</v>
      </c>
      <c r="BF168">
        <v>1136.8</v>
      </c>
      <c r="BG168">
        <v>1187.28</v>
      </c>
      <c r="BH168">
        <v>15.476800000000001</v>
      </c>
      <c r="BI168">
        <v>12.396800000000001</v>
      </c>
      <c r="BJ168">
        <v>1136.56</v>
      </c>
      <c r="BK168">
        <v>15.4175</v>
      </c>
      <c r="BL168">
        <v>500.09500000000003</v>
      </c>
      <c r="BM168">
        <v>102.19799999999999</v>
      </c>
      <c r="BN168">
        <v>9.9723000000000006E-2</v>
      </c>
      <c r="BO168">
        <v>25.021699999999999</v>
      </c>
      <c r="BP168">
        <v>24.594799999999999</v>
      </c>
      <c r="BQ168">
        <v>999.9</v>
      </c>
      <c r="BR168">
        <v>0</v>
      </c>
      <c r="BS168">
        <v>0</v>
      </c>
      <c r="BT168">
        <v>10012.5</v>
      </c>
      <c r="BU168">
        <v>66.993399999999994</v>
      </c>
      <c r="BV168">
        <v>127.26900000000001</v>
      </c>
      <c r="BW168">
        <v>-50.481900000000003</v>
      </c>
      <c r="BX168">
        <v>1154.67</v>
      </c>
      <c r="BY168">
        <v>1202.18</v>
      </c>
      <c r="BZ168">
        <v>3.0799500000000002</v>
      </c>
      <c r="CA168">
        <v>1187.28</v>
      </c>
      <c r="CB168">
        <v>12.396800000000001</v>
      </c>
      <c r="CC168">
        <v>1.5817000000000001</v>
      </c>
      <c r="CD168">
        <v>1.2669299999999999</v>
      </c>
      <c r="CE168">
        <v>13.781599999999999</v>
      </c>
      <c r="CF168">
        <v>10.4122</v>
      </c>
      <c r="CG168">
        <v>200.00200000000001</v>
      </c>
      <c r="CH168">
        <v>0.9</v>
      </c>
      <c r="CI168">
        <v>9.9999699999999997E-2</v>
      </c>
      <c r="CJ168">
        <v>20</v>
      </c>
      <c r="CK168">
        <v>3909.33</v>
      </c>
      <c r="CL168">
        <v>1736449596</v>
      </c>
      <c r="CM168" t="s">
        <v>346</v>
      </c>
      <c r="CN168">
        <v>1736449594</v>
      </c>
      <c r="CO168">
        <v>1736449596</v>
      </c>
      <c r="CP168">
        <v>2</v>
      </c>
      <c r="CQ168">
        <v>0.52600000000000002</v>
      </c>
      <c r="CR168">
        <v>-1.4999999999999999E-2</v>
      </c>
      <c r="CS168">
        <v>0.63</v>
      </c>
      <c r="CT168">
        <v>3.9E-2</v>
      </c>
      <c r="CU168">
        <v>200</v>
      </c>
      <c r="CV168">
        <v>13</v>
      </c>
      <c r="CW168">
        <v>0.21</v>
      </c>
      <c r="CX168">
        <v>0.03</v>
      </c>
      <c r="CY168">
        <v>-50.060842857142902</v>
      </c>
      <c r="CZ168">
        <v>-1.39591168831174</v>
      </c>
      <c r="DA168">
        <v>0.210399378895129</v>
      </c>
      <c r="DB168">
        <v>0</v>
      </c>
      <c r="DC168">
        <v>3.1280576190476199</v>
      </c>
      <c r="DD168">
        <v>-0.17785012987013701</v>
      </c>
      <c r="DE168">
        <v>1.8986061780951601E-2</v>
      </c>
      <c r="DF168">
        <v>1</v>
      </c>
      <c r="DG168">
        <v>1</v>
      </c>
      <c r="DH168">
        <v>2</v>
      </c>
      <c r="DI168" t="s">
        <v>347</v>
      </c>
      <c r="DJ168">
        <v>3.1193200000000001</v>
      </c>
      <c r="DK168">
        <v>2.8004199999999999</v>
      </c>
      <c r="DL168">
        <v>0.19977300000000001</v>
      </c>
      <c r="DM168">
        <v>0.20704900000000001</v>
      </c>
      <c r="DN168">
        <v>8.6567900000000003E-2</v>
      </c>
      <c r="DO168">
        <v>7.4271599999999993E-2</v>
      </c>
      <c r="DP168">
        <v>22306.5</v>
      </c>
      <c r="DQ168">
        <v>20423.5</v>
      </c>
      <c r="DR168">
        <v>26665.5</v>
      </c>
      <c r="DS168">
        <v>24096.9</v>
      </c>
      <c r="DT168">
        <v>33671.199999999997</v>
      </c>
      <c r="DU168">
        <v>32499.9</v>
      </c>
      <c r="DV168">
        <v>40318</v>
      </c>
      <c r="DW168">
        <v>38100.9</v>
      </c>
      <c r="DX168">
        <v>2.0087000000000002</v>
      </c>
      <c r="DY168">
        <v>2.2526799999999998</v>
      </c>
      <c r="DZ168">
        <v>0.12037200000000001</v>
      </c>
      <c r="EA168">
        <v>0</v>
      </c>
      <c r="EB168">
        <v>22.6174</v>
      </c>
      <c r="EC168">
        <v>999.9</v>
      </c>
      <c r="ED168">
        <v>64.796999999999997</v>
      </c>
      <c r="EE168">
        <v>22.779</v>
      </c>
      <c r="EF168">
        <v>17.639800000000001</v>
      </c>
      <c r="EG168">
        <v>63.790300000000002</v>
      </c>
      <c r="EH168">
        <v>26.366199999999999</v>
      </c>
      <c r="EI168">
        <v>1</v>
      </c>
      <c r="EJ168">
        <v>-0.38103900000000002</v>
      </c>
      <c r="EK168">
        <v>-3.7095899999999999</v>
      </c>
      <c r="EL168">
        <v>20.2578</v>
      </c>
      <c r="EM168">
        <v>5.25997</v>
      </c>
      <c r="EN168">
        <v>12.005000000000001</v>
      </c>
      <c r="EO168">
        <v>4.9996499999999999</v>
      </c>
      <c r="EP168">
        <v>3.2869000000000002</v>
      </c>
      <c r="EQ168">
        <v>9999</v>
      </c>
      <c r="ER168">
        <v>9999</v>
      </c>
      <c r="ES168">
        <v>999.9</v>
      </c>
      <c r="ET168">
        <v>9999</v>
      </c>
      <c r="EU168">
        <v>1.8724099999999999</v>
      </c>
      <c r="EV168">
        <v>1.8733</v>
      </c>
      <c r="EW168">
        <v>1.8694999999999999</v>
      </c>
      <c r="EX168">
        <v>1.8751800000000001</v>
      </c>
      <c r="EY168">
        <v>1.8754599999999999</v>
      </c>
      <c r="EZ168">
        <v>1.87391</v>
      </c>
      <c r="FA168">
        <v>1.8724099999999999</v>
      </c>
      <c r="FB168">
        <v>1.8714999999999999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0.24</v>
      </c>
      <c r="FQ168">
        <v>5.9299999999999999E-2</v>
      </c>
      <c r="FR168">
        <v>0.34321388301456301</v>
      </c>
      <c r="FS168">
        <v>1.93526017593624E-3</v>
      </c>
      <c r="FT168">
        <v>-2.6352868309754201E-6</v>
      </c>
      <c r="FU168">
        <v>7.4988703689445403E-10</v>
      </c>
      <c r="FV168">
        <v>5.9295258707654903E-2</v>
      </c>
      <c r="FW168">
        <v>0</v>
      </c>
      <c r="FX168">
        <v>0</v>
      </c>
      <c r="FY168">
        <v>0</v>
      </c>
      <c r="FZ168">
        <v>1</v>
      </c>
      <c r="GA168">
        <v>1999</v>
      </c>
      <c r="GB168">
        <v>0</v>
      </c>
      <c r="GC168">
        <v>14</v>
      </c>
      <c r="GD168">
        <v>29.8</v>
      </c>
      <c r="GE168">
        <v>29.8</v>
      </c>
      <c r="GF168">
        <v>2.6245099999999999</v>
      </c>
      <c r="GG168">
        <v>2.4719199999999999</v>
      </c>
      <c r="GH168">
        <v>1.5979000000000001</v>
      </c>
      <c r="GI168">
        <v>2.35229</v>
      </c>
      <c r="GJ168">
        <v>1.64917</v>
      </c>
      <c r="GK168">
        <v>2.33521</v>
      </c>
      <c r="GL168">
        <v>27.2453</v>
      </c>
      <c r="GM168">
        <v>14.1233</v>
      </c>
      <c r="GN168">
        <v>19</v>
      </c>
      <c r="GO168">
        <v>453.94200000000001</v>
      </c>
      <c r="GP168">
        <v>635.51499999999999</v>
      </c>
      <c r="GQ168">
        <v>29.326499999999999</v>
      </c>
      <c r="GR168">
        <v>22.391200000000001</v>
      </c>
      <c r="GS168">
        <v>30.0001</v>
      </c>
      <c r="GT168">
        <v>22.351800000000001</v>
      </c>
      <c r="GU168">
        <v>22.341100000000001</v>
      </c>
      <c r="GV168">
        <v>52.602499999999999</v>
      </c>
      <c r="GW168">
        <v>31.615400000000001</v>
      </c>
      <c r="GX168">
        <v>100</v>
      </c>
      <c r="GY168">
        <v>29.316500000000001</v>
      </c>
      <c r="GZ168">
        <v>1207.8399999999999</v>
      </c>
      <c r="HA168">
        <v>12.4337</v>
      </c>
      <c r="HB168">
        <v>101.259</v>
      </c>
      <c r="HC168">
        <v>101.23399999999999</v>
      </c>
    </row>
    <row r="169" spans="1:211" x14ac:dyDescent="0.2">
      <c r="A169">
        <v>153</v>
      </c>
      <c r="B169">
        <v>1736451384.0999999</v>
      </c>
      <c r="C169">
        <v>304</v>
      </c>
      <c r="D169" t="s">
        <v>654</v>
      </c>
      <c r="E169" t="s">
        <v>655</v>
      </c>
      <c r="F169">
        <v>2</v>
      </c>
      <c r="G169">
        <v>1736451382.0999999</v>
      </c>
      <c r="H169">
        <f t="shared" si="68"/>
        <v>2.6323788148073066E-3</v>
      </c>
      <c r="I169">
        <f t="shared" si="69"/>
        <v>2.6323788148073066</v>
      </c>
      <c r="J169">
        <f t="shared" si="70"/>
        <v>10.337669664165237</v>
      </c>
      <c r="K169">
        <f t="shared" si="71"/>
        <v>1140.2049999999999</v>
      </c>
      <c r="L169">
        <f t="shared" si="72"/>
        <v>1018.6952927375144</v>
      </c>
      <c r="M169">
        <f t="shared" si="73"/>
        <v>104.21122395679059</v>
      </c>
      <c r="N169">
        <f t="shared" si="74"/>
        <v>116.64151141048724</v>
      </c>
      <c r="O169">
        <f t="shared" si="75"/>
        <v>0.17767619157700704</v>
      </c>
      <c r="P169">
        <f t="shared" si="76"/>
        <v>3.538857258897409</v>
      </c>
      <c r="Q169">
        <f t="shared" si="77"/>
        <v>0.17286500943978519</v>
      </c>
      <c r="R169">
        <f t="shared" si="78"/>
        <v>0.10846204519806196</v>
      </c>
      <c r="S169">
        <f t="shared" si="79"/>
        <v>31.740274541571424</v>
      </c>
      <c r="T169">
        <f t="shared" si="80"/>
        <v>24.605786456377444</v>
      </c>
      <c r="U169">
        <f t="shared" si="81"/>
        <v>24.605786456377444</v>
      </c>
      <c r="V169">
        <f t="shared" si="82"/>
        <v>3.1057097276332346</v>
      </c>
      <c r="W169">
        <f t="shared" si="83"/>
        <v>49.736166526499424</v>
      </c>
      <c r="X169">
        <f t="shared" si="84"/>
        <v>1.5836148667018348</v>
      </c>
      <c r="Y169">
        <f t="shared" si="85"/>
        <v>3.1840308115787028</v>
      </c>
      <c r="Z169">
        <f t="shared" si="86"/>
        <v>1.5220948609313998</v>
      </c>
      <c r="AA169">
        <f t="shared" si="87"/>
        <v>-116.08790573300222</v>
      </c>
      <c r="AB169">
        <f t="shared" si="88"/>
        <v>79.589327826151177</v>
      </c>
      <c r="AC169">
        <f t="shared" si="89"/>
        <v>4.7483218907573557</v>
      </c>
      <c r="AD169">
        <f t="shared" si="90"/>
        <v>-9.9814745222630563E-3</v>
      </c>
      <c r="AE169">
        <f t="shared" si="91"/>
        <v>39.020099683162805</v>
      </c>
      <c r="AF169">
        <f t="shared" si="92"/>
        <v>2.6071451187907493</v>
      </c>
      <c r="AG169">
        <f t="shared" si="93"/>
        <v>10.337669664165237</v>
      </c>
      <c r="AH169">
        <v>1198.3892289891501</v>
      </c>
      <c r="AI169">
        <v>1161.6161818181799</v>
      </c>
      <c r="AJ169">
        <v>3.47610693577042</v>
      </c>
      <c r="AK169">
        <v>84.5062676990527</v>
      </c>
      <c r="AL169">
        <f t="shared" si="94"/>
        <v>2.6323788148073066</v>
      </c>
      <c r="AM169">
        <v>12.374296639154499</v>
      </c>
      <c r="AN169">
        <v>15.483414685314701</v>
      </c>
      <c r="AO169">
        <v>1.2446644898586301E-5</v>
      </c>
      <c r="AP169">
        <v>123.873733639405</v>
      </c>
      <c r="AQ169">
        <v>35</v>
      </c>
      <c r="AR169">
        <v>7</v>
      </c>
      <c r="AS169">
        <f t="shared" si="95"/>
        <v>1</v>
      </c>
      <c r="AT169">
        <f t="shared" si="96"/>
        <v>0</v>
      </c>
      <c r="AU169">
        <f t="shared" si="97"/>
        <v>54480.070424071055</v>
      </c>
      <c r="AV169">
        <f t="shared" si="98"/>
        <v>200.00200000000001</v>
      </c>
      <c r="AW169">
        <f t="shared" si="99"/>
        <v>168.60159869912701</v>
      </c>
      <c r="AX169">
        <f t="shared" si="100"/>
        <v>0.84299956350000005</v>
      </c>
      <c r="AY169">
        <f t="shared" si="101"/>
        <v>0.15869978571000001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1736451382.0999999</v>
      </c>
      <c r="BF169">
        <v>1140.2049999999999</v>
      </c>
      <c r="BG169">
        <v>1190.585</v>
      </c>
      <c r="BH169">
        <v>15.4803</v>
      </c>
      <c r="BI169">
        <v>12.40085</v>
      </c>
      <c r="BJ169">
        <v>1139.9649999999999</v>
      </c>
      <c r="BK169">
        <v>15.420999999999999</v>
      </c>
      <c r="BL169">
        <v>500.11250000000001</v>
      </c>
      <c r="BM169">
        <v>102.199</v>
      </c>
      <c r="BN169">
        <v>9.9719450000000001E-2</v>
      </c>
      <c r="BO169">
        <v>25.022950000000002</v>
      </c>
      <c r="BP169">
        <v>24.594999999999999</v>
      </c>
      <c r="BQ169">
        <v>999.9</v>
      </c>
      <c r="BR169">
        <v>0</v>
      </c>
      <c r="BS169">
        <v>0</v>
      </c>
      <c r="BT169">
        <v>10015.65</v>
      </c>
      <c r="BU169">
        <v>66.982200000000006</v>
      </c>
      <c r="BV169">
        <v>127.27500000000001</v>
      </c>
      <c r="BW169">
        <v>-50.384700000000002</v>
      </c>
      <c r="BX169">
        <v>1158.1300000000001</v>
      </c>
      <c r="BY169">
        <v>1205.5350000000001</v>
      </c>
      <c r="BZ169">
        <v>3.0793849999999998</v>
      </c>
      <c r="CA169">
        <v>1190.585</v>
      </c>
      <c r="CB169">
        <v>12.40085</v>
      </c>
      <c r="CC169">
        <v>1.5820700000000001</v>
      </c>
      <c r="CD169">
        <v>1.26736</v>
      </c>
      <c r="CE169">
        <v>13.78525</v>
      </c>
      <c r="CF169">
        <v>10.417249999999999</v>
      </c>
      <c r="CG169">
        <v>200.00200000000001</v>
      </c>
      <c r="CH169">
        <v>0.90000150000000001</v>
      </c>
      <c r="CI169">
        <v>9.9998050000000005E-2</v>
      </c>
      <c r="CJ169">
        <v>20</v>
      </c>
      <c r="CK169">
        <v>3909.33</v>
      </c>
      <c r="CL169">
        <v>1736449596</v>
      </c>
      <c r="CM169" t="s">
        <v>346</v>
      </c>
      <c r="CN169">
        <v>1736449594</v>
      </c>
      <c r="CO169">
        <v>1736449596</v>
      </c>
      <c r="CP169">
        <v>2</v>
      </c>
      <c r="CQ169">
        <v>0.52600000000000002</v>
      </c>
      <c r="CR169">
        <v>-1.4999999999999999E-2</v>
      </c>
      <c r="CS169">
        <v>0.63</v>
      </c>
      <c r="CT169">
        <v>3.9E-2</v>
      </c>
      <c r="CU169">
        <v>200</v>
      </c>
      <c r="CV169">
        <v>13</v>
      </c>
      <c r="CW169">
        <v>0.21</v>
      </c>
      <c r="CX169">
        <v>0.03</v>
      </c>
      <c r="CY169">
        <v>-50.101133333333301</v>
      </c>
      <c r="CZ169">
        <v>-1.83072467532464</v>
      </c>
      <c r="DA169">
        <v>0.23524291261695501</v>
      </c>
      <c r="DB169">
        <v>0</v>
      </c>
      <c r="DC169">
        <v>3.12096333333333</v>
      </c>
      <c r="DD169">
        <v>-0.205167272727273</v>
      </c>
      <c r="DE169">
        <v>2.1884678557281899E-2</v>
      </c>
      <c r="DF169">
        <v>1</v>
      </c>
      <c r="DG169">
        <v>1</v>
      </c>
      <c r="DH169">
        <v>2</v>
      </c>
      <c r="DI169" t="s">
        <v>347</v>
      </c>
      <c r="DJ169">
        <v>3.1191499999999999</v>
      </c>
      <c r="DK169">
        <v>2.8005900000000001</v>
      </c>
      <c r="DL169">
        <v>0.20052200000000001</v>
      </c>
      <c r="DM169">
        <v>0.20776700000000001</v>
      </c>
      <c r="DN169">
        <v>8.6595500000000006E-2</v>
      </c>
      <c r="DO169">
        <v>7.4298799999999998E-2</v>
      </c>
      <c r="DP169">
        <v>22285.4</v>
      </c>
      <c r="DQ169">
        <v>20405.099999999999</v>
      </c>
      <c r="DR169">
        <v>26665.200000000001</v>
      </c>
      <c r="DS169">
        <v>24097</v>
      </c>
      <c r="DT169">
        <v>33669.9</v>
      </c>
      <c r="DU169">
        <v>32499.200000000001</v>
      </c>
      <c r="DV169">
        <v>40317.599999999999</v>
      </c>
      <c r="DW169">
        <v>38101.1</v>
      </c>
      <c r="DX169">
        <v>2.0086499999999998</v>
      </c>
      <c r="DY169">
        <v>2.2528299999999999</v>
      </c>
      <c r="DZ169">
        <v>0.120159</v>
      </c>
      <c r="EA169">
        <v>0</v>
      </c>
      <c r="EB169">
        <v>22.618600000000001</v>
      </c>
      <c r="EC169">
        <v>999.9</v>
      </c>
      <c r="ED169">
        <v>64.796999999999997</v>
      </c>
      <c r="EE169">
        <v>22.779</v>
      </c>
      <c r="EF169">
        <v>17.638300000000001</v>
      </c>
      <c r="EG169">
        <v>63.590299999999999</v>
      </c>
      <c r="EH169">
        <v>26.330100000000002</v>
      </c>
      <c r="EI169">
        <v>1</v>
      </c>
      <c r="EJ169">
        <v>-0.38123699999999999</v>
      </c>
      <c r="EK169">
        <v>-3.7136499999999999</v>
      </c>
      <c r="EL169">
        <v>20.2577</v>
      </c>
      <c r="EM169">
        <v>5.2595200000000002</v>
      </c>
      <c r="EN169">
        <v>12.005000000000001</v>
      </c>
      <c r="EO169">
        <v>4.9995500000000002</v>
      </c>
      <c r="EP169">
        <v>3.2867999999999999</v>
      </c>
      <c r="EQ169">
        <v>9999</v>
      </c>
      <c r="ER169">
        <v>9999</v>
      </c>
      <c r="ES169">
        <v>999.9</v>
      </c>
      <c r="ET169">
        <v>9999</v>
      </c>
      <c r="EU169">
        <v>1.8724099999999999</v>
      </c>
      <c r="EV169">
        <v>1.8733</v>
      </c>
      <c r="EW169">
        <v>1.8694999999999999</v>
      </c>
      <c r="EX169">
        <v>1.87517</v>
      </c>
      <c r="EY169">
        <v>1.8754599999999999</v>
      </c>
      <c r="EZ169">
        <v>1.87391</v>
      </c>
      <c r="FA169">
        <v>1.8724099999999999</v>
      </c>
      <c r="FB169">
        <v>1.8714900000000001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0.23</v>
      </c>
      <c r="FQ169">
        <v>5.9299999999999999E-2</v>
      </c>
      <c r="FR169">
        <v>0.34321388301456301</v>
      </c>
      <c r="FS169">
        <v>1.93526017593624E-3</v>
      </c>
      <c r="FT169">
        <v>-2.6352868309754201E-6</v>
      </c>
      <c r="FU169">
        <v>7.4988703689445403E-10</v>
      </c>
      <c r="FV169">
        <v>5.9295258707654903E-2</v>
      </c>
      <c r="FW169">
        <v>0</v>
      </c>
      <c r="FX169">
        <v>0</v>
      </c>
      <c r="FY169">
        <v>0</v>
      </c>
      <c r="FZ169">
        <v>1</v>
      </c>
      <c r="GA169">
        <v>1999</v>
      </c>
      <c r="GB169">
        <v>0</v>
      </c>
      <c r="GC169">
        <v>14</v>
      </c>
      <c r="GD169">
        <v>29.8</v>
      </c>
      <c r="GE169">
        <v>29.8</v>
      </c>
      <c r="GF169">
        <v>2.63672</v>
      </c>
      <c r="GG169">
        <v>2.48291</v>
      </c>
      <c r="GH169">
        <v>1.5979000000000001</v>
      </c>
      <c r="GI169">
        <v>2.3535200000000001</v>
      </c>
      <c r="GJ169">
        <v>1.64917</v>
      </c>
      <c r="GK169">
        <v>2.48291</v>
      </c>
      <c r="GL169">
        <v>27.266100000000002</v>
      </c>
      <c r="GM169">
        <v>14.132</v>
      </c>
      <c r="GN169">
        <v>19</v>
      </c>
      <c r="GO169">
        <v>453.91300000000001</v>
      </c>
      <c r="GP169">
        <v>635.63800000000003</v>
      </c>
      <c r="GQ169">
        <v>29.319400000000002</v>
      </c>
      <c r="GR169">
        <v>22.3919</v>
      </c>
      <c r="GS169">
        <v>30.0001</v>
      </c>
      <c r="GT169">
        <v>22.351800000000001</v>
      </c>
      <c r="GU169">
        <v>22.341100000000001</v>
      </c>
      <c r="GV169">
        <v>52.843200000000003</v>
      </c>
      <c r="GW169">
        <v>31.615400000000001</v>
      </c>
      <c r="GX169">
        <v>100</v>
      </c>
      <c r="GY169">
        <v>29.293399999999998</v>
      </c>
      <c r="GZ169">
        <v>1221.4000000000001</v>
      </c>
      <c r="HA169">
        <v>12.4313</v>
      </c>
      <c r="HB169">
        <v>101.258</v>
      </c>
      <c r="HC169">
        <v>101.235</v>
      </c>
    </row>
    <row r="170" spans="1:211" x14ac:dyDescent="0.2">
      <c r="A170">
        <v>154</v>
      </c>
      <c r="B170">
        <v>1736451386.0999999</v>
      </c>
      <c r="C170">
        <v>306</v>
      </c>
      <c r="D170" t="s">
        <v>656</v>
      </c>
      <c r="E170" t="s">
        <v>657</v>
      </c>
      <c r="F170">
        <v>2</v>
      </c>
      <c r="G170">
        <v>1736451385.0999999</v>
      </c>
      <c r="H170">
        <f t="shared" si="68"/>
        <v>2.6212637468445415E-3</v>
      </c>
      <c r="I170">
        <f t="shared" si="69"/>
        <v>2.6212637468445417</v>
      </c>
      <c r="J170">
        <f t="shared" si="70"/>
        <v>10.412391259486268</v>
      </c>
      <c r="K170">
        <f t="shared" si="71"/>
        <v>1150.3900000000001</v>
      </c>
      <c r="L170">
        <f t="shared" si="72"/>
        <v>1027.5215093711347</v>
      </c>
      <c r="M170">
        <f t="shared" si="73"/>
        <v>105.11862853269557</v>
      </c>
      <c r="N170">
        <f t="shared" si="74"/>
        <v>117.68845515627002</v>
      </c>
      <c r="O170">
        <f t="shared" si="75"/>
        <v>0.17686307016830563</v>
      </c>
      <c r="P170">
        <f t="shared" si="76"/>
        <v>3.537021168059594</v>
      </c>
      <c r="Q170">
        <f t="shared" si="77"/>
        <v>0.1720927838511753</v>
      </c>
      <c r="R170">
        <f t="shared" si="78"/>
        <v>0.10797586454638618</v>
      </c>
      <c r="S170">
        <f t="shared" si="79"/>
        <v>31.739027932464303</v>
      </c>
      <c r="T170">
        <f t="shared" si="80"/>
        <v>24.61235245868593</v>
      </c>
      <c r="U170">
        <f t="shared" si="81"/>
        <v>24.61235245868593</v>
      </c>
      <c r="V170">
        <f t="shared" si="82"/>
        <v>3.1069293071408728</v>
      </c>
      <c r="W170">
        <f t="shared" si="83"/>
        <v>49.748204138337293</v>
      </c>
      <c r="X170">
        <f t="shared" si="84"/>
        <v>1.5844089225282001</v>
      </c>
      <c r="Y170">
        <f t="shared" si="85"/>
        <v>3.1848565188852964</v>
      </c>
      <c r="Z170">
        <f t="shared" si="86"/>
        <v>1.5225203846126727</v>
      </c>
      <c r="AA170">
        <f t="shared" si="87"/>
        <v>-115.59773123584428</v>
      </c>
      <c r="AB170">
        <f t="shared" si="88"/>
        <v>79.125469127277086</v>
      </c>
      <c r="AC170">
        <f t="shared" si="89"/>
        <v>4.7233581271239053</v>
      </c>
      <c r="AD170">
        <f t="shared" si="90"/>
        <v>-9.876048978981089E-3</v>
      </c>
      <c r="AE170">
        <f t="shared" si="91"/>
        <v>38.793799665170567</v>
      </c>
      <c r="AF170">
        <f t="shared" si="92"/>
        <v>2.6053032028234067</v>
      </c>
      <c r="AG170">
        <f t="shared" si="93"/>
        <v>10.412391259486268</v>
      </c>
      <c r="AH170">
        <v>1205.28227905258</v>
      </c>
      <c r="AI170">
        <v>1168.5026666666699</v>
      </c>
      <c r="AJ170">
        <v>3.4626355080811502</v>
      </c>
      <c r="AK170">
        <v>84.5062676990527</v>
      </c>
      <c r="AL170">
        <f t="shared" si="94"/>
        <v>2.6212637468445417</v>
      </c>
      <c r="AM170">
        <v>12.3923422980172</v>
      </c>
      <c r="AN170">
        <v>15.488998601398601</v>
      </c>
      <c r="AO170">
        <v>1.90949129537572E-5</v>
      </c>
      <c r="AP170">
        <v>123.873733639405</v>
      </c>
      <c r="AQ170">
        <v>35</v>
      </c>
      <c r="AR170">
        <v>7</v>
      </c>
      <c r="AS170">
        <f t="shared" si="95"/>
        <v>1</v>
      </c>
      <c r="AT170">
        <f t="shared" si="96"/>
        <v>0</v>
      </c>
      <c r="AU170">
        <f t="shared" si="97"/>
        <v>54438.898193185574</v>
      </c>
      <c r="AV170">
        <f t="shared" si="98"/>
        <v>199.995</v>
      </c>
      <c r="AW170">
        <f t="shared" si="99"/>
        <v>168.59566680295501</v>
      </c>
      <c r="AX170">
        <f t="shared" si="100"/>
        <v>0.84299940900000003</v>
      </c>
      <c r="AY170">
        <f t="shared" si="101"/>
        <v>0.15869910714000002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1736451385.0999999</v>
      </c>
      <c r="BF170">
        <v>1150.3900000000001</v>
      </c>
      <c r="BG170">
        <v>1200.54</v>
      </c>
      <c r="BH170">
        <v>15.487399999999999</v>
      </c>
      <c r="BI170">
        <v>12.4094</v>
      </c>
      <c r="BJ170">
        <v>1150.17</v>
      </c>
      <c r="BK170">
        <v>15.428100000000001</v>
      </c>
      <c r="BL170">
        <v>499.99099999999999</v>
      </c>
      <c r="BM170">
        <v>102.203</v>
      </c>
      <c r="BN170">
        <v>0.100093</v>
      </c>
      <c r="BO170">
        <v>25.0273</v>
      </c>
      <c r="BP170">
        <v>24.597000000000001</v>
      </c>
      <c r="BQ170">
        <v>999.9</v>
      </c>
      <c r="BR170">
        <v>0</v>
      </c>
      <c r="BS170">
        <v>0</v>
      </c>
      <c r="BT170">
        <v>10007.5</v>
      </c>
      <c r="BU170">
        <v>66.941100000000006</v>
      </c>
      <c r="BV170">
        <v>127.286</v>
      </c>
      <c r="BW170">
        <v>-50.150300000000001</v>
      </c>
      <c r="BX170">
        <v>1168.49</v>
      </c>
      <c r="BY170">
        <v>1215.6300000000001</v>
      </c>
      <c r="BZ170">
        <v>3.07803</v>
      </c>
      <c r="CA170">
        <v>1200.54</v>
      </c>
      <c r="CB170">
        <v>12.4094</v>
      </c>
      <c r="CC170">
        <v>1.5828599999999999</v>
      </c>
      <c r="CD170">
        <v>1.26827</v>
      </c>
      <c r="CE170">
        <v>13.792899999999999</v>
      </c>
      <c r="CF170">
        <v>10.428000000000001</v>
      </c>
      <c r="CG170">
        <v>199.995</v>
      </c>
      <c r="CH170">
        <v>0.90001100000000001</v>
      </c>
      <c r="CI170">
        <v>9.99887E-2</v>
      </c>
      <c r="CJ170">
        <v>20</v>
      </c>
      <c r="CK170">
        <v>3909.21</v>
      </c>
      <c r="CL170">
        <v>1736449596</v>
      </c>
      <c r="CM170" t="s">
        <v>346</v>
      </c>
      <c r="CN170">
        <v>1736449594</v>
      </c>
      <c r="CO170">
        <v>1736449596</v>
      </c>
      <c r="CP170">
        <v>2</v>
      </c>
      <c r="CQ170">
        <v>0.52600000000000002</v>
      </c>
      <c r="CR170">
        <v>-1.4999999999999999E-2</v>
      </c>
      <c r="CS170">
        <v>0.63</v>
      </c>
      <c r="CT170">
        <v>3.9E-2</v>
      </c>
      <c r="CU170">
        <v>200</v>
      </c>
      <c r="CV170">
        <v>13</v>
      </c>
      <c r="CW170">
        <v>0.21</v>
      </c>
      <c r="CX170">
        <v>0.03</v>
      </c>
      <c r="CY170">
        <v>-50.137328571428597</v>
      </c>
      <c r="CZ170">
        <v>-1.64292467532472</v>
      </c>
      <c r="DA170">
        <v>0.22532667320995201</v>
      </c>
      <c r="DB170">
        <v>0</v>
      </c>
      <c r="DC170">
        <v>3.1141919047619</v>
      </c>
      <c r="DD170">
        <v>-0.216484675324673</v>
      </c>
      <c r="DE170">
        <v>2.2929590285428E-2</v>
      </c>
      <c r="DF170">
        <v>1</v>
      </c>
      <c r="DG170">
        <v>1</v>
      </c>
      <c r="DH170">
        <v>2</v>
      </c>
      <c r="DI170" t="s">
        <v>347</v>
      </c>
      <c r="DJ170">
        <v>3.1191599999999999</v>
      </c>
      <c r="DK170">
        <v>2.8009400000000002</v>
      </c>
      <c r="DL170">
        <v>0.201265</v>
      </c>
      <c r="DM170">
        <v>0.20849799999999999</v>
      </c>
      <c r="DN170">
        <v>8.66146E-2</v>
      </c>
      <c r="DO170">
        <v>7.4313000000000004E-2</v>
      </c>
      <c r="DP170">
        <v>22264.7</v>
      </c>
      <c r="DQ170">
        <v>20386.099999999999</v>
      </c>
      <c r="DR170">
        <v>26665.1</v>
      </c>
      <c r="DS170">
        <v>24096.799999999999</v>
      </c>
      <c r="DT170">
        <v>33669.300000000003</v>
      </c>
      <c r="DU170">
        <v>32498.400000000001</v>
      </c>
      <c r="DV170">
        <v>40317.599999999999</v>
      </c>
      <c r="DW170">
        <v>38100.699999999997</v>
      </c>
      <c r="DX170">
        <v>2.0084200000000001</v>
      </c>
      <c r="DY170">
        <v>2.25312</v>
      </c>
      <c r="DZ170">
        <v>0.120461</v>
      </c>
      <c r="EA170">
        <v>0</v>
      </c>
      <c r="EB170">
        <v>22.620799999999999</v>
      </c>
      <c r="EC170">
        <v>999.9</v>
      </c>
      <c r="ED170">
        <v>64.796999999999997</v>
      </c>
      <c r="EE170">
        <v>22.779</v>
      </c>
      <c r="EF170">
        <v>17.639299999999999</v>
      </c>
      <c r="EG170">
        <v>64.140299999999996</v>
      </c>
      <c r="EH170">
        <v>26.290099999999999</v>
      </c>
      <c r="EI170">
        <v>1</v>
      </c>
      <c r="EJ170">
        <v>-0.38112000000000001</v>
      </c>
      <c r="EK170">
        <v>-3.68689</v>
      </c>
      <c r="EL170">
        <v>20.258600000000001</v>
      </c>
      <c r="EM170">
        <v>5.2595200000000002</v>
      </c>
      <c r="EN170">
        <v>12.0052</v>
      </c>
      <c r="EO170">
        <v>4.9995500000000002</v>
      </c>
      <c r="EP170">
        <v>3.2868300000000001</v>
      </c>
      <c r="EQ170">
        <v>9999</v>
      </c>
      <c r="ER170">
        <v>9999</v>
      </c>
      <c r="ES170">
        <v>999.9</v>
      </c>
      <c r="ET170">
        <v>9999</v>
      </c>
      <c r="EU170">
        <v>1.8724099999999999</v>
      </c>
      <c r="EV170">
        <v>1.8733</v>
      </c>
      <c r="EW170">
        <v>1.86951</v>
      </c>
      <c r="EX170">
        <v>1.87517</v>
      </c>
      <c r="EY170">
        <v>1.8754599999999999</v>
      </c>
      <c r="EZ170">
        <v>1.87391</v>
      </c>
      <c r="FA170">
        <v>1.87242</v>
      </c>
      <c r="FB170">
        <v>1.8714900000000001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0.22</v>
      </c>
      <c r="FQ170">
        <v>5.9200000000000003E-2</v>
      </c>
      <c r="FR170">
        <v>0.34321388301456301</v>
      </c>
      <c r="FS170">
        <v>1.93526017593624E-3</v>
      </c>
      <c r="FT170">
        <v>-2.6352868309754201E-6</v>
      </c>
      <c r="FU170">
        <v>7.4988703689445403E-10</v>
      </c>
      <c r="FV170">
        <v>5.9295258707654903E-2</v>
      </c>
      <c r="FW170">
        <v>0</v>
      </c>
      <c r="FX170">
        <v>0</v>
      </c>
      <c r="FY170">
        <v>0</v>
      </c>
      <c r="FZ170">
        <v>1</v>
      </c>
      <c r="GA170">
        <v>1999</v>
      </c>
      <c r="GB170">
        <v>0</v>
      </c>
      <c r="GC170">
        <v>14</v>
      </c>
      <c r="GD170">
        <v>29.9</v>
      </c>
      <c r="GE170">
        <v>29.8</v>
      </c>
      <c r="GF170">
        <v>2.64893</v>
      </c>
      <c r="GG170">
        <v>2.48047</v>
      </c>
      <c r="GH170">
        <v>1.5979000000000001</v>
      </c>
      <c r="GI170">
        <v>2.35107</v>
      </c>
      <c r="GJ170">
        <v>1.64917</v>
      </c>
      <c r="GK170">
        <v>2.3901400000000002</v>
      </c>
      <c r="GL170">
        <v>27.2453</v>
      </c>
      <c r="GM170">
        <v>14.1233</v>
      </c>
      <c r="GN170">
        <v>19</v>
      </c>
      <c r="GO170">
        <v>453.78300000000002</v>
      </c>
      <c r="GP170">
        <v>635.88300000000004</v>
      </c>
      <c r="GQ170">
        <v>29.312100000000001</v>
      </c>
      <c r="GR170">
        <v>22.393000000000001</v>
      </c>
      <c r="GS170">
        <v>30.0001</v>
      </c>
      <c r="GT170">
        <v>22.351800000000001</v>
      </c>
      <c r="GU170">
        <v>22.341100000000001</v>
      </c>
      <c r="GV170">
        <v>53.094999999999999</v>
      </c>
      <c r="GW170">
        <v>31.615400000000001</v>
      </c>
      <c r="GX170">
        <v>100</v>
      </c>
      <c r="GY170">
        <v>29.293399999999998</v>
      </c>
      <c r="GZ170">
        <v>1228.1400000000001</v>
      </c>
      <c r="HA170">
        <v>12.431900000000001</v>
      </c>
      <c r="HB170">
        <v>101.258</v>
      </c>
      <c r="HC170">
        <v>101.23399999999999</v>
      </c>
    </row>
    <row r="171" spans="1:211" x14ac:dyDescent="0.2">
      <c r="A171">
        <v>155</v>
      </c>
      <c r="B171">
        <v>1736451388.0999999</v>
      </c>
      <c r="C171">
        <v>308</v>
      </c>
      <c r="D171" t="s">
        <v>658</v>
      </c>
      <c r="E171" t="s">
        <v>659</v>
      </c>
      <c r="F171">
        <v>2</v>
      </c>
      <c r="G171">
        <v>1736451386.0999999</v>
      </c>
      <c r="H171">
        <f t="shared" si="68"/>
        <v>2.6141755968767805E-3</v>
      </c>
      <c r="I171">
        <f t="shared" si="69"/>
        <v>2.6141755968767804</v>
      </c>
      <c r="J171">
        <f t="shared" si="70"/>
        <v>10.407955250455444</v>
      </c>
      <c r="K171">
        <f t="shared" si="71"/>
        <v>1153.78</v>
      </c>
      <c r="L171">
        <f t="shared" si="72"/>
        <v>1030.5848894287028</v>
      </c>
      <c r="M171">
        <f t="shared" si="73"/>
        <v>105.43156369263596</v>
      </c>
      <c r="N171">
        <f t="shared" si="74"/>
        <v>118.03474978633001</v>
      </c>
      <c r="O171">
        <f t="shared" si="75"/>
        <v>0.17633387035435294</v>
      </c>
      <c r="P171">
        <f t="shared" si="76"/>
        <v>3.5358257036644245</v>
      </c>
      <c r="Q171">
        <f t="shared" si="77"/>
        <v>0.17159011907150276</v>
      </c>
      <c r="R171">
        <f t="shared" si="78"/>
        <v>0.10765940209200991</v>
      </c>
      <c r="S171">
        <f t="shared" si="79"/>
        <v>31.739172465854757</v>
      </c>
      <c r="T171">
        <f t="shared" si="80"/>
        <v>24.615268384463697</v>
      </c>
      <c r="U171">
        <f t="shared" si="81"/>
        <v>24.615268384463697</v>
      </c>
      <c r="V171">
        <f t="shared" si="82"/>
        <v>3.1074710499548988</v>
      </c>
      <c r="W171">
        <f t="shared" si="83"/>
        <v>49.750766939206294</v>
      </c>
      <c r="X171">
        <f t="shared" si="84"/>
        <v>1.5846322193380249</v>
      </c>
      <c r="Y171">
        <f t="shared" si="85"/>
        <v>3.1851412889260389</v>
      </c>
      <c r="Z171">
        <f t="shared" si="86"/>
        <v>1.5228388306168739</v>
      </c>
      <c r="AA171">
        <f t="shared" si="87"/>
        <v>-115.28514382226602</v>
      </c>
      <c r="AB171">
        <f t="shared" si="88"/>
        <v>78.828817173558178</v>
      </c>
      <c r="AC171">
        <f t="shared" si="89"/>
        <v>4.7073452891172405</v>
      </c>
      <c r="AD171">
        <f t="shared" si="90"/>
        <v>-9.808893735851143E-3</v>
      </c>
      <c r="AE171">
        <f t="shared" si="91"/>
        <v>38.8734584937703</v>
      </c>
      <c r="AF171">
        <f t="shared" si="92"/>
        <v>2.606783808782033</v>
      </c>
      <c r="AG171">
        <f t="shared" si="93"/>
        <v>10.407955250455444</v>
      </c>
      <c r="AH171">
        <v>1212.0278690022601</v>
      </c>
      <c r="AI171">
        <v>1175.3701818181801</v>
      </c>
      <c r="AJ171">
        <v>3.44576042689076</v>
      </c>
      <c r="AK171">
        <v>84.5062676990527</v>
      </c>
      <c r="AL171">
        <f t="shared" si="94"/>
        <v>2.6141755968767804</v>
      </c>
      <c r="AM171">
        <v>12.404363343120499</v>
      </c>
      <c r="AN171">
        <v>15.492709790209799</v>
      </c>
      <c r="AO171">
        <v>2.2240171315940499E-5</v>
      </c>
      <c r="AP171">
        <v>123.873733639405</v>
      </c>
      <c r="AQ171">
        <v>35</v>
      </c>
      <c r="AR171">
        <v>7</v>
      </c>
      <c r="AS171">
        <f t="shared" si="95"/>
        <v>1</v>
      </c>
      <c r="AT171">
        <f t="shared" si="96"/>
        <v>0</v>
      </c>
      <c r="AU171">
        <f t="shared" si="97"/>
        <v>54412.273786699283</v>
      </c>
      <c r="AV171">
        <f t="shared" si="98"/>
        <v>199.99600000000001</v>
      </c>
      <c r="AW171">
        <f t="shared" si="99"/>
        <v>168.59655870138599</v>
      </c>
      <c r="AX171">
        <f t="shared" si="100"/>
        <v>0.84299965349999995</v>
      </c>
      <c r="AY171">
        <f t="shared" si="101"/>
        <v>0.15869903630999999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1736451386.0999999</v>
      </c>
      <c r="BF171">
        <v>1153.78</v>
      </c>
      <c r="BG171">
        <v>1204.04</v>
      </c>
      <c r="BH171">
        <v>15.489649999999999</v>
      </c>
      <c r="BI171">
        <v>12.409800000000001</v>
      </c>
      <c r="BJ171">
        <v>1153.5650000000001</v>
      </c>
      <c r="BK171">
        <v>15.430350000000001</v>
      </c>
      <c r="BL171">
        <v>499.9735</v>
      </c>
      <c r="BM171">
        <v>102.2025</v>
      </c>
      <c r="BN171">
        <v>0.1001485</v>
      </c>
      <c r="BO171">
        <v>25.0288</v>
      </c>
      <c r="BP171">
        <v>24.603000000000002</v>
      </c>
      <c r="BQ171">
        <v>999.9</v>
      </c>
      <c r="BR171">
        <v>0</v>
      </c>
      <c r="BS171">
        <v>0</v>
      </c>
      <c r="BT171">
        <v>10002.5</v>
      </c>
      <c r="BU171">
        <v>66.952299999999994</v>
      </c>
      <c r="BV171">
        <v>127.27500000000001</v>
      </c>
      <c r="BW171">
        <v>-50.261749999999999</v>
      </c>
      <c r="BX171">
        <v>1171.9349999999999</v>
      </c>
      <c r="BY171">
        <v>1219.175</v>
      </c>
      <c r="BZ171">
        <v>3.07986</v>
      </c>
      <c r="CA171">
        <v>1204.04</v>
      </c>
      <c r="CB171">
        <v>12.409800000000001</v>
      </c>
      <c r="CC171">
        <v>1.5830850000000001</v>
      </c>
      <c r="CD171">
        <v>1.26831</v>
      </c>
      <c r="CE171">
        <v>13.7951</v>
      </c>
      <c r="CF171">
        <v>10.4285</v>
      </c>
      <c r="CG171">
        <v>199.99600000000001</v>
      </c>
      <c r="CH171">
        <v>0.90001299999999995</v>
      </c>
      <c r="CI171">
        <v>9.9987049999999994E-2</v>
      </c>
      <c r="CJ171">
        <v>20</v>
      </c>
      <c r="CK171">
        <v>3909.23</v>
      </c>
      <c r="CL171">
        <v>1736449596</v>
      </c>
      <c r="CM171" t="s">
        <v>346</v>
      </c>
      <c r="CN171">
        <v>1736449594</v>
      </c>
      <c r="CO171">
        <v>1736449596</v>
      </c>
      <c r="CP171">
        <v>2</v>
      </c>
      <c r="CQ171">
        <v>0.52600000000000002</v>
      </c>
      <c r="CR171">
        <v>-1.4999999999999999E-2</v>
      </c>
      <c r="CS171">
        <v>0.63</v>
      </c>
      <c r="CT171">
        <v>3.9E-2</v>
      </c>
      <c r="CU171">
        <v>200</v>
      </c>
      <c r="CV171">
        <v>13</v>
      </c>
      <c r="CW171">
        <v>0.21</v>
      </c>
      <c r="CX171">
        <v>0.03</v>
      </c>
      <c r="CY171">
        <v>-50.181661904761903</v>
      </c>
      <c r="CZ171">
        <v>-1.0004337662337599</v>
      </c>
      <c r="DA171">
        <v>0.18294871380276601</v>
      </c>
      <c r="DB171">
        <v>0</v>
      </c>
      <c r="DC171">
        <v>3.1078052380952399</v>
      </c>
      <c r="DD171">
        <v>-0.21167532467532299</v>
      </c>
      <c r="DE171">
        <v>2.25292143922904E-2</v>
      </c>
      <c r="DF171">
        <v>1</v>
      </c>
      <c r="DG171">
        <v>1</v>
      </c>
      <c r="DH171">
        <v>2</v>
      </c>
      <c r="DI171" t="s">
        <v>347</v>
      </c>
      <c r="DJ171">
        <v>3.1192600000000001</v>
      </c>
      <c r="DK171">
        <v>2.80105</v>
      </c>
      <c r="DL171">
        <v>0.20200299999999999</v>
      </c>
      <c r="DM171">
        <v>0.20924100000000001</v>
      </c>
      <c r="DN171">
        <v>8.6631899999999998E-2</v>
      </c>
      <c r="DO171">
        <v>7.4314500000000006E-2</v>
      </c>
      <c r="DP171">
        <v>22244.2</v>
      </c>
      <c r="DQ171">
        <v>20366.900000000001</v>
      </c>
      <c r="DR171">
        <v>26665.1</v>
      </c>
      <c r="DS171">
        <v>24096.6</v>
      </c>
      <c r="DT171">
        <v>33668.6</v>
      </c>
      <c r="DU171">
        <v>32497.9</v>
      </c>
      <c r="DV171">
        <v>40317.599999999999</v>
      </c>
      <c r="DW171">
        <v>38100.1</v>
      </c>
      <c r="DX171">
        <v>2.00888</v>
      </c>
      <c r="DY171">
        <v>2.2528700000000002</v>
      </c>
      <c r="DZ171">
        <v>0.121161</v>
      </c>
      <c r="EA171">
        <v>0</v>
      </c>
      <c r="EB171">
        <v>22.622699999999998</v>
      </c>
      <c r="EC171">
        <v>999.9</v>
      </c>
      <c r="ED171">
        <v>64.772000000000006</v>
      </c>
      <c r="EE171">
        <v>22.779</v>
      </c>
      <c r="EF171">
        <v>17.6327</v>
      </c>
      <c r="EG171">
        <v>63.820300000000003</v>
      </c>
      <c r="EH171">
        <v>26.786899999999999</v>
      </c>
      <c r="EI171">
        <v>1</v>
      </c>
      <c r="EJ171">
        <v>-0.38113599999999997</v>
      </c>
      <c r="EK171">
        <v>-3.6613500000000001</v>
      </c>
      <c r="EL171">
        <v>20.259699999999999</v>
      </c>
      <c r="EM171">
        <v>5.2605700000000004</v>
      </c>
      <c r="EN171">
        <v>12.0047</v>
      </c>
      <c r="EO171">
        <v>4.9998500000000003</v>
      </c>
      <c r="EP171">
        <v>3.2869999999999999</v>
      </c>
      <c r="EQ171">
        <v>9999</v>
      </c>
      <c r="ER171">
        <v>9999</v>
      </c>
      <c r="ES171">
        <v>999.9</v>
      </c>
      <c r="ET171">
        <v>9999</v>
      </c>
      <c r="EU171">
        <v>1.8724099999999999</v>
      </c>
      <c r="EV171">
        <v>1.8733</v>
      </c>
      <c r="EW171">
        <v>1.86951</v>
      </c>
      <c r="EX171">
        <v>1.87517</v>
      </c>
      <c r="EY171">
        <v>1.8754599999999999</v>
      </c>
      <c r="EZ171">
        <v>1.87391</v>
      </c>
      <c r="FA171">
        <v>1.87242</v>
      </c>
      <c r="FB171">
        <v>1.8714900000000001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0.21</v>
      </c>
      <c r="FQ171">
        <v>5.9299999999999999E-2</v>
      </c>
      <c r="FR171">
        <v>0.34321388301456301</v>
      </c>
      <c r="FS171">
        <v>1.93526017593624E-3</v>
      </c>
      <c r="FT171">
        <v>-2.6352868309754201E-6</v>
      </c>
      <c r="FU171">
        <v>7.4988703689445403E-10</v>
      </c>
      <c r="FV171">
        <v>5.9295258707654903E-2</v>
      </c>
      <c r="FW171">
        <v>0</v>
      </c>
      <c r="FX171">
        <v>0</v>
      </c>
      <c r="FY171">
        <v>0</v>
      </c>
      <c r="FZ171">
        <v>1</v>
      </c>
      <c r="GA171">
        <v>1999</v>
      </c>
      <c r="GB171">
        <v>0</v>
      </c>
      <c r="GC171">
        <v>14</v>
      </c>
      <c r="GD171">
        <v>29.9</v>
      </c>
      <c r="GE171">
        <v>29.9</v>
      </c>
      <c r="GF171">
        <v>2.66113</v>
      </c>
      <c r="GG171">
        <v>2.49268</v>
      </c>
      <c r="GH171">
        <v>1.5979000000000001</v>
      </c>
      <c r="GI171">
        <v>2.35229</v>
      </c>
      <c r="GJ171">
        <v>1.64917</v>
      </c>
      <c r="GK171">
        <v>2.4108900000000002</v>
      </c>
      <c r="GL171">
        <v>27.2453</v>
      </c>
      <c r="GM171">
        <v>14.132</v>
      </c>
      <c r="GN171">
        <v>19</v>
      </c>
      <c r="GO171">
        <v>454.04599999999999</v>
      </c>
      <c r="GP171">
        <v>635.67899999999997</v>
      </c>
      <c r="GQ171">
        <v>29.302800000000001</v>
      </c>
      <c r="GR171">
        <v>22.3931</v>
      </c>
      <c r="GS171">
        <v>30</v>
      </c>
      <c r="GT171">
        <v>22.351800000000001</v>
      </c>
      <c r="GU171">
        <v>22.341100000000001</v>
      </c>
      <c r="GV171">
        <v>53.3279</v>
      </c>
      <c r="GW171">
        <v>31.615400000000001</v>
      </c>
      <c r="GX171">
        <v>100</v>
      </c>
      <c r="GY171">
        <v>29.293399999999998</v>
      </c>
      <c r="GZ171">
        <v>1228.1400000000001</v>
      </c>
      <c r="HA171">
        <v>12.430300000000001</v>
      </c>
      <c r="HB171">
        <v>101.258</v>
      </c>
      <c r="HC171">
        <v>101.233</v>
      </c>
    </row>
    <row r="172" spans="1:211" x14ac:dyDescent="0.2">
      <c r="A172">
        <v>156</v>
      </c>
      <c r="B172">
        <v>1736451390.0999999</v>
      </c>
      <c r="C172">
        <v>310</v>
      </c>
      <c r="D172" t="s">
        <v>660</v>
      </c>
      <c r="E172" t="s">
        <v>661</v>
      </c>
      <c r="F172">
        <v>2</v>
      </c>
      <c r="G172">
        <v>1736451389.0999999</v>
      </c>
      <c r="H172">
        <f t="shared" si="68"/>
        <v>2.6129159518368575E-3</v>
      </c>
      <c r="I172">
        <f t="shared" si="69"/>
        <v>2.6129159518368574</v>
      </c>
      <c r="J172">
        <f t="shared" si="70"/>
        <v>10.199241131804429</v>
      </c>
      <c r="K172">
        <f t="shared" si="71"/>
        <v>1164.02</v>
      </c>
      <c r="L172">
        <f t="shared" si="72"/>
        <v>1042.4091546087477</v>
      </c>
      <c r="M172">
        <f t="shared" si="73"/>
        <v>106.63857118148191</v>
      </c>
      <c r="N172">
        <f t="shared" si="74"/>
        <v>119.0793740422</v>
      </c>
      <c r="O172">
        <f t="shared" si="75"/>
        <v>0.17618046371199672</v>
      </c>
      <c r="P172">
        <f t="shared" si="76"/>
        <v>3.5408081740602615</v>
      </c>
      <c r="Q172">
        <f t="shared" si="77"/>
        <v>0.17145131453172108</v>
      </c>
      <c r="R172">
        <f t="shared" si="78"/>
        <v>0.10757139346457481</v>
      </c>
      <c r="S172">
        <f t="shared" si="79"/>
        <v>31.741408419071401</v>
      </c>
      <c r="T172">
        <f t="shared" si="80"/>
        <v>24.620904248679967</v>
      </c>
      <c r="U172">
        <f t="shared" si="81"/>
        <v>24.620904248679967</v>
      </c>
      <c r="V172">
        <f t="shared" si="82"/>
        <v>3.1085183575788817</v>
      </c>
      <c r="W172">
        <f t="shared" si="83"/>
        <v>49.755368869531644</v>
      </c>
      <c r="X172">
        <f t="shared" si="84"/>
        <v>1.5852322745490002</v>
      </c>
      <c r="Y172">
        <f t="shared" si="85"/>
        <v>3.1860527025853043</v>
      </c>
      <c r="Z172">
        <f t="shared" si="86"/>
        <v>1.5232860830298816</v>
      </c>
      <c r="AA172">
        <f t="shared" si="87"/>
        <v>-115.22959347600542</v>
      </c>
      <c r="AB172">
        <f t="shared" si="88"/>
        <v>78.780338111300068</v>
      </c>
      <c r="AC172">
        <f t="shared" si="89"/>
        <v>4.6980773318103539</v>
      </c>
      <c r="AD172">
        <f t="shared" si="90"/>
        <v>-9.769613823593204E-3</v>
      </c>
      <c r="AE172">
        <f t="shared" si="91"/>
        <v>39.059347811551831</v>
      </c>
      <c r="AF172">
        <f t="shared" si="92"/>
        <v>2.6106802189379752</v>
      </c>
      <c r="AG172">
        <f t="shared" si="93"/>
        <v>10.199241131804429</v>
      </c>
      <c r="AH172">
        <v>1218.87572988803</v>
      </c>
      <c r="AI172">
        <v>1182.3444848484901</v>
      </c>
      <c r="AJ172">
        <v>3.46420653230305</v>
      </c>
      <c r="AK172">
        <v>84.5062676990527</v>
      </c>
      <c r="AL172">
        <f t="shared" si="94"/>
        <v>2.6129159518368574</v>
      </c>
      <c r="AM172">
        <v>12.409117496334</v>
      </c>
      <c r="AN172">
        <v>15.4959328671329</v>
      </c>
      <c r="AO172">
        <v>2.2121479338697001E-5</v>
      </c>
      <c r="AP172">
        <v>123.873733639405</v>
      </c>
      <c r="AQ172">
        <v>35</v>
      </c>
      <c r="AR172">
        <v>7</v>
      </c>
      <c r="AS172">
        <f t="shared" si="95"/>
        <v>1</v>
      </c>
      <c r="AT172">
        <f t="shared" si="96"/>
        <v>0</v>
      </c>
      <c r="AU172">
        <f t="shared" si="97"/>
        <v>54521.153747619377</v>
      </c>
      <c r="AV172">
        <f t="shared" si="98"/>
        <v>200.01</v>
      </c>
      <c r="AW172">
        <f t="shared" si="99"/>
        <v>168.60831179408999</v>
      </c>
      <c r="AX172">
        <f t="shared" si="100"/>
        <v>0.84299940900000003</v>
      </c>
      <c r="AY172">
        <f t="shared" si="101"/>
        <v>0.15869910714000002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1736451389.0999999</v>
      </c>
      <c r="BF172">
        <v>1164.02</v>
      </c>
      <c r="BG172">
        <v>1214.54</v>
      </c>
      <c r="BH172">
        <v>15.495900000000001</v>
      </c>
      <c r="BI172">
        <v>12.4115</v>
      </c>
      <c r="BJ172">
        <v>1163.82</v>
      </c>
      <c r="BK172">
        <v>15.4366</v>
      </c>
      <c r="BL172">
        <v>499.97899999999998</v>
      </c>
      <c r="BM172">
        <v>102.2</v>
      </c>
      <c r="BN172">
        <v>0.10011</v>
      </c>
      <c r="BO172">
        <v>25.0336</v>
      </c>
      <c r="BP172">
        <v>24.618099999999998</v>
      </c>
      <c r="BQ172">
        <v>999.9</v>
      </c>
      <c r="BR172">
        <v>0</v>
      </c>
      <c r="BS172">
        <v>0</v>
      </c>
      <c r="BT172">
        <v>10023.799999999999</v>
      </c>
      <c r="BU172">
        <v>66.973500000000001</v>
      </c>
      <c r="BV172">
        <v>127.235</v>
      </c>
      <c r="BW172">
        <v>-50.514499999999998</v>
      </c>
      <c r="BX172">
        <v>1182.3499999999999</v>
      </c>
      <c r="BY172">
        <v>1229.8</v>
      </c>
      <c r="BZ172">
        <v>3.0844</v>
      </c>
      <c r="CA172">
        <v>1214.54</v>
      </c>
      <c r="CB172">
        <v>12.4115</v>
      </c>
      <c r="CC172">
        <v>1.58369</v>
      </c>
      <c r="CD172">
        <v>1.2684599999999999</v>
      </c>
      <c r="CE172">
        <v>13.801</v>
      </c>
      <c r="CF172">
        <v>10.430300000000001</v>
      </c>
      <c r="CG172">
        <v>200.01</v>
      </c>
      <c r="CH172">
        <v>0.90001100000000001</v>
      </c>
      <c r="CI172">
        <v>9.99887E-2</v>
      </c>
      <c r="CJ172">
        <v>20</v>
      </c>
      <c r="CK172">
        <v>3909.5</v>
      </c>
      <c r="CL172">
        <v>1736449596</v>
      </c>
      <c r="CM172" t="s">
        <v>346</v>
      </c>
      <c r="CN172">
        <v>1736449594</v>
      </c>
      <c r="CO172">
        <v>1736449596</v>
      </c>
      <c r="CP172">
        <v>2</v>
      </c>
      <c r="CQ172">
        <v>0.52600000000000002</v>
      </c>
      <c r="CR172">
        <v>-1.4999999999999999E-2</v>
      </c>
      <c r="CS172">
        <v>0.63</v>
      </c>
      <c r="CT172">
        <v>3.9E-2</v>
      </c>
      <c r="CU172">
        <v>200</v>
      </c>
      <c r="CV172">
        <v>13</v>
      </c>
      <c r="CW172">
        <v>0.21</v>
      </c>
      <c r="CX172">
        <v>0.03</v>
      </c>
      <c r="CY172">
        <v>-50.222495238095199</v>
      </c>
      <c r="CZ172">
        <v>-0.93370909090907594</v>
      </c>
      <c r="DA172">
        <v>0.17796093064059701</v>
      </c>
      <c r="DB172">
        <v>0</v>
      </c>
      <c r="DC172">
        <v>3.1025971428571402</v>
      </c>
      <c r="DD172">
        <v>-0.195665454545459</v>
      </c>
      <c r="DE172">
        <v>2.1378342655451001E-2</v>
      </c>
      <c r="DF172">
        <v>1</v>
      </c>
      <c r="DG172">
        <v>1</v>
      </c>
      <c r="DH172">
        <v>2</v>
      </c>
      <c r="DI172" t="s">
        <v>347</v>
      </c>
      <c r="DJ172">
        <v>3.1192099999999998</v>
      </c>
      <c r="DK172">
        <v>2.8009599999999999</v>
      </c>
      <c r="DL172">
        <v>0.202736</v>
      </c>
      <c r="DM172">
        <v>0.20996200000000001</v>
      </c>
      <c r="DN172">
        <v>8.6642300000000005E-2</v>
      </c>
      <c r="DO172">
        <v>7.4322700000000005E-2</v>
      </c>
      <c r="DP172">
        <v>22223.9</v>
      </c>
      <c r="DQ172">
        <v>20348.3</v>
      </c>
      <c r="DR172">
        <v>26665.200000000001</v>
      </c>
      <c r="DS172">
        <v>24096.5</v>
      </c>
      <c r="DT172">
        <v>33668.400000000001</v>
      </c>
      <c r="DU172">
        <v>32497.599999999999</v>
      </c>
      <c r="DV172">
        <v>40317.699999999997</v>
      </c>
      <c r="DW172">
        <v>38100</v>
      </c>
      <c r="DX172">
        <v>2.0090300000000001</v>
      </c>
      <c r="DY172">
        <v>2.2529300000000001</v>
      </c>
      <c r="DZ172">
        <v>0.121266</v>
      </c>
      <c r="EA172">
        <v>0</v>
      </c>
      <c r="EB172">
        <v>22.624600000000001</v>
      </c>
      <c r="EC172">
        <v>999.9</v>
      </c>
      <c r="ED172">
        <v>64.772000000000006</v>
      </c>
      <c r="EE172">
        <v>22.798999999999999</v>
      </c>
      <c r="EF172">
        <v>17.654199999999999</v>
      </c>
      <c r="EG172">
        <v>63.530299999999997</v>
      </c>
      <c r="EH172">
        <v>26.7788</v>
      </c>
      <c r="EI172">
        <v>1</v>
      </c>
      <c r="EJ172">
        <v>-0.38117600000000001</v>
      </c>
      <c r="EK172">
        <v>-3.6598600000000001</v>
      </c>
      <c r="EL172">
        <v>20.259499999999999</v>
      </c>
      <c r="EM172">
        <v>5.2608699999999997</v>
      </c>
      <c r="EN172">
        <v>12.004300000000001</v>
      </c>
      <c r="EO172">
        <v>4.9996</v>
      </c>
      <c r="EP172">
        <v>3.2869000000000002</v>
      </c>
      <c r="EQ172">
        <v>9999</v>
      </c>
      <c r="ER172">
        <v>9999</v>
      </c>
      <c r="ES172">
        <v>999.9</v>
      </c>
      <c r="ET172">
        <v>9999</v>
      </c>
      <c r="EU172">
        <v>1.8724099999999999</v>
      </c>
      <c r="EV172">
        <v>1.8733</v>
      </c>
      <c r="EW172">
        <v>1.86951</v>
      </c>
      <c r="EX172">
        <v>1.87517</v>
      </c>
      <c r="EY172">
        <v>1.8754599999999999</v>
      </c>
      <c r="EZ172">
        <v>1.87392</v>
      </c>
      <c r="FA172">
        <v>1.8724099999999999</v>
      </c>
      <c r="FB172">
        <v>1.8714900000000001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0.21</v>
      </c>
      <c r="FQ172">
        <v>5.9299999999999999E-2</v>
      </c>
      <c r="FR172">
        <v>0.34321388301456301</v>
      </c>
      <c r="FS172">
        <v>1.93526017593624E-3</v>
      </c>
      <c r="FT172">
        <v>-2.6352868309754201E-6</v>
      </c>
      <c r="FU172">
        <v>7.4988703689445403E-10</v>
      </c>
      <c r="FV172">
        <v>5.9295258707654903E-2</v>
      </c>
      <c r="FW172">
        <v>0</v>
      </c>
      <c r="FX172">
        <v>0</v>
      </c>
      <c r="FY172">
        <v>0</v>
      </c>
      <c r="FZ172">
        <v>1</v>
      </c>
      <c r="GA172">
        <v>1999</v>
      </c>
      <c r="GB172">
        <v>0</v>
      </c>
      <c r="GC172">
        <v>14</v>
      </c>
      <c r="GD172">
        <v>29.9</v>
      </c>
      <c r="GE172">
        <v>29.9</v>
      </c>
      <c r="GF172">
        <v>2.67334</v>
      </c>
      <c r="GG172">
        <v>2.4902299999999999</v>
      </c>
      <c r="GH172">
        <v>1.5979000000000001</v>
      </c>
      <c r="GI172">
        <v>2.35229</v>
      </c>
      <c r="GJ172">
        <v>1.64917</v>
      </c>
      <c r="GK172">
        <v>2.4597199999999999</v>
      </c>
      <c r="GL172">
        <v>27.2453</v>
      </c>
      <c r="GM172">
        <v>14.132</v>
      </c>
      <c r="GN172">
        <v>19</v>
      </c>
      <c r="GO172">
        <v>454.13299999999998</v>
      </c>
      <c r="GP172">
        <v>635.72</v>
      </c>
      <c r="GQ172">
        <v>29.293199999999999</v>
      </c>
      <c r="GR172">
        <v>22.3931</v>
      </c>
      <c r="GS172">
        <v>30.0001</v>
      </c>
      <c r="GT172">
        <v>22.351800000000001</v>
      </c>
      <c r="GU172">
        <v>22.341100000000001</v>
      </c>
      <c r="GV172">
        <v>53.573300000000003</v>
      </c>
      <c r="GW172">
        <v>31.615400000000001</v>
      </c>
      <c r="GX172">
        <v>100</v>
      </c>
      <c r="GY172">
        <v>29.263100000000001</v>
      </c>
      <c r="GZ172">
        <v>1241.73</v>
      </c>
      <c r="HA172">
        <v>12.430300000000001</v>
      </c>
      <c r="HB172">
        <v>101.258</v>
      </c>
      <c r="HC172">
        <v>101.232</v>
      </c>
    </row>
    <row r="173" spans="1:211" x14ac:dyDescent="0.2">
      <c r="A173">
        <v>157</v>
      </c>
      <c r="B173">
        <v>1736451392.0999999</v>
      </c>
      <c r="C173">
        <v>312</v>
      </c>
      <c r="D173" t="s">
        <v>662</v>
      </c>
      <c r="E173" t="s">
        <v>663</v>
      </c>
      <c r="F173">
        <v>2</v>
      </c>
      <c r="G173">
        <v>1736451390.0999999</v>
      </c>
      <c r="H173">
        <f t="shared" si="68"/>
        <v>2.6147167120089319E-3</v>
      </c>
      <c r="I173">
        <f t="shared" si="69"/>
        <v>2.6147167120089319</v>
      </c>
      <c r="J173">
        <f t="shared" si="70"/>
        <v>10.117770254813426</v>
      </c>
      <c r="K173">
        <f t="shared" si="71"/>
        <v>1167.47</v>
      </c>
      <c r="L173">
        <f t="shared" si="72"/>
        <v>1046.5804652276015</v>
      </c>
      <c r="M173">
        <f t="shared" si="73"/>
        <v>107.06414908882567</v>
      </c>
      <c r="N173">
        <f t="shared" si="74"/>
        <v>119.43102923247152</v>
      </c>
      <c r="O173">
        <f t="shared" si="75"/>
        <v>0.17629348506453307</v>
      </c>
      <c r="P173">
        <f t="shared" si="76"/>
        <v>3.5398863018780915</v>
      </c>
      <c r="Q173">
        <f t="shared" si="77"/>
        <v>0.17155715669825</v>
      </c>
      <c r="R173">
        <f t="shared" si="78"/>
        <v>0.10763816450814298</v>
      </c>
      <c r="S173">
        <f t="shared" si="79"/>
        <v>31.739953102972024</v>
      </c>
      <c r="T173">
        <f t="shared" si="80"/>
        <v>24.62220341083804</v>
      </c>
      <c r="U173">
        <f t="shared" si="81"/>
        <v>24.62220341083804</v>
      </c>
      <c r="V173">
        <f t="shared" si="82"/>
        <v>3.1087598234762401</v>
      </c>
      <c r="W173">
        <f t="shared" si="83"/>
        <v>49.75479512234606</v>
      </c>
      <c r="X173">
        <f t="shared" si="84"/>
        <v>1.5853840758920477</v>
      </c>
      <c r="Y173">
        <f t="shared" si="85"/>
        <v>3.1863945414580033</v>
      </c>
      <c r="Z173">
        <f t="shared" si="86"/>
        <v>1.5233757475841925</v>
      </c>
      <c r="AA173">
        <f t="shared" si="87"/>
        <v>-115.30900699959389</v>
      </c>
      <c r="AB173">
        <f t="shared" si="88"/>
        <v>78.855408214442932</v>
      </c>
      <c r="AC173">
        <f t="shared" si="89"/>
        <v>4.7038522342446702</v>
      </c>
      <c r="AD173">
        <f t="shared" si="90"/>
        <v>-9.7934479342569603E-3</v>
      </c>
      <c r="AE173">
        <f t="shared" si="91"/>
        <v>38.924519421321165</v>
      </c>
      <c r="AF173">
        <f t="shared" si="92"/>
        <v>2.6111884776586054</v>
      </c>
      <c r="AG173">
        <f t="shared" si="93"/>
        <v>10.117770254813426</v>
      </c>
      <c r="AH173">
        <v>1225.9103333834801</v>
      </c>
      <c r="AI173">
        <v>1189.34236363636</v>
      </c>
      <c r="AJ173">
        <v>3.4847502572038001</v>
      </c>
      <c r="AK173">
        <v>84.5062676990527</v>
      </c>
      <c r="AL173">
        <f t="shared" si="94"/>
        <v>2.6147167120089319</v>
      </c>
      <c r="AM173">
        <v>12.410735412929</v>
      </c>
      <c r="AN173">
        <v>15.4991</v>
      </c>
      <c r="AO173">
        <v>1.9408061721458901E-5</v>
      </c>
      <c r="AP173">
        <v>123.873733639405</v>
      </c>
      <c r="AQ173">
        <v>35</v>
      </c>
      <c r="AR173">
        <v>7</v>
      </c>
      <c r="AS173">
        <f t="shared" si="95"/>
        <v>1</v>
      </c>
      <c r="AT173">
        <f t="shared" si="96"/>
        <v>0</v>
      </c>
      <c r="AU173">
        <f t="shared" si="97"/>
        <v>54500.477980088552</v>
      </c>
      <c r="AV173">
        <f t="shared" si="98"/>
        <v>200.001</v>
      </c>
      <c r="AW173">
        <f t="shared" si="99"/>
        <v>168.60069839927698</v>
      </c>
      <c r="AX173">
        <f t="shared" si="100"/>
        <v>0.84299927699999988</v>
      </c>
      <c r="AY173">
        <f t="shared" si="101"/>
        <v>0.15869897202000002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1736451390.0999999</v>
      </c>
      <c r="BF173">
        <v>1167.47</v>
      </c>
      <c r="BG173">
        <v>1217.83</v>
      </c>
      <c r="BH173">
        <v>15.49755</v>
      </c>
      <c r="BI173">
        <v>12.41315</v>
      </c>
      <c r="BJ173">
        <v>1167.27</v>
      </c>
      <c r="BK173">
        <v>15.43825</v>
      </c>
      <c r="BL173">
        <v>500.07549999999998</v>
      </c>
      <c r="BM173">
        <v>102.199</v>
      </c>
      <c r="BN173">
        <v>0.10001345</v>
      </c>
      <c r="BO173">
        <v>25.035399999999999</v>
      </c>
      <c r="BP173">
        <v>24.61825</v>
      </c>
      <c r="BQ173">
        <v>999.9</v>
      </c>
      <c r="BR173">
        <v>0</v>
      </c>
      <c r="BS173">
        <v>0</v>
      </c>
      <c r="BT173">
        <v>10020</v>
      </c>
      <c r="BU173">
        <v>66.993399999999994</v>
      </c>
      <c r="BV173">
        <v>127.202</v>
      </c>
      <c r="BW173">
        <v>-50.359000000000002</v>
      </c>
      <c r="BX173">
        <v>1185.8499999999999</v>
      </c>
      <c r="BY173">
        <v>1233.135</v>
      </c>
      <c r="BZ173">
        <v>3.0844100000000001</v>
      </c>
      <c r="CA173">
        <v>1217.83</v>
      </c>
      <c r="CB173">
        <v>12.41315</v>
      </c>
      <c r="CC173">
        <v>1.5838399999999999</v>
      </c>
      <c r="CD173">
        <v>1.268615</v>
      </c>
      <c r="CE173">
        <v>13.80245</v>
      </c>
      <c r="CF173">
        <v>10.4321</v>
      </c>
      <c r="CG173">
        <v>200.001</v>
      </c>
      <c r="CH173">
        <v>0.90001249999999999</v>
      </c>
      <c r="CI173">
        <v>9.9987099999999995E-2</v>
      </c>
      <c r="CJ173">
        <v>20</v>
      </c>
      <c r="CK173">
        <v>3909.335</v>
      </c>
      <c r="CL173">
        <v>1736449596</v>
      </c>
      <c r="CM173" t="s">
        <v>346</v>
      </c>
      <c r="CN173">
        <v>1736449594</v>
      </c>
      <c r="CO173">
        <v>1736449596</v>
      </c>
      <c r="CP173">
        <v>2</v>
      </c>
      <c r="CQ173">
        <v>0.52600000000000002</v>
      </c>
      <c r="CR173">
        <v>-1.4999999999999999E-2</v>
      </c>
      <c r="CS173">
        <v>0.63</v>
      </c>
      <c r="CT173">
        <v>3.9E-2</v>
      </c>
      <c r="CU173">
        <v>200</v>
      </c>
      <c r="CV173">
        <v>13</v>
      </c>
      <c r="CW173">
        <v>0.21</v>
      </c>
      <c r="CX173">
        <v>0.03</v>
      </c>
      <c r="CY173">
        <v>-50.250038095238097</v>
      </c>
      <c r="CZ173">
        <v>-1.2493636363635601</v>
      </c>
      <c r="DA173">
        <v>0.19263928659343901</v>
      </c>
      <c r="DB173">
        <v>0</v>
      </c>
      <c r="DC173">
        <v>3.09840238095238</v>
      </c>
      <c r="DD173">
        <v>-0.17603922077922299</v>
      </c>
      <c r="DE173">
        <v>2.01701422203267E-2</v>
      </c>
      <c r="DF173">
        <v>1</v>
      </c>
      <c r="DG173">
        <v>1</v>
      </c>
      <c r="DH173">
        <v>2</v>
      </c>
      <c r="DI173" t="s">
        <v>347</v>
      </c>
      <c r="DJ173">
        <v>3.1191599999999999</v>
      </c>
      <c r="DK173">
        <v>2.8005900000000001</v>
      </c>
      <c r="DL173">
        <v>0.20347299999999999</v>
      </c>
      <c r="DM173">
        <v>0.21065</v>
      </c>
      <c r="DN173">
        <v>8.6653999999999995E-2</v>
      </c>
      <c r="DO173">
        <v>7.4333499999999997E-2</v>
      </c>
      <c r="DP173">
        <v>22203.5</v>
      </c>
      <c r="DQ173">
        <v>20330.5</v>
      </c>
      <c r="DR173">
        <v>26665.4</v>
      </c>
      <c r="DS173">
        <v>24096.3</v>
      </c>
      <c r="DT173">
        <v>33668.199999999997</v>
      </c>
      <c r="DU173">
        <v>32497.3</v>
      </c>
      <c r="DV173">
        <v>40317.9</v>
      </c>
      <c r="DW173">
        <v>38100.1</v>
      </c>
      <c r="DX173">
        <v>2.0089999999999999</v>
      </c>
      <c r="DY173">
        <v>2.2530800000000002</v>
      </c>
      <c r="DZ173">
        <v>0.12138500000000001</v>
      </c>
      <c r="EA173">
        <v>0</v>
      </c>
      <c r="EB173">
        <v>22.627300000000002</v>
      </c>
      <c r="EC173">
        <v>999.9</v>
      </c>
      <c r="ED173">
        <v>64.772000000000006</v>
      </c>
      <c r="EE173">
        <v>22.779</v>
      </c>
      <c r="EF173">
        <v>17.633900000000001</v>
      </c>
      <c r="EG173">
        <v>63.720300000000002</v>
      </c>
      <c r="EH173">
        <v>26.310099999999998</v>
      </c>
      <c r="EI173">
        <v>1</v>
      </c>
      <c r="EJ173">
        <v>-0.38108500000000001</v>
      </c>
      <c r="EK173">
        <v>-3.6162800000000002</v>
      </c>
      <c r="EL173">
        <v>20.260899999999999</v>
      </c>
      <c r="EM173">
        <v>5.2613200000000004</v>
      </c>
      <c r="EN173">
        <v>12.004300000000001</v>
      </c>
      <c r="EO173">
        <v>4.9997499999999997</v>
      </c>
      <c r="EP173">
        <v>3.2869799999999998</v>
      </c>
      <c r="EQ173">
        <v>9999</v>
      </c>
      <c r="ER173">
        <v>9999</v>
      </c>
      <c r="ES173">
        <v>999.9</v>
      </c>
      <c r="ET173">
        <v>9999</v>
      </c>
      <c r="EU173">
        <v>1.8724099999999999</v>
      </c>
      <c r="EV173">
        <v>1.8732899999999999</v>
      </c>
      <c r="EW173">
        <v>1.86951</v>
      </c>
      <c r="EX173">
        <v>1.8751800000000001</v>
      </c>
      <c r="EY173">
        <v>1.8754599999999999</v>
      </c>
      <c r="EZ173">
        <v>1.87391</v>
      </c>
      <c r="FA173">
        <v>1.8724099999999999</v>
      </c>
      <c r="FB173">
        <v>1.8714900000000001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0.2</v>
      </c>
      <c r="FQ173">
        <v>5.9299999999999999E-2</v>
      </c>
      <c r="FR173">
        <v>0.34321388301456301</v>
      </c>
      <c r="FS173">
        <v>1.93526017593624E-3</v>
      </c>
      <c r="FT173">
        <v>-2.6352868309754201E-6</v>
      </c>
      <c r="FU173">
        <v>7.4988703689445403E-10</v>
      </c>
      <c r="FV173">
        <v>5.9295258707654903E-2</v>
      </c>
      <c r="FW173">
        <v>0</v>
      </c>
      <c r="FX173">
        <v>0</v>
      </c>
      <c r="FY173">
        <v>0</v>
      </c>
      <c r="FZ173">
        <v>1</v>
      </c>
      <c r="GA173">
        <v>1999</v>
      </c>
      <c r="GB173">
        <v>0</v>
      </c>
      <c r="GC173">
        <v>14</v>
      </c>
      <c r="GD173">
        <v>30</v>
      </c>
      <c r="GE173">
        <v>29.9</v>
      </c>
      <c r="GF173">
        <v>2.6855500000000001</v>
      </c>
      <c r="GG173">
        <v>2.4853499999999999</v>
      </c>
      <c r="GH173">
        <v>1.5979000000000001</v>
      </c>
      <c r="GI173">
        <v>2.35229</v>
      </c>
      <c r="GJ173">
        <v>1.64917</v>
      </c>
      <c r="GK173">
        <v>2.2839399999999999</v>
      </c>
      <c r="GL173">
        <v>27.2453</v>
      </c>
      <c r="GM173">
        <v>14.1233</v>
      </c>
      <c r="GN173">
        <v>19</v>
      </c>
      <c r="GO173">
        <v>454.11900000000003</v>
      </c>
      <c r="GP173">
        <v>635.84299999999996</v>
      </c>
      <c r="GQ173">
        <v>29.2835</v>
      </c>
      <c r="GR173">
        <v>22.3931</v>
      </c>
      <c r="GS173">
        <v>30.0001</v>
      </c>
      <c r="GT173">
        <v>22.351800000000001</v>
      </c>
      <c r="GU173">
        <v>22.341100000000001</v>
      </c>
      <c r="GV173">
        <v>53.822200000000002</v>
      </c>
      <c r="GW173">
        <v>31.615400000000001</v>
      </c>
      <c r="GX173">
        <v>100</v>
      </c>
      <c r="GY173">
        <v>29.263100000000001</v>
      </c>
      <c r="GZ173">
        <v>1248.46</v>
      </c>
      <c r="HA173">
        <v>12.431699999999999</v>
      </c>
      <c r="HB173">
        <v>101.259</v>
      </c>
      <c r="HC173">
        <v>101.232</v>
      </c>
    </row>
    <row r="174" spans="1:211" x14ac:dyDescent="0.2">
      <c r="A174">
        <v>158</v>
      </c>
      <c r="B174">
        <v>1736451394.0999999</v>
      </c>
      <c r="C174">
        <v>314</v>
      </c>
      <c r="D174" t="s">
        <v>664</v>
      </c>
      <c r="E174" t="s">
        <v>665</v>
      </c>
      <c r="F174">
        <v>2</v>
      </c>
      <c r="G174">
        <v>1736451393.0999999</v>
      </c>
      <c r="H174">
        <f t="shared" si="68"/>
        <v>2.6165778586296081E-3</v>
      </c>
      <c r="I174">
        <f t="shared" si="69"/>
        <v>2.6165778586296082</v>
      </c>
      <c r="J174">
        <f t="shared" si="70"/>
        <v>10.226607105601115</v>
      </c>
      <c r="K174">
        <f t="shared" si="71"/>
        <v>1177.68</v>
      </c>
      <c r="L174">
        <f t="shared" si="72"/>
        <v>1055.5865234929004</v>
      </c>
      <c r="M174">
        <f t="shared" si="73"/>
        <v>107.9863057531409</v>
      </c>
      <c r="N174">
        <f t="shared" si="74"/>
        <v>120.47644577589601</v>
      </c>
      <c r="O174">
        <f t="shared" si="75"/>
        <v>0.17639773293182165</v>
      </c>
      <c r="P174">
        <f t="shared" si="76"/>
        <v>3.5265788756067855</v>
      </c>
      <c r="Q174">
        <f t="shared" si="77"/>
        <v>0.17163850922783638</v>
      </c>
      <c r="R174">
        <f t="shared" si="78"/>
        <v>0.10769097048138923</v>
      </c>
      <c r="S174">
        <f t="shared" si="79"/>
        <v>31.738505750967843</v>
      </c>
      <c r="T174">
        <f t="shared" si="80"/>
        <v>24.627219673398322</v>
      </c>
      <c r="U174">
        <f t="shared" si="81"/>
        <v>24.627219673398322</v>
      </c>
      <c r="V174">
        <f t="shared" si="82"/>
        <v>3.1096923138731452</v>
      </c>
      <c r="W174">
        <f t="shared" si="83"/>
        <v>49.752217268410526</v>
      </c>
      <c r="X174">
        <f t="shared" si="84"/>
        <v>1.5859540272941</v>
      </c>
      <c r="Y174">
        <f t="shared" si="85"/>
        <v>3.1877052207300904</v>
      </c>
      <c r="Z174">
        <f t="shared" si="86"/>
        <v>1.5237382865790452</v>
      </c>
      <c r="AA174">
        <f t="shared" si="87"/>
        <v>-115.39108356556572</v>
      </c>
      <c r="AB174">
        <f t="shared" si="88"/>
        <v>78.917114030556391</v>
      </c>
      <c r="AC174">
        <f t="shared" si="89"/>
        <v>4.7255804209513927</v>
      </c>
      <c r="AD174">
        <f t="shared" si="90"/>
        <v>-9.8833630900969638E-3</v>
      </c>
      <c r="AE174">
        <f t="shared" si="91"/>
        <v>38.662186604144232</v>
      </c>
      <c r="AF174">
        <f t="shared" si="92"/>
        <v>2.6129676956862249</v>
      </c>
      <c r="AG174">
        <f t="shared" si="93"/>
        <v>10.226607105601115</v>
      </c>
      <c r="AH174">
        <v>1232.87285513136</v>
      </c>
      <c r="AI174">
        <v>1196.25206060606</v>
      </c>
      <c r="AJ174">
        <v>3.47336646896215</v>
      </c>
      <c r="AK174">
        <v>84.5062676990527</v>
      </c>
      <c r="AL174">
        <f t="shared" si="94"/>
        <v>2.6165778586296082</v>
      </c>
      <c r="AM174">
        <v>12.4120328421787</v>
      </c>
      <c r="AN174">
        <v>15.502624475524501</v>
      </c>
      <c r="AO174">
        <v>1.7035322643591499E-5</v>
      </c>
      <c r="AP174">
        <v>123.873733639405</v>
      </c>
      <c r="AQ174">
        <v>35</v>
      </c>
      <c r="AR174">
        <v>7</v>
      </c>
      <c r="AS174">
        <f t="shared" si="95"/>
        <v>1</v>
      </c>
      <c r="AT174">
        <f t="shared" si="96"/>
        <v>0</v>
      </c>
      <c r="AU174">
        <f t="shared" si="97"/>
        <v>54206.211511656053</v>
      </c>
      <c r="AV174">
        <f t="shared" si="98"/>
        <v>199.99100000000001</v>
      </c>
      <c r="AW174">
        <f t="shared" si="99"/>
        <v>168.59241779978402</v>
      </c>
      <c r="AX174">
        <f t="shared" si="100"/>
        <v>0.84300002399999996</v>
      </c>
      <c r="AY174">
        <f t="shared" si="101"/>
        <v>0.15869967024000001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1736451393.0999999</v>
      </c>
      <c r="BF174">
        <v>1177.68</v>
      </c>
      <c r="BG174">
        <v>1227.76</v>
      </c>
      <c r="BH174">
        <v>15.503</v>
      </c>
      <c r="BI174">
        <v>12.416499999999999</v>
      </c>
      <c r="BJ174">
        <v>1177.49</v>
      </c>
      <c r="BK174">
        <v>15.4437</v>
      </c>
      <c r="BL174">
        <v>500.07299999999998</v>
      </c>
      <c r="BM174">
        <v>102.2</v>
      </c>
      <c r="BN174">
        <v>9.9814700000000006E-2</v>
      </c>
      <c r="BO174">
        <v>25.042300000000001</v>
      </c>
      <c r="BP174">
        <v>24.627800000000001</v>
      </c>
      <c r="BQ174">
        <v>999.9</v>
      </c>
      <c r="BR174">
        <v>0</v>
      </c>
      <c r="BS174">
        <v>0</v>
      </c>
      <c r="BT174">
        <v>9963.75</v>
      </c>
      <c r="BU174">
        <v>67.063000000000002</v>
      </c>
      <c r="BV174">
        <v>127.20399999999999</v>
      </c>
      <c r="BW174">
        <v>-50.079099999999997</v>
      </c>
      <c r="BX174">
        <v>1196.23</v>
      </c>
      <c r="BY174">
        <v>1243.2</v>
      </c>
      <c r="BZ174">
        <v>3.0865100000000001</v>
      </c>
      <c r="CA174">
        <v>1227.76</v>
      </c>
      <c r="CB174">
        <v>12.416499999999999</v>
      </c>
      <c r="CC174">
        <v>1.5844100000000001</v>
      </c>
      <c r="CD174">
        <v>1.2689600000000001</v>
      </c>
      <c r="CE174">
        <v>13.808</v>
      </c>
      <c r="CF174">
        <v>10.436199999999999</v>
      </c>
      <c r="CG174">
        <v>199.99100000000001</v>
      </c>
      <c r="CH174">
        <v>0.90000500000000005</v>
      </c>
      <c r="CI174">
        <v>9.9995200000000006E-2</v>
      </c>
      <c r="CJ174">
        <v>20</v>
      </c>
      <c r="CK174">
        <v>3909.12</v>
      </c>
      <c r="CL174">
        <v>1736449596</v>
      </c>
      <c r="CM174" t="s">
        <v>346</v>
      </c>
      <c r="CN174">
        <v>1736449594</v>
      </c>
      <c r="CO174">
        <v>1736449596</v>
      </c>
      <c r="CP174">
        <v>2</v>
      </c>
      <c r="CQ174">
        <v>0.52600000000000002</v>
      </c>
      <c r="CR174">
        <v>-1.4999999999999999E-2</v>
      </c>
      <c r="CS174">
        <v>0.63</v>
      </c>
      <c r="CT174">
        <v>3.9E-2</v>
      </c>
      <c r="CU174">
        <v>200</v>
      </c>
      <c r="CV174">
        <v>13</v>
      </c>
      <c r="CW174">
        <v>0.21</v>
      </c>
      <c r="CX174">
        <v>0.03</v>
      </c>
      <c r="CY174">
        <v>-50.2487904761905</v>
      </c>
      <c r="CZ174">
        <v>-0.97216363636362402</v>
      </c>
      <c r="DA174">
        <v>0.193595176309353</v>
      </c>
      <c r="DB174">
        <v>0</v>
      </c>
      <c r="DC174">
        <v>3.0945309523809499</v>
      </c>
      <c r="DD174">
        <v>-0.148111948051945</v>
      </c>
      <c r="DE174">
        <v>1.84619198570261E-2</v>
      </c>
      <c r="DF174">
        <v>1</v>
      </c>
      <c r="DG174">
        <v>1</v>
      </c>
      <c r="DH174">
        <v>2</v>
      </c>
      <c r="DI174" t="s">
        <v>347</v>
      </c>
      <c r="DJ174">
        <v>3.1191800000000001</v>
      </c>
      <c r="DK174">
        <v>2.8003300000000002</v>
      </c>
      <c r="DL174">
        <v>0.204207</v>
      </c>
      <c r="DM174">
        <v>0.211365</v>
      </c>
      <c r="DN174">
        <v>8.6674299999999996E-2</v>
      </c>
      <c r="DO174">
        <v>7.4343599999999996E-2</v>
      </c>
      <c r="DP174">
        <v>22183.200000000001</v>
      </c>
      <c r="DQ174">
        <v>20312.099999999999</v>
      </c>
      <c r="DR174">
        <v>26665.4</v>
      </c>
      <c r="DS174">
        <v>24096.3</v>
      </c>
      <c r="DT174">
        <v>33667.599999999999</v>
      </c>
      <c r="DU174">
        <v>32496.9</v>
      </c>
      <c r="DV174">
        <v>40317.9</v>
      </c>
      <c r="DW174">
        <v>38099.9</v>
      </c>
      <c r="DX174">
        <v>2.0091199999999998</v>
      </c>
      <c r="DY174">
        <v>2.2530999999999999</v>
      </c>
      <c r="DZ174">
        <v>0.12159300000000001</v>
      </c>
      <c r="EA174">
        <v>0</v>
      </c>
      <c r="EB174">
        <v>22.630099999999999</v>
      </c>
      <c r="EC174">
        <v>999.9</v>
      </c>
      <c r="ED174">
        <v>64.772000000000006</v>
      </c>
      <c r="EE174">
        <v>22.779</v>
      </c>
      <c r="EF174">
        <v>17.634</v>
      </c>
      <c r="EG174">
        <v>63.520299999999999</v>
      </c>
      <c r="EH174">
        <v>26.418299999999999</v>
      </c>
      <c r="EI174">
        <v>1</v>
      </c>
      <c r="EJ174">
        <v>-0.38132100000000002</v>
      </c>
      <c r="EK174">
        <v>-3.6295899999999999</v>
      </c>
      <c r="EL174">
        <v>20.260300000000001</v>
      </c>
      <c r="EM174">
        <v>5.2614700000000001</v>
      </c>
      <c r="EN174">
        <v>12.004300000000001</v>
      </c>
      <c r="EO174">
        <v>4.9997999999999996</v>
      </c>
      <c r="EP174">
        <v>3.28695</v>
      </c>
      <c r="EQ174">
        <v>9999</v>
      </c>
      <c r="ER174">
        <v>9999</v>
      </c>
      <c r="ES174">
        <v>999.9</v>
      </c>
      <c r="ET174">
        <v>9999</v>
      </c>
      <c r="EU174">
        <v>1.8724099999999999</v>
      </c>
      <c r="EV174">
        <v>1.8733</v>
      </c>
      <c r="EW174">
        <v>1.86951</v>
      </c>
      <c r="EX174">
        <v>1.8751800000000001</v>
      </c>
      <c r="EY174">
        <v>1.8754599999999999</v>
      </c>
      <c r="EZ174">
        <v>1.87392</v>
      </c>
      <c r="FA174">
        <v>1.8724099999999999</v>
      </c>
      <c r="FB174">
        <v>1.8714900000000001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0.19</v>
      </c>
      <c r="FQ174">
        <v>5.9299999999999999E-2</v>
      </c>
      <c r="FR174">
        <v>0.34321388301456301</v>
      </c>
      <c r="FS174">
        <v>1.93526017593624E-3</v>
      </c>
      <c r="FT174">
        <v>-2.6352868309754201E-6</v>
      </c>
      <c r="FU174">
        <v>7.4988703689445403E-10</v>
      </c>
      <c r="FV174">
        <v>5.9295258707654903E-2</v>
      </c>
      <c r="FW174">
        <v>0</v>
      </c>
      <c r="FX174">
        <v>0</v>
      </c>
      <c r="FY174">
        <v>0</v>
      </c>
      <c r="FZ174">
        <v>1</v>
      </c>
      <c r="GA174">
        <v>1999</v>
      </c>
      <c r="GB174">
        <v>0</v>
      </c>
      <c r="GC174">
        <v>14</v>
      </c>
      <c r="GD174">
        <v>30</v>
      </c>
      <c r="GE174">
        <v>30</v>
      </c>
      <c r="GF174">
        <v>2.6977500000000001</v>
      </c>
      <c r="GG174">
        <v>2.4731399999999999</v>
      </c>
      <c r="GH174">
        <v>1.5979000000000001</v>
      </c>
      <c r="GI174">
        <v>2.35229</v>
      </c>
      <c r="GJ174">
        <v>1.64917</v>
      </c>
      <c r="GK174">
        <v>2.47437</v>
      </c>
      <c r="GL174">
        <v>27.2453</v>
      </c>
      <c r="GM174">
        <v>14.132</v>
      </c>
      <c r="GN174">
        <v>19</v>
      </c>
      <c r="GO174">
        <v>454.19099999999997</v>
      </c>
      <c r="GP174">
        <v>635.86300000000006</v>
      </c>
      <c r="GQ174">
        <v>29.2683</v>
      </c>
      <c r="GR174">
        <v>22.3935</v>
      </c>
      <c r="GS174">
        <v>30</v>
      </c>
      <c r="GT174">
        <v>22.351800000000001</v>
      </c>
      <c r="GU174">
        <v>22.341100000000001</v>
      </c>
      <c r="GV174">
        <v>54.0625</v>
      </c>
      <c r="GW174">
        <v>31.615400000000001</v>
      </c>
      <c r="GX174">
        <v>100</v>
      </c>
      <c r="GY174">
        <v>29.223199999999999</v>
      </c>
      <c r="GZ174">
        <v>1248.46</v>
      </c>
      <c r="HA174">
        <v>12.4259</v>
      </c>
      <c r="HB174">
        <v>101.259</v>
      </c>
      <c r="HC174">
        <v>101.232</v>
      </c>
    </row>
    <row r="175" spans="1:211" x14ac:dyDescent="0.2">
      <c r="A175">
        <v>159</v>
      </c>
      <c r="B175">
        <v>1736451396.0999999</v>
      </c>
      <c r="C175">
        <v>316</v>
      </c>
      <c r="D175" t="s">
        <v>666</v>
      </c>
      <c r="E175" t="s">
        <v>667</v>
      </c>
      <c r="F175">
        <v>2</v>
      </c>
      <c r="G175">
        <v>1736451394.0999999</v>
      </c>
      <c r="H175">
        <f t="shared" si="68"/>
        <v>2.6180730831826858E-3</v>
      </c>
      <c r="I175">
        <f t="shared" si="69"/>
        <v>2.6180730831826859</v>
      </c>
      <c r="J175">
        <f t="shared" si="70"/>
        <v>10.260182126193389</v>
      </c>
      <c r="K175">
        <f t="shared" si="71"/>
        <v>1181.0650000000001</v>
      </c>
      <c r="L175">
        <f t="shared" si="72"/>
        <v>1058.6000911588278</v>
      </c>
      <c r="M175">
        <f t="shared" si="73"/>
        <v>108.29459306109119</v>
      </c>
      <c r="N175">
        <f t="shared" si="74"/>
        <v>120.82273053054901</v>
      </c>
      <c r="O175">
        <f t="shared" si="75"/>
        <v>0.17643677873870275</v>
      </c>
      <c r="P175">
        <f t="shared" si="76"/>
        <v>3.5354776509335313</v>
      </c>
      <c r="Q175">
        <f t="shared" si="77"/>
        <v>0.1716871152483351</v>
      </c>
      <c r="R175">
        <f t="shared" si="78"/>
        <v>0.10772053559077716</v>
      </c>
      <c r="S175">
        <f t="shared" si="79"/>
        <v>31.740344424270241</v>
      </c>
      <c r="T175">
        <f t="shared" si="80"/>
        <v>24.630538740953963</v>
      </c>
      <c r="U175">
        <f t="shared" si="81"/>
        <v>24.630538740953963</v>
      </c>
      <c r="V175">
        <f t="shared" si="82"/>
        <v>3.1103094412079275</v>
      </c>
      <c r="W175">
        <f t="shared" si="83"/>
        <v>49.750135682497692</v>
      </c>
      <c r="X175">
        <f t="shared" si="84"/>
        <v>1.5861381654100801</v>
      </c>
      <c r="Y175">
        <f t="shared" si="85"/>
        <v>3.1882087227514644</v>
      </c>
      <c r="Z175">
        <f t="shared" si="86"/>
        <v>1.5241712757978474</v>
      </c>
      <c r="AA175">
        <f t="shared" si="87"/>
        <v>-115.45702296835644</v>
      </c>
      <c r="AB175">
        <f t="shared" si="88"/>
        <v>78.98872173770512</v>
      </c>
      <c r="AC175">
        <f t="shared" si="89"/>
        <v>4.7181050895610861</v>
      </c>
      <c r="AD175">
        <f t="shared" si="90"/>
        <v>-9.8517168199947491E-3</v>
      </c>
      <c r="AE175">
        <f t="shared" si="91"/>
        <v>38.705099662669312</v>
      </c>
      <c r="AF175">
        <f t="shared" si="92"/>
        <v>2.6133052970530808</v>
      </c>
      <c r="AG175">
        <f t="shared" si="93"/>
        <v>10.260182126193389</v>
      </c>
      <c r="AH175">
        <v>1239.6212377844899</v>
      </c>
      <c r="AI175">
        <v>1203.11696969697</v>
      </c>
      <c r="AJ175">
        <v>3.4500372793618999</v>
      </c>
      <c r="AK175">
        <v>84.5062676990527</v>
      </c>
      <c r="AL175">
        <f t="shared" si="94"/>
        <v>2.6180730831826859</v>
      </c>
      <c r="AM175">
        <v>12.4136935043454</v>
      </c>
      <c r="AN175">
        <v>15.506500000000001</v>
      </c>
      <c r="AO175">
        <v>1.67248451674817E-5</v>
      </c>
      <c r="AP175">
        <v>123.873733639405</v>
      </c>
      <c r="AQ175">
        <v>35</v>
      </c>
      <c r="AR175">
        <v>7</v>
      </c>
      <c r="AS175">
        <f t="shared" si="95"/>
        <v>1</v>
      </c>
      <c r="AT175">
        <f t="shared" si="96"/>
        <v>0</v>
      </c>
      <c r="AU175">
        <f t="shared" si="97"/>
        <v>54401.603779732424</v>
      </c>
      <c r="AV175">
        <f t="shared" si="98"/>
        <v>200.00200000000001</v>
      </c>
      <c r="AW175">
        <f t="shared" si="99"/>
        <v>168.60171240026401</v>
      </c>
      <c r="AX175">
        <f t="shared" si="100"/>
        <v>0.84300013200000001</v>
      </c>
      <c r="AY175">
        <f t="shared" si="101"/>
        <v>0.15870013512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1736451394.0999999</v>
      </c>
      <c r="BF175">
        <v>1181.0650000000001</v>
      </c>
      <c r="BG175">
        <v>1231.2149999999999</v>
      </c>
      <c r="BH175">
        <v>15.504799999999999</v>
      </c>
      <c r="BI175">
        <v>12.417450000000001</v>
      </c>
      <c r="BJ175">
        <v>1180.875</v>
      </c>
      <c r="BK175">
        <v>15.445499999999999</v>
      </c>
      <c r="BL175">
        <v>499.99900000000002</v>
      </c>
      <c r="BM175">
        <v>102.2</v>
      </c>
      <c r="BN175">
        <v>9.9814600000000003E-2</v>
      </c>
      <c r="BO175">
        <v>25.04495</v>
      </c>
      <c r="BP175">
        <v>24.630700000000001</v>
      </c>
      <c r="BQ175">
        <v>999.9</v>
      </c>
      <c r="BR175">
        <v>0</v>
      </c>
      <c r="BS175">
        <v>0</v>
      </c>
      <c r="BT175">
        <v>10001.275</v>
      </c>
      <c r="BU175">
        <v>67.054299999999998</v>
      </c>
      <c r="BV175">
        <v>127.2555</v>
      </c>
      <c r="BW175">
        <v>-50.149799999999999</v>
      </c>
      <c r="BX175">
        <v>1199.665</v>
      </c>
      <c r="BY175">
        <v>1246.6949999999999</v>
      </c>
      <c r="BZ175">
        <v>3.0873699999999999</v>
      </c>
      <c r="CA175">
        <v>1231.2149999999999</v>
      </c>
      <c r="CB175">
        <v>12.417450000000001</v>
      </c>
      <c r="CC175">
        <v>1.584595</v>
      </c>
      <c r="CD175">
        <v>1.2690600000000001</v>
      </c>
      <c r="CE175">
        <v>13.809799999999999</v>
      </c>
      <c r="CF175">
        <v>10.43735</v>
      </c>
      <c r="CG175">
        <v>200.00200000000001</v>
      </c>
      <c r="CH175">
        <v>0.89999850000000003</v>
      </c>
      <c r="CI175">
        <v>0.1000016</v>
      </c>
      <c r="CJ175">
        <v>20</v>
      </c>
      <c r="CK175">
        <v>3909.33</v>
      </c>
      <c r="CL175">
        <v>1736449596</v>
      </c>
      <c r="CM175" t="s">
        <v>346</v>
      </c>
      <c r="CN175">
        <v>1736449594</v>
      </c>
      <c r="CO175">
        <v>1736449596</v>
      </c>
      <c r="CP175">
        <v>2</v>
      </c>
      <c r="CQ175">
        <v>0.52600000000000002</v>
      </c>
      <c r="CR175">
        <v>-1.4999999999999999E-2</v>
      </c>
      <c r="CS175">
        <v>0.63</v>
      </c>
      <c r="CT175">
        <v>3.9E-2</v>
      </c>
      <c r="CU175">
        <v>200</v>
      </c>
      <c r="CV175">
        <v>13</v>
      </c>
      <c r="CW175">
        <v>0.21</v>
      </c>
      <c r="CX175">
        <v>0.03</v>
      </c>
      <c r="CY175">
        <v>-50.258295238095201</v>
      </c>
      <c r="CZ175">
        <v>-0.228233766233743</v>
      </c>
      <c r="DA175">
        <v>0.181661617604429</v>
      </c>
      <c r="DB175">
        <v>0</v>
      </c>
      <c r="DC175">
        <v>3.0907942857142898</v>
      </c>
      <c r="DD175">
        <v>-0.10225090909090601</v>
      </c>
      <c r="DE175">
        <v>1.5370228666213801E-2</v>
      </c>
      <c r="DF175">
        <v>1</v>
      </c>
      <c r="DG175">
        <v>1</v>
      </c>
      <c r="DH175">
        <v>2</v>
      </c>
      <c r="DI175" t="s">
        <v>347</v>
      </c>
      <c r="DJ175">
        <v>3.1191399999999998</v>
      </c>
      <c r="DK175">
        <v>2.8010299999999999</v>
      </c>
      <c r="DL175">
        <v>0.204924</v>
      </c>
      <c r="DM175">
        <v>0.21209600000000001</v>
      </c>
      <c r="DN175">
        <v>8.6684999999999998E-2</v>
      </c>
      <c r="DO175">
        <v>7.4354000000000003E-2</v>
      </c>
      <c r="DP175">
        <v>22162.9</v>
      </c>
      <c r="DQ175">
        <v>20293.2</v>
      </c>
      <c r="DR175">
        <v>26665</v>
      </c>
      <c r="DS175">
        <v>24096.1</v>
      </c>
      <c r="DT175">
        <v>33666.9</v>
      </c>
      <c r="DU175">
        <v>32496.2</v>
      </c>
      <c r="DV175">
        <v>40317.599999999999</v>
      </c>
      <c r="DW175">
        <v>38099.5</v>
      </c>
      <c r="DX175">
        <v>2.0088499999999998</v>
      </c>
      <c r="DY175">
        <v>2.2533799999999999</v>
      </c>
      <c r="DZ175">
        <v>0.121735</v>
      </c>
      <c r="EA175">
        <v>0</v>
      </c>
      <c r="EB175">
        <v>22.6327</v>
      </c>
      <c r="EC175">
        <v>999.9</v>
      </c>
      <c r="ED175">
        <v>64.772000000000006</v>
      </c>
      <c r="EE175">
        <v>22.779</v>
      </c>
      <c r="EF175">
        <v>17.632999999999999</v>
      </c>
      <c r="EG175">
        <v>63.590299999999999</v>
      </c>
      <c r="EH175">
        <v>26.622599999999998</v>
      </c>
      <c r="EI175">
        <v>1</v>
      </c>
      <c r="EJ175">
        <v>-0.38144600000000001</v>
      </c>
      <c r="EK175">
        <v>-3.58317</v>
      </c>
      <c r="EL175">
        <v>20.261399999999998</v>
      </c>
      <c r="EM175">
        <v>5.2616199999999997</v>
      </c>
      <c r="EN175">
        <v>12.004300000000001</v>
      </c>
      <c r="EO175">
        <v>4.9995000000000003</v>
      </c>
      <c r="EP175">
        <v>3.2869999999999999</v>
      </c>
      <c r="EQ175">
        <v>9999</v>
      </c>
      <c r="ER175">
        <v>9999</v>
      </c>
      <c r="ES175">
        <v>999.9</v>
      </c>
      <c r="ET175">
        <v>9999</v>
      </c>
      <c r="EU175">
        <v>1.8724099999999999</v>
      </c>
      <c r="EV175">
        <v>1.87331</v>
      </c>
      <c r="EW175">
        <v>1.86951</v>
      </c>
      <c r="EX175">
        <v>1.87517</v>
      </c>
      <c r="EY175">
        <v>1.8754599999999999</v>
      </c>
      <c r="EZ175">
        <v>1.87392</v>
      </c>
      <c r="FA175">
        <v>1.8724099999999999</v>
      </c>
      <c r="FB175">
        <v>1.8714900000000001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0.18</v>
      </c>
      <c r="FQ175">
        <v>5.9299999999999999E-2</v>
      </c>
      <c r="FR175">
        <v>0.34321388301456301</v>
      </c>
      <c r="FS175">
        <v>1.93526017593624E-3</v>
      </c>
      <c r="FT175">
        <v>-2.6352868309754201E-6</v>
      </c>
      <c r="FU175">
        <v>7.4988703689445403E-10</v>
      </c>
      <c r="FV175">
        <v>5.9295258707654903E-2</v>
      </c>
      <c r="FW175">
        <v>0</v>
      </c>
      <c r="FX175">
        <v>0</v>
      </c>
      <c r="FY175">
        <v>0</v>
      </c>
      <c r="FZ175">
        <v>1</v>
      </c>
      <c r="GA175">
        <v>1999</v>
      </c>
      <c r="GB175">
        <v>0</v>
      </c>
      <c r="GC175">
        <v>14</v>
      </c>
      <c r="GD175">
        <v>30</v>
      </c>
      <c r="GE175">
        <v>30</v>
      </c>
      <c r="GF175">
        <v>2.7075200000000001</v>
      </c>
      <c r="GG175">
        <v>2.48291</v>
      </c>
      <c r="GH175">
        <v>1.5979000000000001</v>
      </c>
      <c r="GI175">
        <v>2.35107</v>
      </c>
      <c r="GJ175">
        <v>1.64917</v>
      </c>
      <c r="GK175">
        <v>2.3303199999999999</v>
      </c>
      <c r="GL175">
        <v>27.2453</v>
      </c>
      <c r="GM175">
        <v>14.1233</v>
      </c>
      <c r="GN175">
        <v>19</v>
      </c>
      <c r="GO175">
        <v>454.03699999999998</v>
      </c>
      <c r="GP175">
        <v>636.08799999999997</v>
      </c>
      <c r="GQ175">
        <v>29.257100000000001</v>
      </c>
      <c r="GR175">
        <v>22.394400000000001</v>
      </c>
      <c r="GS175">
        <v>30.0001</v>
      </c>
      <c r="GT175">
        <v>22.352599999999999</v>
      </c>
      <c r="GU175">
        <v>22.341100000000001</v>
      </c>
      <c r="GV175">
        <v>54.268999999999998</v>
      </c>
      <c r="GW175">
        <v>31.615400000000001</v>
      </c>
      <c r="GX175">
        <v>100</v>
      </c>
      <c r="GY175">
        <v>29.223199999999999</v>
      </c>
      <c r="GZ175">
        <v>1262.01</v>
      </c>
      <c r="HA175">
        <v>12.426399999999999</v>
      </c>
      <c r="HB175">
        <v>101.258</v>
      </c>
      <c r="HC175">
        <v>101.23099999999999</v>
      </c>
    </row>
    <row r="176" spans="1:211" x14ac:dyDescent="0.2">
      <c r="A176">
        <v>160</v>
      </c>
      <c r="B176">
        <v>1736451398.0999999</v>
      </c>
      <c r="C176">
        <v>318</v>
      </c>
      <c r="D176" t="s">
        <v>668</v>
      </c>
      <c r="E176" t="s">
        <v>669</v>
      </c>
      <c r="F176">
        <v>2</v>
      </c>
      <c r="G176">
        <v>1736451397.0999999</v>
      </c>
      <c r="H176">
        <f t="shared" si="68"/>
        <v>2.6181878464177719E-3</v>
      </c>
      <c r="I176">
        <f t="shared" si="69"/>
        <v>2.6181878464177721</v>
      </c>
      <c r="J176">
        <f t="shared" si="70"/>
        <v>10.326819420492802</v>
      </c>
      <c r="K176">
        <f t="shared" si="71"/>
        <v>1191.2</v>
      </c>
      <c r="L176">
        <f t="shared" si="72"/>
        <v>1067.8204538407449</v>
      </c>
      <c r="M176">
        <f t="shared" si="73"/>
        <v>109.23709381372929</v>
      </c>
      <c r="N176">
        <f t="shared" si="74"/>
        <v>121.8587129352</v>
      </c>
      <c r="O176">
        <f t="shared" si="75"/>
        <v>0.17633808035041396</v>
      </c>
      <c r="P176">
        <f t="shared" si="76"/>
        <v>3.5452039744492447</v>
      </c>
      <c r="Q176">
        <f t="shared" si="77"/>
        <v>0.17160629261347968</v>
      </c>
      <c r="R176">
        <f t="shared" si="78"/>
        <v>0.10766848949074195</v>
      </c>
      <c r="S176">
        <f t="shared" si="79"/>
        <v>31.739490804496441</v>
      </c>
      <c r="T176">
        <f t="shared" si="80"/>
        <v>24.636833669052386</v>
      </c>
      <c r="U176">
        <f t="shared" si="81"/>
        <v>24.636833669052386</v>
      </c>
      <c r="V176">
        <f t="shared" si="82"/>
        <v>3.1114801760834001</v>
      </c>
      <c r="W176">
        <f t="shared" si="83"/>
        <v>49.747386113556963</v>
      </c>
      <c r="X176">
        <f t="shared" si="84"/>
        <v>1.5865468376768999</v>
      </c>
      <c r="Y176">
        <f t="shared" si="85"/>
        <v>3.1892064319828459</v>
      </c>
      <c r="Z176">
        <f t="shared" si="86"/>
        <v>1.5249333384065002</v>
      </c>
      <c r="AA176">
        <f t="shared" si="87"/>
        <v>-115.46208402702374</v>
      </c>
      <c r="AB176">
        <f t="shared" si="88"/>
        <v>79.00630862603974</v>
      </c>
      <c r="AC176">
        <f t="shared" si="89"/>
        <v>4.7064821303670659</v>
      </c>
      <c r="AD176">
        <f t="shared" si="90"/>
        <v>-9.8024661204902941E-3</v>
      </c>
      <c r="AE176">
        <f t="shared" si="91"/>
        <v>38.731297070989946</v>
      </c>
      <c r="AF176">
        <f t="shared" si="92"/>
        <v>2.613621666395292</v>
      </c>
      <c r="AG176">
        <f t="shared" si="93"/>
        <v>10.326819420492802</v>
      </c>
      <c r="AH176">
        <v>1246.39493723072</v>
      </c>
      <c r="AI176">
        <v>1209.95242424242</v>
      </c>
      <c r="AJ176">
        <v>3.4289807984994201</v>
      </c>
      <c r="AK176">
        <v>84.5062676990527</v>
      </c>
      <c r="AL176">
        <f t="shared" si="94"/>
        <v>2.6181878464177721</v>
      </c>
      <c r="AM176">
        <v>12.4160777828682</v>
      </c>
      <c r="AN176">
        <v>15.509413986014</v>
      </c>
      <c r="AO176">
        <v>1.5401363730570701E-5</v>
      </c>
      <c r="AP176">
        <v>123.873733639405</v>
      </c>
      <c r="AQ176">
        <v>35</v>
      </c>
      <c r="AR176">
        <v>7</v>
      </c>
      <c r="AS176">
        <f t="shared" si="95"/>
        <v>1</v>
      </c>
      <c r="AT176">
        <f t="shared" si="96"/>
        <v>0</v>
      </c>
      <c r="AU176">
        <f t="shared" si="97"/>
        <v>54615.047766596821</v>
      </c>
      <c r="AV176">
        <f t="shared" si="98"/>
        <v>199.99700000000001</v>
      </c>
      <c r="AW176">
        <f t="shared" si="99"/>
        <v>168.59739540113401</v>
      </c>
      <c r="AX176">
        <f t="shared" si="100"/>
        <v>0.842999622</v>
      </c>
      <c r="AY176">
        <f t="shared" si="101"/>
        <v>0.15869983452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1736451397.0999999</v>
      </c>
      <c r="BF176">
        <v>1191.2</v>
      </c>
      <c r="BG176">
        <v>1241.42</v>
      </c>
      <c r="BH176">
        <v>15.508900000000001</v>
      </c>
      <c r="BI176">
        <v>12.4208</v>
      </c>
      <c r="BJ176">
        <v>1191.02</v>
      </c>
      <c r="BK176">
        <v>15.4496</v>
      </c>
      <c r="BL176">
        <v>499.93599999999998</v>
      </c>
      <c r="BM176">
        <v>102.199</v>
      </c>
      <c r="BN176">
        <v>0.100121</v>
      </c>
      <c r="BO176">
        <v>25.0502</v>
      </c>
      <c r="BP176">
        <v>24.6388</v>
      </c>
      <c r="BQ176">
        <v>999.9</v>
      </c>
      <c r="BR176">
        <v>0</v>
      </c>
      <c r="BS176">
        <v>0</v>
      </c>
      <c r="BT176">
        <v>10042.5</v>
      </c>
      <c r="BU176">
        <v>67.008300000000006</v>
      </c>
      <c r="BV176">
        <v>127.34099999999999</v>
      </c>
      <c r="BW176">
        <v>-50.227499999999999</v>
      </c>
      <c r="BX176">
        <v>1209.96</v>
      </c>
      <c r="BY176">
        <v>1257.04</v>
      </c>
      <c r="BZ176">
        <v>3.0880899999999998</v>
      </c>
      <c r="CA176">
        <v>1241.42</v>
      </c>
      <c r="CB176">
        <v>12.4208</v>
      </c>
      <c r="CC176">
        <v>1.5849899999999999</v>
      </c>
      <c r="CD176">
        <v>1.26939</v>
      </c>
      <c r="CE176">
        <v>13.813599999999999</v>
      </c>
      <c r="CF176">
        <v>10.4412</v>
      </c>
      <c r="CG176">
        <v>199.99700000000001</v>
      </c>
      <c r="CH176">
        <v>0.90000100000000005</v>
      </c>
      <c r="CI176">
        <v>9.9998600000000007E-2</v>
      </c>
      <c r="CJ176">
        <v>20</v>
      </c>
      <c r="CK176">
        <v>3909.25</v>
      </c>
      <c r="CL176">
        <v>1736449596</v>
      </c>
      <c r="CM176" t="s">
        <v>346</v>
      </c>
      <c r="CN176">
        <v>1736449594</v>
      </c>
      <c r="CO176">
        <v>1736449596</v>
      </c>
      <c r="CP176">
        <v>2</v>
      </c>
      <c r="CQ176">
        <v>0.52600000000000002</v>
      </c>
      <c r="CR176">
        <v>-1.4999999999999999E-2</v>
      </c>
      <c r="CS176">
        <v>0.63</v>
      </c>
      <c r="CT176">
        <v>3.9E-2</v>
      </c>
      <c r="CU176">
        <v>200</v>
      </c>
      <c r="CV176">
        <v>13</v>
      </c>
      <c r="CW176">
        <v>0.21</v>
      </c>
      <c r="CX176">
        <v>0.03</v>
      </c>
      <c r="CY176">
        <v>-50.292580952381002</v>
      </c>
      <c r="CZ176">
        <v>0.34767272727270998</v>
      </c>
      <c r="DA176">
        <v>0.14537148347807699</v>
      </c>
      <c r="DB176">
        <v>0</v>
      </c>
      <c r="DC176">
        <v>3.08723285714286</v>
      </c>
      <c r="DD176">
        <v>-4.39870129870122E-2</v>
      </c>
      <c r="DE176">
        <v>1.04635139972223E-2</v>
      </c>
      <c r="DF176">
        <v>1</v>
      </c>
      <c r="DG176">
        <v>1</v>
      </c>
      <c r="DH176">
        <v>2</v>
      </c>
      <c r="DI176" t="s">
        <v>347</v>
      </c>
      <c r="DJ176">
        <v>3.11931</v>
      </c>
      <c r="DK176">
        <v>2.8008899999999999</v>
      </c>
      <c r="DL176">
        <v>0.20564399999999999</v>
      </c>
      <c r="DM176">
        <v>0.21277799999999999</v>
      </c>
      <c r="DN176">
        <v>8.6688200000000007E-2</v>
      </c>
      <c r="DO176">
        <v>7.4356400000000003E-2</v>
      </c>
      <c r="DP176">
        <v>22142.799999999999</v>
      </c>
      <c r="DQ176">
        <v>20275.7</v>
      </c>
      <c r="DR176">
        <v>26664.9</v>
      </c>
      <c r="DS176">
        <v>24096.2</v>
      </c>
      <c r="DT176">
        <v>33666.699999999997</v>
      </c>
      <c r="DU176">
        <v>32496.400000000001</v>
      </c>
      <c r="DV176">
        <v>40317.300000000003</v>
      </c>
      <c r="DW176">
        <v>38099.699999999997</v>
      </c>
      <c r="DX176">
        <v>2.0089000000000001</v>
      </c>
      <c r="DY176">
        <v>2.2531500000000002</v>
      </c>
      <c r="DZ176">
        <v>0.121988</v>
      </c>
      <c r="EA176">
        <v>0</v>
      </c>
      <c r="EB176">
        <v>22.635899999999999</v>
      </c>
      <c r="EC176">
        <v>999.9</v>
      </c>
      <c r="ED176">
        <v>64.772000000000006</v>
      </c>
      <c r="EE176">
        <v>22.798999999999999</v>
      </c>
      <c r="EF176">
        <v>17.655200000000001</v>
      </c>
      <c r="EG176">
        <v>63.900300000000001</v>
      </c>
      <c r="EH176">
        <v>26.538499999999999</v>
      </c>
      <c r="EI176">
        <v>1</v>
      </c>
      <c r="EJ176">
        <v>-0.38142300000000001</v>
      </c>
      <c r="EK176">
        <v>-3.5349300000000001</v>
      </c>
      <c r="EL176">
        <v>20.262599999999999</v>
      </c>
      <c r="EM176">
        <v>5.26281</v>
      </c>
      <c r="EN176">
        <v>12.004899999999999</v>
      </c>
      <c r="EO176">
        <v>4.9994500000000004</v>
      </c>
      <c r="EP176">
        <v>3.2871299999999999</v>
      </c>
      <c r="EQ176">
        <v>9999</v>
      </c>
      <c r="ER176">
        <v>9999</v>
      </c>
      <c r="ES176">
        <v>999.9</v>
      </c>
      <c r="ET176">
        <v>9999</v>
      </c>
      <c r="EU176">
        <v>1.8724099999999999</v>
      </c>
      <c r="EV176">
        <v>1.87331</v>
      </c>
      <c r="EW176">
        <v>1.8694999999999999</v>
      </c>
      <c r="EX176">
        <v>1.8751599999999999</v>
      </c>
      <c r="EY176">
        <v>1.8754599999999999</v>
      </c>
      <c r="EZ176">
        <v>1.87391</v>
      </c>
      <c r="FA176">
        <v>1.8724099999999999</v>
      </c>
      <c r="FB176">
        <v>1.8714900000000001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0.18</v>
      </c>
      <c r="FQ176">
        <v>5.9299999999999999E-2</v>
      </c>
      <c r="FR176">
        <v>0.34321388301456301</v>
      </c>
      <c r="FS176">
        <v>1.93526017593624E-3</v>
      </c>
      <c r="FT176">
        <v>-2.6352868309754201E-6</v>
      </c>
      <c r="FU176">
        <v>7.4988703689445403E-10</v>
      </c>
      <c r="FV176">
        <v>5.9295258707654903E-2</v>
      </c>
      <c r="FW176">
        <v>0</v>
      </c>
      <c r="FX176">
        <v>0</v>
      </c>
      <c r="FY176">
        <v>0</v>
      </c>
      <c r="FZ176">
        <v>1</v>
      </c>
      <c r="GA176">
        <v>1999</v>
      </c>
      <c r="GB176">
        <v>0</v>
      </c>
      <c r="GC176">
        <v>14</v>
      </c>
      <c r="GD176">
        <v>30.1</v>
      </c>
      <c r="GE176">
        <v>30</v>
      </c>
      <c r="GF176">
        <v>2.7209500000000002</v>
      </c>
      <c r="GG176">
        <v>2.4719199999999999</v>
      </c>
      <c r="GH176">
        <v>1.5979000000000001</v>
      </c>
      <c r="GI176">
        <v>2.35229</v>
      </c>
      <c r="GJ176">
        <v>1.64917</v>
      </c>
      <c r="GK176">
        <v>2.47681</v>
      </c>
      <c r="GL176">
        <v>27.2453</v>
      </c>
      <c r="GM176">
        <v>14.1408</v>
      </c>
      <c r="GN176">
        <v>19</v>
      </c>
      <c r="GO176">
        <v>454.07499999999999</v>
      </c>
      <c r="GP176">
        <v>635.90499999999997</v>
      </c>
      <c r="GQ176">
        <v>29.24</v>
      </c>
      <c r="GR176">
        <v>22.395</v>
      </c>
      <c r="GS176">
        <v>30.0001</v>
      </c>
      <c r="GT176">
        <v>22.3536</v>
      </c>
      <c r="GU176">
        <v>22.341100000000001</v>
      </c>
      <c r="GV176">
        <v>54.529299999999999</v>
      </c>
      <c r="GW176">
        <v>31.615400000000001</v>
      </c>
      <c r="GX176">
        <v>100</v>
      </c>
      <c r="GY176">
        <v>29.223199999999999</v>
      </c>
      <c r="GZ176">
        <v>1262.01</v>
      </c>
      <c r="HA176">
        <v>12.428100000000001</v>
      </c>
      <c r="HB176">
        <v>101.25700000000001</v>
      </c>
      <c r="HC176">
        <v>101.23099999999999</v>
      </c>
    </row>
    <row r="177" spans="1:211" x14ac:dyDescent="0.2">
      <c r="A177">
        <v>161</v>
      </c>
      <c r="B177">
        <v>1736451400.0999999</v>
      </c>
      <c r="C177">
        <v>320</v>
      </c>
      <c r="D177" t="s">
        <v>670</v>
      </c>
      <c r="E177" t="s">
        <v>671</v>
      </c>
      <c r="F177">
        <v>2</v>
      </c>
      <c r="G177">
        <v>1736451398.0999999</v>
      </c>
      <c r="H177">
        <f t="shared" si="68"/>
        <v>2.6165310556951504E-3</v>
      </c>
      <c r="I177">
        <f t="shared" si="69"/>
        <v>2.6165310556951504</v>
      </c>
      <c r="J177">
        <f t="shared" si="70"/>
        <v>10.382399086465075</v>
      </c>
      <c r="K177">
        <f t="shared" si="71"/>
        <v>1194.575</v>
      </c>
      <c r="L177">
        <f t="shared" si="72"/>
        <v>1070.5804754675435</v>
      </c>
      <c r="M177">
        <f t="shared" si="73"/>
        <v>109.52010482469632</v>
      </c>
      <c r="N177">
        <f t="shared" si="74"/>
        <v>122.20471250778751</v>
      </c>
      <c r="O177">
        <f t="shared" si="75"/>
        <v>0.17629150154884235</v>
      </c>
      <c r="P177">
        <f t="shared" si="76"/>
        <v>3.5333137484086712</v>
      </c>
      <c r="Q177">
        <f t="shared" si="77"/>
        <v>0.1715467234083988</v>
      </c>
      <c r="R177">
        <f t="shared" si="78"/>
        <v>0.10763236490125054</v>
      </c>
      <c r="S177">
        <f t="shared" si="79"/>
        <v>31.739465501633337</v>
      </c>
      <c r="T177">
        <f t="shared" si="80"/>
        <v>24.634582685363615</v>
      </c>
      <c r="U177">
        <f t="shared" si="81"/>
        <v>24.634582685363615</v>
      </c>
      <c r="V177">
        <f t="shared" si="82"/>
        <v>3.1110614924216873</v>
      </c>
      <c r="W177">
        <f t="shared" si="83"/>
        <v>49.751381374128293</v>
      </c>
      <c r="X177">
        <f t="shared" si="84"/>
        <v>1.5865513304534249</v>
      </c>
      <c r="Y177">
        <f t="shared" si="85"/>
        <v>3.188959354761681</v>
      </c>
      <c r="Z177">
        <f t="shared" si="86"/>
        <v>1.5245101619682624</v>
      </c>
      <c r="AA177">
        <f t="shared" si="87"/>
        <v>-115.38901955615613</v>
      </c>
      <c r="AB177">
        <f t="shared" si="88"/>
        <v>78.922481106826268</v>
      </c>
      <c r="AC177">
        <f t="shared" si="89"/>
        <v>4.7172254338101443</v>
      </c>
      <c r="AD177">
        <f t="shared" si="90"/>
        <v>-9.847513886370507E-3</v>
      </c>
      <c r="AE177">
        <f t="shared" si="91"/>
        <v>38.639882809848892</v>
      </c>
      <c r="AF177">
        <f t="shared" si="92"/>
        <v>2.6139984430874104</v>
      </c>
      <c r="AG177">
        <f t="shared" si="93"/>
        <v>10.382399086465075</v>
      </c>
      <c r="AH177">
        <v>1253.3077796493101</v>
      </c>
      <c r="AI177">
        <v>1216.81551515152</v>
      </c>
      <c r="AJ177">
        <v>3.42706636608066</v>
      </c>
      <c r="AK177">
        <v>84.5062676990527</v>
      </c>
      <c r="AL177">
        <f t="shared" si="94"/>
        <v>2.6165310556951504</v>
      </c>
      <c r="AM177">
        <v>12.418452174531399</v>
      </c>
      <c r="AN177">
        <v>15.5094692307692</v>
      </c>
      <c r="AO177">
        <v>1.2043899348966299E-5</v>
      </c>
      <c r="AP177">
        <v>123.873733639405</v>
      </c>
      <c r="AQ177">
        <v>35</v>
      </c>
      <c r="AR177">
        <v>7</v>
      </c>
      <c r="AS177">
        <f t="shared" si="95"/>
        <v>1</v>
      </c>
      <c r="AT177">
        <f t="shared" si="96"/>
        <v>0</v>
      </c>
      <c r="AU177">
        <f t="shared" si="97"/>
        <v>54353.215018985204</v>
      </c>
      <c r="AV177">
        <f t="shared" si="98"/>
        <v>199.9965</v>
      </c>
      <c r="AW177">
        <f t="shared" si="99"/>
        <v>168.59702670039897</v>
      </c>
      <c r="AX177">
        <f t="shared" si="100"/>
        <v>0.84299988599999987</v>
      </c>
      <c r="AY177">
        <f t="shared" si="101"/>
        <v>0.15870010475999999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1736451398.0999999</v>
      </c>
      <c r="BF177">
        <v>1194.575</v>
      </c>
      <c r="BG177">
        <v>1244.69</v>
      </c>
      <c r="BH177">
        <v>15.508850000000001</v>
      </c>
      <c r="BI177">
        <v>12.4207</v>
      </c>
      <c r="BJ177">
        <v>1194.4000000000001</v>
      </c>
      <c r="BK177">
        <v>15.44955</v>
      </c>
      <c r="BL177">
        <v>500</v>
      </c>
      <c r="BM177">
        <v>102.1995</v>
      </c>
      <c r="BN177">
        <v>0.1002405</v>
      </c>
      <c r="BO177">
        <v>25.0489</v>
      </c>
      <c r="BP177">
        <v>24.639199999999999</v>
      </c>
      <c r="BQ177">
        <v>999.9</v>
      </c>
      <c r="BR177">
        <v>0</v>
      </c>
      <c r="BS177">
        <v>0</v>
      </c>
      <c r="BT177">
        <v>9992.19</v>
      </c>
      <c r="BU177">
        <v>67.023250000000004</v>
      </c>
      <c r="BV177">
        <v>127.26949999999999</v>
      </c>
      <c r="BW177">
        <v>-50.118250000000003</v>
      </c>
      <c r="BX177">
        <v>1213.395</v>
      </c>
      <c r="BY177">
        <v>1260.3499999999999</v>
      </c>
      <c r="BZ177">
        <v>3.0881500000000002</v>
      </c>
      <c r="CA177">
        <v>1244.69</v>
      </c>
      <c r="CB177">
        <v>12.4207</v>
      </c>
      <c r="CC177">
        <v>1.5849899999999999</v>
      </c>
      <c r="CD177">
        <v>1.269385</v>
      </c>
      <c r="CE177">
        <v>13.813650000000001</v>
      </c>
      <c r="CF177">
        <v>10.44115</v>
      </c>
      <c r="CG177">
        <v>199.9965</v>
      </c>
      <c r="CH177">
        <v>0.89999799999999996</v>
      </c>
      <c r="CI177">
        <v>0.1000018</v>
      </c>
      <c r="CJ177">
        <v>20</v>
      </c>
      <c r="CK177">
        <v>3909.23</v>
      </c>
      <c r="CL177">
        <v>1736449596</v>
      </c>
      <c r="CM177" t="s">
        <v>346</v>
      </c>
      <c r="CN177">
        <v>1736449594</v>
      </c>
      <c r="CO177">
        <v>1736449596</v>
      </c>
      <c r="CP177">
        <v>2</v>
      </c>
      <c r="CQ177">
        <v>0.52600000000000002</v>
      </c>
      <c r="CR177">
        <v>-1.4999999999999999E-2</v>
      </c>
      <c r="CS177">
        <v>0.63</v>
      </c>
      <c r="CT177">
        <v>3.9E-2</v>
      </c>
      <c r="CU177">
        <v>200</v>
      </c>
      <c r="CV177">
        <v>13</v>
      </c>
      <c r="CW177">
        <v>0.21</v>
      </c>
      <c r="CX177">
        <v>0.03</v>
      </c>
      <c r="CY177">
        <v>-50.2939333333333</v>
      </c>
      <c r="CZ177">
        <v>0.81420779220769401</v>
      </c>
      <c r="DA177">
        <v>0.14391643518882899</v>
      </c>
      <c r="DB177">
        <v>0</v>
      </c>
      <c r="DC177">
        <v>3.08467</v>
      </c>
      <c r="DD177">
        <v>7.5233766233785302E-3</v>
      </c>
      <c r="DE177">
        <v>5.2851156675183097E-3</v>
      </c>
      <c r="DF177">
        <v>1</v>
      </c>
      <c r="DG177">
        <v>1</v>
      </c>
      <c r="DH177">
        <v>2</v>
      </c>
      <c r="DI177" t="s">
        <v>347</v>
      </c>
      <c r="DJ177">
        <v>3.1192500000000001</v>
      </c>
      <c r="DK177">
        <v>2.8009200000000001</v>
      </c>
      <c r="DL177">
        <v>0.20636499999999999</v>
      </c>
      <c r="DM177">
        <v>0.21346200000000001</v>
      </c>
      <c r="DN177">
        <v>8.6693699999999999E-2</v>
      </c>
      <c r="DO177">
        <v>7.4354299999999998E-2</v>
      </c>
      <c r="DP177">
        <v>22122.799999999999</v>
      </c>
      <c r="DQ177">
        <v>20258.400000000001</v>
      </c>
      <c r="DR177">
        <v>26664.9</v>
      </c>
      <c r="DS177">
        <v>24096.5</v>
      </c>
      <c r="DT177">
        <v>33666.400000000001</v>
      </c>
      <c r="DU177">
        <v>32497.1</v>
      </c>
      <c r="DV177">
        <v>40317.199999999997</v>
      </c>
      <c r="DW177">
        <v>38100.400000000001</v>
      </c>
      <c r="DX177">
        <v>2.0083700000000002</v>
      </c>
      <c r="DY177">
        <v>2.25318</v>
      </c>
      <c r="DZ177">
        <v>0.121638</v>
      </c>
      <c r="EA177">
        <v>0</v>
      </c>
      <c r="EB177">
        <v>22.638400000000001</v>
      </c>
      <c r="EC177">
        <v>999.9</v>
      </c>
      <c r="ED177">
        <v>64.772000000000006</v>
      </c>
      <c r="EE177">
        <v>22.798999999999999</v>
      </c>
      <c r="EF177">
        <v>17.654800000000002</v>
      </c>
      <c r="EG177">
        <v>64.360299999999995</v>
      </c>
      <c r="EH177">
        <v>26.7668</v>
      </c>
      <c r="EI177">
        <v>1</v>
      </c>
      <c r="EJ177">
        <v>-0.38142799999999999</v>
      </c>
      <c r="EK177">
        <v>-3.54989</v>
      </c>
      <c r="EL177">
        <v>20.2621</v>
      </c>
      <c r="EM177">
        <v>5.2637099999999997</v>
      </c>
      <c r="EN177">
        <v>12.005599999999999</v>
      </c>
      <c r="EO177">
        <v>4.9996999999999998</v>
      </c>
      <c r="EP177">
        <v>3.28715</v>
      </c>
      <c r="EQ177">
        <v>9999</v>
      </c>
      <c r="ER177">
        <v>9999</v>
      </c>
      <c r="ES177">
        <v>999.9</v>
      </c>
      <c r="ET177">
        <v>9999</v>
      </c>
      <c r="EU177">
        <v>1.8724099999999999</v>
      </c>
      <c r="EV177">
        <v>1.87331</v>
      </c>
      <c r="EW177">
        <v>1.8694900000000001</v>
      </c>
      <c r="EX177">
        <v>1.8751599999999999</v>
      </c>
      <c r="EY177">
        <v>1.8754599999999999</v>
      </c>
      <c r="EZ177">
        <v>1.8738999999999999</v>
      </c>
      <c r="FA177">
        <v>1.8724099999999999</v>
      </c>
      <c r="FB177">
        <v>1.8714900000000001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0.17</v>
      </c>
      <c r="FQ177">
        <v>5.9200000000000003E-2</v>
      </c>
      <c r="FR177">
        <v>0.34321388301456301</v>
      </c>
      <c r="FS177">
        <v>1.93526017593624E-3</v>
      </c>
      <c r="FT177">
        <v>-2.6352868309754201E-6</v>
      </c>
      <c r="FU177">
        <v>7.4988703689445403E-10</v>
      </c>
      <c r="FV177">
        <v>5.9295258707654903E-2</v>
      </c>
      <c r="FW177">
        <v>0</v>
      </c>
      <c r="FX177">
        <v>0</v>
      </c>
      <c r="FY177">
        <v>0</v>
      </c>
      <c r="FZ177">
        <v>1</v>
      </c>
      <c r="GA177">
        <v>1999</v>
      </c>
      <c r="GB177">
        <v>0</v>
      </c>
      <c r="GC177">
        <v>14</v>
      </c>
      <c r="GD177">
        <v>30.1</v>
      </c>
      <c r="GE177">
        <v>30.1</v>
      </c>
      <c r="GF177">
        <v>2.7331500000000002</v>
      </c>
      <c r="GG177">
        <v>2.47559</v>
      </c>
      <c r="GH177">
        <v>1.5979000000000001</v>
      </c>
      <c r="GI177">
        <v>2.35229</v>
      </c>
      <c r="GJ177">
        <v>1.64917</v>
      </c>
      <c r="GK177">
        <v>2.3584000000000001</v>
      </c>
      <c r="GL177">
        <v>27.2453</v>
      </c>
      <c r="GM177">
        <v>14.1233</v>
      </c>
      <c r="GN177">
        <v>19</v>
      </c>
      <c r="GO177">
        <v>453.77</v>
      </c>
      <c r="GP177">
        <v>635.92700000000002</v>
      </c>
      <c r="GQ177">
        <v>29.223400000000002</v>
      </c>
      <c r="GR177">
        <v>22.395</v>
      </c>
      <c r="GS177">
        <v>30.0001</v>
      </c>
      <c r="GT177">
        <v>22.3536</v>
      </c>
      <c r="GU177">
        <v>22.341200000000001</v>
      </c>
      <c r="GV177">
        <v>54.768099999999997</v>
      </c>
      <c r="GW177">
        <v>31.615400000000001</v>
      </c>
      <c r="GX177">
        <v>100</v>
      </c>
      <c r="GY177">
        <v>29.174299999999999</v>
      </c>
      <c r="GZ177">
        <v>1275.56</v>
      </c>
      <c r="HA177">
        <v>12.4267</v>
      </c>
      <c r="HB177">
        <v>101.25700000000001</v>
      </c>
      <c r="HC177">
        <v>101.233</v>
      </c>
    </row>
    <row r="178" spans="1:211" x14ac:dyDescent="0.2">
      <c r="A178">
        <v>162</v>
      </c>
      <c r="B178">
        <v>1736451402.0999999</v>
      </c>
      <c r="C178">
        <v>322</v>
      </c>
      <c r="D178" t="s">
        <v>672</v>
      </c>
      <c r="E178" t="s">
        <v>673</v>
      </c>
      <c r="F178">
        <v>2</v>
      </c>
      <c r="G178">
        <v>1736451401.0999999</v>
      </c>
      <c r="H178">
        <f t="shared" si="68"/>
        <v>2.6163978761121818E-3</v>
      </c>
      <c r="I178">
        <f t="shared" si="69"/>
        <v>2.616397876112182</v>
      </c>
      <c r="J178">
        <f t="shared" si="70"/>
        <v>10.270935914445316</v>
      </c>
      <c r="K178">
        <f t="shared" si="71"/>
        <v>1204.73</v>
      </c>
      <c r="L178">
        <f t="shared" si="72"/>
        <v>1081.6134889769805</v>
      </c>
      <c r="M178">
        <f t="shared" si="73"/>
        <v>110.64751213344238</v>
      </c>
      <c r="N178">
        <f t="shared" si="74"/>
        <v>123.24215503136999</v>
      </c>
      <c r="O178">
        <f t="shared" si="75"/>
        <v>0.17643730564409371</v>
      </c>
      <c r="P178">
        <f t="shared" si="76"/>
        <v>3.5321673660462625</v>
      </c>
      <c r="Q178">
        <f t="shared" si="77"/>
        <v>0.1716832920312048</v>
      </c>
      <c r="R178">
        <f t="shared" si="78"/>
        <v>0.10771851743164504</v>
      </c>
      <c r="S178">
        <f t="shared" si="79"/>
        <v>31.740982200899996</v>
      </c>
      <c r="T178">
        <f t="shared" si="80"/>
        <v>24.628290969552836</v>
      </c>
      <c r="U178">
        <f t="shared" si="81"/>
        <v>24.628290969552836</v>
      </c>
      <c r="V178">
        <f t="shared" si="82"/>
        <v>3.1098914924985608</v>
      </c>
      <c r="W178">
        <f t="shared" si="83"/>
        <v>49.773851684270113</v>
      </c>
      <c r="X178">
        <f t="shared" si="84"/>
        <v>1.5866814947607</v>
      </c>
      <c r="Y178">
        <f t="shared" si="85"/>
        <v>3.1877812165823092</v>
      </c>
      <c r="Z178">
        <f t="shared" si="86"/>
        <v>1.5232099977378608</v>
      </c>
      <c r="AA178">
        <f t="shared" si="87"/>
        <v>-115.38314633654721</v>
      </c>
      <c r="AB178">
        <f t="shared" si="88"/>
        <v>78.914339830467057</v>
      </c>
      <c r="AC178">
        <f t="shared" si="89"/>
        <v>4.7179728430835821</v>
      </c>
      <c r="AD178">
        <f t="shared" si="90"/>
        <v>-9.8514620965772792E-3</v>
      </c>
      <c r="AE178">
        <f t="shared" si="91"/>
        <v>38.518834018103462</v>
      </c>
      <c r="AF178">
        <f t="shared" si="92"/>
        <v>2.6166278600984869</v>
      </c>
      <c r="AG178">
        <f t="shared" si="93"/>
        <v>10.270935914445316</v>
      </c>
      <c r="AH178">
        <v>1260.10861691323</v>
      </c>
      <c r="AI178">
        <v>1223.7057575757599</v>
      </c>
      <c r="AJ178">
        <v>3.4352631079878999</v>
      </c>
      <c r="AK178">
        <v>84.5062676990527</v>
      </c>
      <c r="AL178">
        <f t="shared" si="94"/>
        <v>2.616397876112182</v>
      </c>
      <c r="AM178">
        <v>12.4199805063044</v>
      </c>
      <c r="AN178">
        <v>15.509918881118899</v>
      </c>
      <c r="AO178">
        <v>8.9331982262427194E-6</v>
      </c>
      <c r="AP178">
        <v>123.873733639405</v>
      </c>
      <c r="AQ178">
        <v>35</v>
      </c>
      <c r="AR178">
        <v>7</v>
      </c>
      <c r="AS178">
        <f t="shared" si="95"/>
        <v>1</v>
      </c>
      <c r="AT178">
        <f t="shared" si="96"/>
        <v>0</v>
      </c>
      <c r="AU178">
        <f t="shared" si="97"/>
        <v>54329.072447528939</v>
      </c>
      <c r="AV178">
        <f t="shared" si="98"/>
        <v>200.006</v>
      </c>
      <c r="AW178">
        <f t="shared" si="99"/>
        <v>168.60507000035997</v>
      </c>
      <c r="AX178">
        <f t="shared" si="100"/>
        <v>0.84300005999999983</v>
      </c>
      <c r="AY178">
        <f t="shared" si="101"/>
        <v>0.15870014999999998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1736451401.0999999</v>
      </c>
      <c r="BF178">
        <v>1204.73</v>
      </c>
      <c r="BG178">
        <v>1254.72</v>
      </c>
      <c r="BH178">
        <v>15.510300000000001</v>
      </c>
      <c r="BI178">
        <v>12.42</v>
      </c>
      <c r="BJ178">
        <v>1204.57</v>
      </c>
      <c r="BK178">
        <v>15.451000000000001</v>
      </c>
      <c r="BL178">
        <v>500.154</v>
      </c>
      <c r="BM178">
        <v>102.19799999999999</v>
      </c>
      <c r="BN178">
        <v>0.10056900000000001</v>
      </c>
      <c r="BO178">
        <v>25.0427</v>
      </c>
      <c r="BP178">
        <v>24.636500000000002</v>
      </c>
      <c r="BQ178">
        <v>999.9</v>
      </c>
      <c r="BR178">
        <v>0</v>
      </c>
      <c r="BS178">
        <v>0</v>
      </c>
      <c r="BT178">
        <v>9987.5</v>
      </c>
      <c r="BU178">
        <v>67.040599999999998</v>
      </c>
      <c r="BV178">
        <v>127.166</v>
      </c>
      <c r="BW178">
        <v>-49.989600000000003</v>
      </c>
      <c r="BX178">
        <v>1223.71</v>
      </c>
      <c r="BY178">
        <v>1270.5</v>
      </c>
      <c r="BZ178">
        <v>3.0903399999999999</v>
      </c>
      <c r="CA178">
        <v>1254.72</v>
      </c>
      <c r="CB178">
        <v>12.42</v>
      </c>
      <c r="CC178">
        <v>1.5851200000000001</v>
      </c>
      <c r="CD178">
        <v>1.2693000000000001</v>
      </c>
      <c r="CE178">
        <v>13.8149</v>
      </c>
      <c r="CF178">
        <v>10.440099999999999</v>
      </c>
      <c r="CG178">
        <v>200.006</v>
      </c>
      <c r="CH178">
        <v>0.89999799999999996</v>
      </c>
      <c r="CI178">
        <v>0.10000199999999999</v>
      </c>
      <c r="CJ178">
        <v>20</v>
      </c>
      <c r="CK178">
        <v>3909.42</v>
      </c>
      <c r="CL178">
        <v>1736449596</v>
      </c>
      <c r="CM178" t="s">
        <v>346</v>
      </c>
      <c r="CN178">
        <v>1736449594</v>
      </c>
      <c r="CO178">
        <v>1736449596</v>
      </c>
      <c r="CP178">
        <v>2</v>
      </c>
      <c r="CQ178">
        <v>0.52600000000000002</v>
      </c>
      <c r="CR178">
        <v>-1.4999999999999999E-2</v>
      </c>
      <c r="CS178">
        <v>0.63</v>
      </c>
      <c r="CT178">
        <v>3.9E-2</v>
      </c>
      <c r="CU178">
        <v>200</v>
      </c>
      <c r="CV178">
        <v>13</v>
      </c>
      <c r="CW178">
        <v>0.21</v>
      </c>
      <c r="CX178">
        <v>0.03</v>
      </c>
      <c r="CY178">
        <v>-50.250266666666697</v>
      </c>
      <c r="CZ178">
        <v>1.14090389610388</v>
      </c>
      <c r="DA178">
        <v>0.170741038482909</v>
      </c>
      <c r="DB178">
        <v>0</v>
      </c>
      <c r="DC178">
        <v>3.0840371428571398</v>
      </c>
      <c r="DD178">
        <v>3.4487532467530703E-2</v>
      </c>
      <c r="DE178">
        <v>3.87311753704714E-3</v>
      </c>
      <c r="DF178">
        <v>1</v>
      </c>
      <c r="DG178">
        <v>1</v>
      </c>
      <c r="DH178">
        <v>2</v>
      </c>
      <c r="DI178" t="s">
        <v>347</v>
      </c>
      <c r="DJ178">
        <v>3.1193900000000001</v>
      </c>
      <c r="DK178">
        <v>2.8016100000000002</v>
      </c>
      <c r="DL178">
        <v>0.20707500000000001</v>
      </c>
      <c r="DM178">
        <v>0.214196</v>
      </c>
      <c r="DN178">
        <v>8.6695400000000006E-2</v>
      </c>
      <c r="DO178">
        <v>7.4348600000000001E-2</v>
      </c>
      <c r="DP178">
        <v>22102.799999999999</v>
      </c>
      <c r="DQ178">
        <v>20239.599999999999</v>
      </c>
      <c r="DR178">
        <v>26664.6</v>
      </c>
      <c r="DS178">
        <v>24096.6</v>
      </c>
      <c r="DT178">
        <v>33666.1</v>
      </c>
      <c r="DU178">
        <v>32497.200000000001</v>
      </c>
      <c r="DV178">
        <v>40316.800000000003</v>
      </c>
      <c r="DW178">
        <v>38100.1</v>
      </c>
      <c r="DX178">
        <v>2.0087999999999999</v>
      </c>
      <c r="DY178">
        <v>2.2530299999999999</v>
      </c>
      <c r="DZ178">
        <v>0.121333</v>
      </c>
      <c r="EA178">
        <v>0</v>
      </c>
      <c r="EB178">
        <v>22.642299999999999</v>
      </c>
      <c r="EC178">
        <v>999.9</v>
      </c>
      <c r="ED178">
        <v>64.772000000000006</v>
      </c>
      <c r="EE178">
        <v>22.798999999999999</v>
      </c>
      <c r="EF178">
        <v>17.6554</v>
      </c>
      <c r="EG178">
        <v>64.100300000000004</v>
      </c>
      <c r="EH178">
        <v>26.334099999999999</v>
      </c>
      <c r="EI178">
        <v>1</v>
      </c>
      <c r="EJ178">
        <v>-0.38133400000000001</v>
      </c>
      <c r="EK178">
        <v>-3.4856500000000001</v>
      </c>
      <c r="EL178">
        <v>20.263999999999999</v>
      </c>
      <c r="EM178">
        <v>5.2631100000000002</v>
      </c>
      <c r="EN178">
        <v>12.005800000000001</v>
      </c>
      <c r="EO178">
        <v>4.9996499999999999</v>
      </c>
      <c r="EP178">
        <v>3.2869999999999999</v>
      </c>
      <c r="EQ178">
        <v>9999</v>
      </c>
      <c r="ER178">
        <v>9999</v>
      </c>
      <c r="ES178">
        <v>999.9</v>
      </c>
      <c r="ET178">
        <v>9999</v>
      </c>
      <c r="EU178">
        <v>1.8724099999999999</v>
      </c>
      <c r="EV178">
        <v>1.8733</v>
      </c>
      <c r="EW178">
        <v>1.8694900000000001</v>
      </c>
      <c r="EX178">
        <v>1.8751500000000001</v>
      </c>
      <c r="EY178">
        <v>1.8754599999999999</v>
      </c>
      <c r="EZ178">
        <v>1.87391</v>
      </c>
      <c r="FA178">
        <v>1.8724099999999999</v>
      </c>
      <c r="FB178">
        <v>1.8714900000000001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0.15</v>
      </c>
      <c r="FQ178">
        <v>5.9299999999999999E-2</v>
      </c>
      <c r="FR178">
        <v>0.34321388301456301</v>
      </c>
      <c r="FS178">
        <v>1.93526017593624E-3</v>
      </c>
      <c r="FT178">
        <v>-2.6352868309754201E-6</v>
      </c>
      <c r="FU178">
        <v>7.4988703689445403E-10</v>
      </c>
      <c r="FV178">
        <v>5.9295258707654903E-2</v>
      </c>
      <c r="FW178">
        <v>0</v>
      </c>
      <c r="FX178">
        <v>0</v>
      </c>
      <c r="FY178">
        <v>0</v>
      </c>
      <c r="FZ178">
        <v>1</v>
      </c>
      <c r="GA178">
        <v>1999</v>
      </c>
      <c r="GB178">
        <v>0</v>
      </c>
      <c r="GC178">
        <v>14</v>
      </c>
      <c r="GD178">
        <v>30.1</v>
      </c>
      <c r="GE178">
        <v>30.1</v>
      </c>
      <c r="GF178">
        <v>2.7441399999999998</v>
      </c>
      <c r="GG178">
        <v>2.47681</v>
      </c>
      <c r="GH178">
        <v>1.5979000000000001</v>
      </c>
      <c r="GI178">
        <v>2.35229</v>
      </c>
      <c r="GJ178">
        <v>1.64917</v>
      </c>
      <c r="GK178">
        <v>2.4890099999999999</v>
      </c>
      <c r="GL178">
        <v>27.2453</v>
      </c>
      <c r="GM178">
        <v>14.1408</v>
      </c>
      <c r="GN178">
        <v>19</v>
      </c>
      <c r="GO178">
        <v>454.02199999999999</v>
      </c>
      <c r="GP178">
        <v>635.81799999999998</v>
      </c>
      <c r="GQ178">
        <v>29.2044</v>
      </c>
      <c r="GR178">
        <v>22.395</v>
      </c>
      <c r="GS178">
        <v>30.0001</v>
      </c>
      <c r="GT178">
        <v>22.3536</v>
      </c>
      <c r="GU178">
        <v>22.342300000000002</v>
      </c>
      <c r="GV178">
        <v>55.006999999999998</v>
      </c>
      <c r="GW178">
        <v>31.615400000000001</v>
      </c>
      <c r="GX178">
        <v>100</v>
      </c>
      <c r="GY178">
        <v>29.174299999999999</v>
      </c>
      <c r="GZ178">
        <v>1282.55</v>
      </c>
      <c r="HA178">
        <v>12.4284</v>
      </c>
      <c r="HB178">
        <v>101.256</v>
      </c>
      <c r="HC178">
        <v>101.233</v>
      </c>
    </row>
    <row r="179" spans="1:211" x14ac:dyDescent="0.2">
      <c r="A179">
        <v>163</v>
      </c>
      <c r="B179">
        <v>1736451404.0999999</v>
      </c>
      <c r="C179">
        <v>324</v>
      </c>
      <c r="D179" t="s">
        <v>674</v>
      </c>
      <c r="E179" t="s">
        <v>675</v>
      </c>
      <c r="F179">
        <v>2</v>
      </c>
      <c r="G179">
        <v>1736451402.0999999</v>
      </c>
      <c r="H179">
        <f t="shared" si="68"/>
        <v>2.6172999308687003E-3</v>
      </c>
      <c r="I179">
        <f t="shared" si="69"/>
        <v>2.6172999308687004</v>
      </c>
      <c r="J179">
        <f t="shared" si="70"/>
        <v>10.182149908270864</v>
      </c>
      <c r="K179">
        <f t="shared" si="71"/>
        <v>1208.105</v>
      </c>
      <c r="L179">
        <f t="shared" si="72"/>
        <v>1085.7635699456875</v>
      </c>
      <c r="M179">
        <f t="shared" si="73"/>
        <v>111.07099380083135</v>
      </c>
      <c r="N179">
        <f t="shared" si="74"/>
        <v>123.58622694668752</v>
      </c>
      <c r="O179">
        <f t="shared" si="75"/>
        <v>0.17651078802816803</v>
      </c>
      <c r="P179">
        <f t="shared" si="76"/>
        <v>3.5347390041826916</v>
      </c>
      <c r="Q179">
        <f t="shared" si="77"/>
        <v>0.17175623232653478</v>
      </c>
      <c r="R179">
        <f t="shared" si="78"/>
        <v>0.10776415583166124</v>
      </c>
      <c r="S179">
        <f t="shared" si="79"/>
        <v>31.740005063814277</v>
      </c>
      <c r="T179">
        <f t="shared" si="80"/>
        <v>24.62772348477155</v>
      </c>
      <c r="U179">
        <f t="shared" si="81"/>
        <v>24.62772348477155</v>
      </c>
      <c r="V179">
        <f t="shared" si="82"/>
        <v>3.1097859826205516</v>
      </c>
      <c r="W179">
        <f t="shared" si="83"/>
        <v>49.776746521631907</v>
      </c>
      <c r="X179">
        <f t="shared" si="84"/>
        <v>1.5867123053156251</v>
      </c>
      <c r="Y179">
        <f t="shared" si="85"/>
        <v>3.1876577241264132</v>
      </c>
      <c r="Z179">
        <f t="shared" si="86"/>
        <v>1.5230736773049265</v>
      </c>
      <c r="AA179">
        <f t="shared" si="87"/>
        <v>-115.42292695130968</v>
      </c>
      <c r="AB179">
        <f t="shared" si="88"/>
        <v>78.956069891376671</v>
      </c>
      <c r="AC179">
        <f t="shared" si="89"/>
        <v>4.7170044979422316</v>
      </c>
      <c r="AD179">
        <f t="shared" si="90"/>
        <v>-9.847498176497993E-3</v>
      </c>
      <c r="AE179">
        <f t="shared" si="91"/>
        <v>38.648971167442966</v>
      </c>
      <c r="AF179">
        <f t="shared" si="92"/>
        <v>2.6177483393885037</v>
      </c>
      <c r="AG179">
        <f t="shared" si="93"/>
        <v>10.182149908270864</v>
      </c>
      <c r="AH179">
        <v>1266.82375842805</v>
      </c>
      <c r="AI179">
        <v>1230.55842424242</v>
      </c>
      <c r="AJ179">
        <v>3.4324132542514398</v>
      </c>
      <c r="AK179">
        <v>84.5062676990527</v>
      </c>
      <c r="AL179">
        <f t="shared" si="94"/>
        <v>2.6172999308687004</v>
      </c>
      <c r="AM179">
        <v>12.4206561684923</v>
      </c>
      <c r="AN179">
        <v>15.510866433566401</v>
      </c>
      <c r="AO179">
        <v>5.87147417434417E-6</v>
      </c>
      <c r="AP179">
        <v>123.873733639405</v>
      </c>
      <c r="AQ179">
        <v>35</v>
      </c>
      <c r="AR179">
        <v>7</v>
      </c>
      <c r="AS179">
        <f t="shared" si="95"/>
        <v>1</v>
      </c>
      <c r="AT179">
        <f t="shared" si="96"/>
        <v>0</v>
      </c>
      <c r="AU179">
        <f t="shared" si="97"/>
        <v>54385.797914897885</v>
      </c>
      <c r="AV179">
        <f t="shared" si="98"/>
        <v>200.00049999999999</v>
      </c>
      <c r="AW179">
        <f t="shared" si="99"/>
        <v>168.60036839986725</v>
      </c>
      <c r="AX179">
        <f t="shared" si="100"/>
        <v>0.84299973449999999</v>
      </c>
      <c r="AY179">
        <f t="shared" si="101"/>
        <v>0.15869962856999997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1736451402.0999999</v>
      </c>
      <c r="BF179">
        <v>1208.105</v>
      </c>
      <c r="BG179">
        <v>1258.25</v>
      </c>
      <c r="BH179">
        <v>15.51075</v>
      </c>
      <c r="BI179">
        <v>12.41995</v>
      </c>
      <c r="BJ179">
        <v>1207.9449999999999</v>
      </c>
      <c r="BK179">
        <v>15.451449999999999</v>
      </c>
      <c r="BL179">
        <v>500.28699999999998</v>
      </c>
      <c r="BM179">
        <v>102.197</v>
      </c>
      <c r="BN179">
        <v>0.1005875</v>
      </c>
      <c r="BO179">
        <v>25.04205</v>
      </c>
      <c r="BP179">
        <v>24.6371</v>
      </c>
      <c r="BQ179">
        <v>999.9</v>
      </c>
      <c r="BR179">
        <v>0</v>
      </c>
      <c r="BS179">
        <v>0</v>
      </c>
      <c r="BT179">
        <v>9998.4500000000007</v>
      </c>
      <c r="BU179">
        <v>67.018249999999995</v>
      </c>
      <c r="BV179">
        <v>127.08450000000001</v>
      </c>
      <c r="BW179">
        <v>-50.145249999999997</v>
      </c>
      <c r="BX179">
        <v>1227.135</v>
      </c>
      <c r="BY179">
        <v>1274.075</v>
      </c>
      <c r="BZ179">
        <v>3.0908150000000001</v>
      </c>
      <c r="CA179">
        <v>1258.25</v>
      </c>
      <c r="CB179">
        <v>12.41995</v>
      </c>
      <c r="CC179">
        <v>1.5851500000000001</v>
      </c>
      <c r="CD179">
        <v>1.269285</v>
      </c>
      <c r="CE179">
        <v>13.815200000000001</v>
      </c>
      <c r="CF179">
        <v>10.43995</v>
      </c>
      <c r="CG179">
        <v>200.00049999999999</v>
      </c>
      <c r="CH179">
        <v>0.90000449999999999</v>
      </c>
      <c r="CI179">
        <v>9.9995349999999997E-2</v>
      </c>
      <c r="CJ179">
        <v>20</v>
      </c>
      <c r="CK179">
        <v>3909.3150000000001</v>
      </c>
      <c r="CL179">
        <v>1736449596</v>
      </c>
      <c r="CM179" t="s">
        <v>346</v>
      </c>
      <c r="CN179">
        <v>1736449594</v>
      </c>
      <c r="CO179">
        <v>1736449596</v>
      </c>
      <c r="CP179">
        <v>2</v>
      </c>
      <c r="CQ179">
        <v>0.52600000000000002</v>
      </c>
      <c r="CR179">
        <v>-1.4999999999999999E-2</v>
      </c>
      <c r="CS179">
        <v>0.63</v>
      </c>
      <c r="CT179">
        <v>3.9E-2</v>
      </c>
      <c r="CU179">
        <v>200</v>
      </c>
      <c r="CV179">
        <v>13</v>
      </c>
      <c r="CW179">
        <v>0.21</v>
      </c>
      <c r="CX179">
        <v>0.03</v>
      </c>
      <c r="CY179">
        <v>-50.213976190476203</v>
      </c>
      <c r="CZ179">
        <v>0.87677142857135204</v>
      </c>
      <c r="DA179">
        <v>0.158455302108954</v>
      </c>
      <c r="DB179">
        <v>0</v>
      </c>
      <c r="DC179">
        <v>3.0849147619047601</v>
      </c>
      <c r="DD179">
        <v>4.10571428571379E-2</v>
      </c>
      <c r="DE179">
        <v>4.2581424734575097E-3</v>
      </c>
      <c r="DF179">
        <v>1</v>
      </c>
      <c r="DG179">
        <v>1</v>
      </c>
      <c r="DH179">
        <v>2</v>
      </c>
      <c r="DI179" t="s">
        <v>347</v>
      </c>
      <c r="DJ179">
        <v>3.1196199999999998</v>
      </c>
      <c r="DK179">
        <v>2.8006799999999998</v>
      </c>
      <c r="DL179">
        <v>0.207791</v>
      </c>
      <c r="DM179">
        <v>0.21491099999999999</v>
      </c>
      <c r="DN179">
        <v>8.6690100000000006E-2</v>
      </c>
      <c r="DO179">
        <v>7.4350100000000002E-2</v>
      </c>
      <c r="DP179">
        <v>22082.9</v>
      </c>
      <c r="DQ179">
        <v>20221.099999999999</v>
      </c>
      <c r="DR179">
        <v>26664.6</v>
      </c>
      <c r="DS179">
        <v>24096.400000000001</v>
      </c>
      <c r="DT179">
        <v>33666.400000000001</v>
      </c>
      <c r="DU179">
        <v>32497.1</v>
      </c>
      <c r="DV179">
        <v>40316.800000000003</v>
      </c>
      <c r="DW179">
        <v>38100</v>
      </c>
      <c r="DX179">
        <v>2.0099300000000002</v>
      </c>
      <c r="DY179">
        <v>2.25258</v>
      </c>
      <c r="DZ179">
        <v>0.121251</v>
      </c>
      <c r="EA179">
        <v>0</v>
      </c>
      <c r="EB179">
        <v>22.645399999999999</v>
      </c>
      <c r="EC179">
        <v>999.9</v>
      </c>
      <c r="ED179">
        <v>64.772000000000006</v>
      </c>
      <c r="EE179">
        <v>22.798999999999999</v>
      </c>
      <c r="EF179">
        <v>17.653700000000001</v>
      </c>
      <c r="EG179">
        <v>64.200299999999999</v>
      </c>
      <c r="EH179">
        <v>26.165900000000001</v>
      </c>
      <c r="EI179">
        <v>1</v>
      </c>
      <c r="EJ179">
        <v>-0.381494</v>
      </c>
      <c r="EK179">
        <v>-3.5103800000000001</v>
      </c>
      <c r="EL179">
        <v>20.2638</v>
      </c>
      <c r="EM179">
        <v>5.2637099999999997</v>
      </c>
      <c r="EN179">
        <v>12.005599999999999</v>
      </c>
      <c r="EO179">
        <v>4.9997499999999997</v>
      </c>
      <c r="EP179">
        <v>3.28708</v>
      </c>
      <c r="EQ179">
        <v>9999</v>
      </c>
      <c r="ER179">
        <v>9999</v>
      </c>
      <c r="ES179">
        <v>999.9</v>
      </c>
      <c r="ET179">
        <v>9999</v>
      </c>
      <c r="EU179">
        <v>1.8724099999999999</v>
      </c>
      <c r="EV179">
        <v>1.8732899999999999</v>
      </c>
      <c r="EW179">
        <v>1.8694999999999999</v>
      </c>
      <c r="EX179">
        <v>1.8751599999999999</v>
      </c>
      <c r="EY179">
        <v>1.8754599999999999</v>
      </c>
      <c r="EZ179">
        <v>1.87392</v>
      </c>
      <c r="FA179">
        <v>1.87242</v>
      </c>
      <c r="FB179">
        <v>1.8714900000000001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0.15</v>
      </c>
      <c r="FQ179">
        <v>5.9299999999999999E-2</v>
      </c>
      <c r="FR179">
        <v>0.34321388301456301</v>
      </c>
      <c r="FS179">
        <v>1.93526017593624E-3</v>
      </c>
      <c r="FT179">
        <v>-2.6352868309754201E-6</v>
      </c>
      <c r="FU179">
        <v>7.4988703689445403E-10</v>
      </c>
      <c r="FV179">
        <v>5.9295258707654903E-2</v>
      </c>
      <c r="FW179">
        <v>0</v>
      </c>
      <c r="FX179">
        <v>0</v>
      </c>
      <c r="FY179">
        <v>0</v>
      </c>
      <c r="FZ179">
        <v>1</v>
      </c>
      <c r="GA179">
        <v>1999</v>
      </c>
      <c r="GB179">
        <v>0</v>
      </c>
      <c r="GC179">
        <v>14</v>
      </c>
      <c r="GD179">
        <v>30.2</v>
      </c>
      <c r="GE179">
        <v>30.1</v>
      </c>
      <c r="GF179">
        <v>2.7575699999999999</v>
      </c>
      <c r="GG179">
        <v>2.49512</v>
      </c>
      <c r="GH179">
        <v>1.5979000000000001</v>
      </c>
      <c r="GI179">
        <v>2.35229</v>
      </c>
      <c r="GJ179">
        <v>1.64917</v>
      </c>
      <c r="GK179">
        <v>2.3877000000000002</v>
      </c>
      <c r="GL179">
        <v>27.2453</v>
      </c>
      <c r="GM179">
        <v>14.1233</v>
      </c>
      <c r="GN179">
        <v>19</v>
      </c>
      <c r="GO179">
        <v>454.678</v>
      </c>
      <c r="GP179">
        <v>635.45799999999997</v>
      </c>
      <c r="GQ179">
        <v>29.180299999999999</v>
      </c>
      <c r="GR179">
        <v>22.395900000000001</v>
      </c>
      <c r="GS179">
        <v>29.9999</v>
      </c>
      <c r="GT179">
        <v>22.3536</v>
      </c>
      <c r="GU179">
        <v>22.3429</v>
      </c>
      <c r="GV179">
        <v>55.2562</v>
      </c>
      <c r="GW179">
        <v>31.615400000000001</v>
      </c>
      <c r="GX179">
        <v>100</v>
      </c>
      <c r="GY179">
        <v>29.132000000000001</v>
      </c>
      <c r="GZ179">
        <v>1282.55</v>
      </c>
      <c r="HA179">
        <v>12.430099999999999</v>
      </c>
      <c r="HB179">
        <v>101.256</v>
      </c>
      <c r="HC179">
        <v>101.232</v>
      </c>
    </row>
    <row r="180" spans="1:211" x14ac:dyDescent="0.2">
      <c r="A180">
        <v>164</v>
      </c>
      <c r="B180">
        <v>1736451406.0999999</v>
      </c>
      <c r="C180">
        <v>326</v>
      </c>
      <c r="D180" t="s">
        <v>676</v>
      </c>
      <c r="E180" t="s">
        <v>677</v>
      </c>
      <c r="F180">
        <v>2</v>
      </c>
      <c r="G180">
        <v>1736451405.0999999</v>
      </c>
      <c r="H180">
        <f t="shared" si="68"/>
        <v>2.6158243434081189E-3</v>
      </c>
      <c r="I180">
        <f t="shared" si="69"/>
        <v>2.6158243434081188</v>
      </c>
      <c r="J180">
        <f t="shared" si="70"/>
        <v>10.25243511684161</v>
      </c>
      <c r="K180">
        <f t="shared" si="71"/>
        <v>1218.22</v>
      </c>
      <c r="L180">
        <f t="shared" si="72"/>
        <v>1094.9878304544532</v>
      </c>
      <c r="M180">
        <f t="shared" si="73"/>
        <v>112.0146947549454</v>
      </c>
      <c r="N180">
        <f t="shared" si="74"/>
        <v>124.621057557996</v>
      </c>
      <c r="O180">
        <f t="shared" si="75"/>
        <v>0.17648978134733934</v>
      </c>
      <c r="P180">
        <f t="shared" si="76"/>
        <v>3.5283129845983119</v>
      </c>
      <c r="Q180">
        <f t="shared" si="77"/>
        <v>0.17172793508714052</v>
      </c>
      <c r="R180">
        <f t="shared" si="78"/>
        <v>0.10774709106347904</v>
      </c>
      <c r="S180">
        <f t="shared" si="79"/>
        <v>31.739236499249998</v>
      </c>
      <c r="T180">
        <f t="shared" si="80"/>
        <v>24.623379577220074</v>
      </c>
      <c r="U180">
        <f t="shared" si="81"/>
        <v>24.623379577220074</v>
      </c>
      <c r="V180">
        <f t="shared" si="82"/>
        <v>3.1089784431755971</v>
      </c>
      <c r="W180">
        <f t="shared" si="83"/>
        <v>49.781922359577933</v>
      </c>
      <c r="X180">
        <f t="shared" si="84"/>
        <v>1.5865037475576598</v>
      </c>
      <c r="Y180">
        <f t="shared" si="85"/>
        <v>3.1869073598609634</v>
      </c>
      <c r="Z180">
        <f t="shared" si="86"/>
        <v>1.5224746956179374</v>
      </c>
      <c r="AA180">
        <f t="shared" si="87"/>
        <v>-115.35785354429804</v>
      </c>
      <c r="AB180">
        <f t="shared" si="88"/>
        <v>78.887459260480554</v>
      </c>
      <c r="AC180">
        <f t="shared" si="89"/>
        <v>4.7212918234393753</v>
      </c>
      <c r="AD180">
        <f t="shared" si="90"/>
        <v>-9.865961128113554E-3</v>
      </c>
      <c r="AE180">
        <f t="shared" si="91"/>
        <v>38.79786073205463</v>
      </c>
      <c r="AF180">
        <f t="shared" si="92"/>
        <v>2.6159213179435903</v>
      </c>
      <c r="AG180">
        <f t="shared" si="93"/>
        <v>10.25243511684161</v>
      </c>
      <c r="AH180">
        <v>1273.74311734759</v>
      </c>
      <c r="AI180">
        <v>1237.4113939393901</v>
      </c>
      <c r="AJ180">
        <v>3.4288499485590802</v>
      </c>
      <c r="AK180">
        <v>84.5062676990527</v>
      </c>
      <c r="AL180">
        <f t="shared" si="94"/>
        <v>2.6158243434081188</v>
      </c>
      <c r="AM180">
        <v>12.4203471363347</v>
      </c>
      <c r="AN180">
        <v>15.5093125874126</v>
      </c>
      <c r="AO180">
        <v>1.7741099637685099E-6</v>
      </c>
      <c r="AP180">
        <v>123.873733639405</v>
      </c>
      <c r="AQ180">
        <v>35</v>
      </c>
      <c r="AR180">
        <v>7</v>
      </c>
      <c r="AS180">
        <f t="shared" si="95"/>
        <v>1</v>
      </c>
      <c r="AT180">
        <f t="shared" si="96"/>
        <v>0</v>
      </c>
      <c r="AU180">
        <f t="shared" si="97"/>
        <v>54245.080636402752</v>
      </c>
      <c r="AV180">
        <f t="shared" si="98"/>
        <v>199.995</v>
      </c>
      <c r="AW180">
        <f t="shared" si="99"/>
        <v>168.59579699969996</v>
      </c>
      <c r="AX180">
        <f t="shared" si="100"/>
        <v>0.84300005999999983</v>
      </c>
      <c r="AY180">
        <f t="shared" si="101"/>
        <v>0.15870014999999998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1736451405.0999999</v>
      </c>
      <c r="BF180">
        <v>1218.22</v>
      </c>
      <c r="BG180">
        <v>1268.58</v>
      </c>
      <c r="BH180">
        <v>15.508699999999999</v>
      </c>
      <c r="BI180">
        <v>12.419600000000001</v>
      </c>
      <c r="BJ180">
        <v>1218.07</v>
      </c>
      <c r="BK180">
        <v>15.449400000000001</v>
      </c>
      <c r="BL180">
        <v>500.214</v>
      </c>
      <c r="BM180">
        <v>102.19799999999999</v>
      </c>
      <c r="BN180">
        <v>9.9661799999999995E-2</v>
      </c>
      <c r="BO180">
        <v>25.0381</v>
      </c>
      <c r="BP180">
        <v>24.632999999999999</v>
      </c>
      <c r="BQ180">
        <v>999.9</v>
      </c>
      <c r="BR180">
        <v>0</v>
      </c>
      <c r="BS180">
        <v>0</v>
      </c>
      <c r="BT180">
        <v>9971.25</v>
      </c>
      <c r="BU180">
        <v>66.995900000000006</v>
      </c>
      <c r="BV180">
        <v>126.285</v>
      </c>
      <c r="BW180">
        <v>-50.360599999999998</v>
      </c>
      <c r="BX180">
        <v>1237.4100000000001</v>
      </c>
      <c r="BY180">
        <v>1284.53</v>
      </c>
      <c r="BZ180">
        <v>3.0890900000000001</v>
      </c>
      <c r="CA180">
        <v>1268.58</v>
      </c>
      <c r="CB180">
        <v>12.419600000000001</v>
      </c>
      <c r="CC180">
        <v>1.5849500000000001</v>
      </c>
      <c r="CD180">
        <v>1.26925</v>
      </c>
      <c r="CE180">
        <v>13.8132</v>
      </c>
      <c r="CF180">
        <v>10.4396</v>
      </c>
      <c r="CG180">
        <v>199.995</v>
      </c>
      <c r="CH180">
        <v>0.89999799999999996</v>
      </c>
      <c r="CI180">
        <v>0.10000199999999999</v>
      </c>
      <c r="CJ180">
        <v>20</v>
      </c>
      <c r="CK180">
        <v>3909.21</v>
      </c>
      <c r="CL180">
        <v>1736449596</v>
      </c>
      <c r="CM180" t="s">
        <v>346</v>
      </c>
      <c r="CN180">
        <v>1736449594</v>
      </c>
      <c r="CO180">
        <v>1736449596</v>
      </c>
      <c r="CP180">
        <v>2</v>
      </c>
      <c r="CQ180">
        <v>0.52600000000000002</v>
      </c>
      <c r="CR180">
        <v>-1.4999999999999999E-2</v>
      </c>
      <c r="CS180">
        <v>0.63</v>
      </c>
      <c r="CT180">
        <v>3.9E-2</v>
      </c>
      <c r="CU180">
        <v>200</v>
      </c>
      <c r="CV180">
        <v>13</v>
      </c>
      <c r="CW180">
        <v>0.21</v>
      </c>
      <c r="CX180">
        <v>0.03</v>
      </c>
      <c r="CY180">
        <v>-50.213923809523799</v>
      </c>
      <c r="CZ180">
        <v>0.49182077922067202</v>
      </c>
      <c r="DA180">
        <v>0.15811750273515501</v>
      </c>
      <c r="DB180">
        <v>0</v>
      </c>
      <c r="DC180">
        <v>3.0860904761904799</v>
      </c>
      <c r="DD180">
        <v>3.7749350649354897E-2</v>
      </c>
      <c r="DE180">
        <v>3.9784592329795603E-3</v>
      </c>
      <c r="DF180">
        <v>1</v>
      </c>
      <c r="DG180">
        <v>1</v>
      </c>
      <c r="DH180">
        <v>2</v>
      </c>
      <c r="DI180" t="s">
        <v>347</v>
      </c>
      <c r="DJ180">
        <v>3.1191599999999999</v>
      </c>
      <c r="DK180">
        <v>2.79976</v>
      </c>
      <c r="DL180">
        <v>0.208506</v>
      </c>
      <c r="DM180">
        <v>0.21560499999999999</v>
      </c>
      <c r="DN180">
        <v>8.6683700000000002E-2</v>
      </c>
      <c r="DO180">
        <v>7.4354100000000006E-2</v>
      </c>
      <c r="DP180">
        <v>22063.200000000001</v>
      </c>
      <c r="DQ180">
        <v>20203.3</v>
      </c>
      <c r="DR180">
        <v>26664.9</v>
      </c>
      <c r="DS180">
        <v>24096.5</v>
      </c>
      <c r="DT180">
        <v>33667.1</v>
      </c>
      <c r="DU180">
        <v>32497.1</v>
      </c>
      <c r="DV180">
        <v>40317.300000000003</v>
      </c>
      <c r="DW180">
        <v>38100.1</v>
      </c>
      <c r="DX180">
        <v>2.0088699999999999</v>
      </c>
      <c r="DY180">
        <v>2.2530999999999999</v>
      </c>
      <c r="DZ180">
        <v>0.120506</v>
      </c>
      <c r="EA180">
        <v>0</v>
      </c>
      <c r="EB180">
        <v>22.648099999999999</v>
      </c>
      <c r="EC180">
        <v>999.9</v>
      </c>
      <c r="ED180">
        <v>64.772000000000006</v>
      </c>
      <c r="EE180">
        <v>22.798999999999999</v>
      </c>
      <c r="EF180">
        <v>17.653199999999998</v>
      </c>
      <c r="EG180">
        <v>64.180300000000003</v>
      </c>
      <c r="EH180">
        <v>26.462299999999999</v>
      </c>
      <c r="EI180">
        <v>1</v>
      </c>
      <c r="EJ180">
        <v>-0.38158300000000001</v>
      </c>
      <c r="EK180">
        <v>-3.48672</v>
      </c>
      <c r="EL180">
        <v>20.264299999999999</v>
      </c>
      <c r="EM180">
        <v>5.2626600000000003</v>
      </c>
      <c r="EN180">
        <v>12.0053</v>
      </c>
      <c r="EO180">
        <v>4.9995000000000003</v>
      </c>
      <c r="EP180">
        <v>3.2869299999999999</v>
      </c>
      <c r="EQ180">
        <v>9999</v>
      </c>
      <c r="ER180">
        <v>9999</v>
      </c>
      <c r="ES180">
        <v>999.9</v>
      </c>
      <c r="ET180">
        <v>9999</v>
      </c>
      <c r="EU180">
        <v>1.8724099999999999</v>
      </c>
      <c r="EV180">
        <v>1.8733</v>
      </c>
      <c r="EW180">
        <v>1.86951</v>
      </c>
      <c r="EX180">
        <v>1.8751899999999999</v>
      </c>
      <c r="EY180">
        <v>1.8754599999999999</v>
      </c>
      <c r="EZ180">
        <v>1.87392</v>
      </c>
      <c r="FA180">
        <v>1.87243</v>
      </c>
      <c r="FB180">
        <v>1.8714900000000001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0.14000000000000001</v>
      </c>
      <c r="FQ180">
        <v>5.9200000000000003E-2</v>
      </c>
      <c r="FR180">
        <v>0.34321388301456301</v>
      </c>
      <c r="FS180">
        <v>1.93526017593624E-3</v>
      </c>
      <c r="FT180">
        <v>-2.6352868309754201E-6</v>
      </c>
      <c r="FU180">
        <v>7.4988703689445403E-10</v>
      </c>
      <c r="FV180">
        <v>5.9295258707654903E-2</v>
      </c>
      <c r="FW180">
        <v>0</v>
      </c>
      <c r="FX180">
        <v>0</v>
      </c>
      <c r="FY180">
        <v>0</v>
      </c>
      <c r="FZ180">
        <v>1</v>
      </c>
      <c r="GA180">
        <v>1999</v>
      </c>
      <c r="GB180">
        <v>0</v>
      </c>
      <c r="GC180">
        <v>14</v>
      </c>
      <c r="GD180">
        <v>30.2</v>
      </c>
      <c r="GE180">
        <v>30.2</v>
      </c>
      <c r="GF180">
        <v>2.7697799999999999</v>
      </c>
      <c r="GG180">
        <v>2.4658199999999999</v>
      </c>
      <c r="GH180">
        <v>1.5979000000000001</v>
      </c>
      <c r="GI180">
        <v>2.35229</v>
      </c>
      <c r="GJ180">
        <v>1.64917</v>
      </c>
      <c r="GK180">
        <v>2.4462899999999999</v>
      </c>
      <c r="GL180">
        <v>27.2453</v>
      </c>
      <c r="GM180">
        <v>14.1408</v>
      </c>
      <c r="GN180">
        <v>19</v>
      </c>
      <c r="GO180">
        <v>454.06200000000001</v>
      </c>
      <c r="GP180">
        <v>635.88800000000003</v>
      </c>
      <c r="GQ180">
        <v>29.162199999999999</v>
      </c>
      <c r="GR180">
        <v>22.396699999999999</v>
      </c>
      <c r="GS180">
        <v>30</v>
      </c>
      <c r="GT180">
        <v>22.3536</v>
      </c>
      <c r="GU180">
        <v>22.3429</v>
      </c>
      <c r="GV180">
        <v>55.511800000000001</v>
      </c>
      <c r="GW180">
        <v>31.615400000000001</v>
      </c>
      <c r="GX180">
        <v>100</v>
      </c>
      <c r="GY180">
        <v>29.132000000000001</v>
      </c>
      <c r="GZ180">
        <v>1296.2</v>
      </c>
      <c r="HA180">
        <v>12.4307</v>
      </c>
      <c r="HB180">
        <v>101.25700000000001</v>
      </c>
      <c r="HC180">
        <v>101.232</v>
      </c>
    </row>
    <row r="181" spans="1:211" x14ac:dyDescent="0.2">
      <c r="A181">
        <v>165</v>
      </c>
      <c r="B181">
        <v>1736451408.0999999</v>
      </c>
      <c r="C181">
        <v>328</v>
      </c>
      <c r="D181" t="s">
        <v>678</v>
      </c>
      <c r="E181" t="s">
        <v>679</v>
      </c>
      <c r="F181">
        <v>2</v>
      </c>
      <c r="G181">
        <v>1736451406.0999999</v>
      </c>
      <c r="H181">
        <f t="shared" si="68"/>
        <v>2.6123898143498143E-3</v>
      </c>
      <c r="I181">
        <f t="shared" si="69"/>
        <v>2.6123898143498141</v>
      </c>
      <c r="J181">
        <f t="shared" si="70"/>
        <v>10.416691130946971</v>
      </c>
      <c r="K181">
        <f t="shared" si="71"/>
        <v>1221.5899999999999</v>
      </c>
      <c r="L181">
        <f t="shared" si="72"/>
        <v>1096.6508076235687</v>
      </c>
      <c r="M181">
        <f t="shared" si="73"/>
        <v>112.1857832541144</v>
      </c>
      <c r="N181">
        <f t="shared" si="74"/>
        <v>124.96688099137847</v>
      </c>
      <c r="O181">
        <f t="shared" si="75"/>
        <v>0.17625541427025859</v>
      </c>
      <c r="P181">
        <f t="shared" si="76"/>
        <v>3.5327890569319509</v>
      </c>
      <c r="Q181">
        <f t="shared" si="77"/>
        <v>0.17151186632847373</v>
      </c>
      <c r="R181">
        <f t="shared" si="78"/>
        <v>0.10761047203636449</v>
      </c>
      <c r="S181">
        <f t="shared" si="79"/>
        <v>31.739791949774997</v>
      </c>
      <c r="T181">
        <f t="shared" si="80"/>
        <v>24.622427877295028</v>
      </c>
      <c r="U181">
        <f t="shared" si="81"/>
        <v>24.622427877295028</v>
      </c>
      <c r="V181">
        <f t="shared" si="82"/>
        <v>3.108801545098113</v>
      </c>
      <c r="W181">
        <f t="shared" si="83"/>
        <v>49.785028421784858</v>
      </c>
      <c r="X181">
        <f t="shared" si="84"/>
        <v>1.5863947044211251</v>
      </c>
      <c r="Y181">
        <f t="shared" si="85"/>
        <v>3.1864895023881372</v>
      </c>
      <c r="Z181">
        <f t="shared" si="86"/>
        <v>1.5224068406769879</v>
      </c>
      <c r="AA181">
        <f t="shared" si="87"/>
        <v>-115.20639081282681</v>
      </c>
      <c r="AB181">
        <f t="shared" si="88"/>
        <v>78.749786222123461</v>
      </c>
      <c r="AC181">
        <f t="shared" si="89"/>
        <v>4.7070061005576882</v>
      </c>
      <c r="AD181">
        <f t="shared" si="90"/>
        <v>-9.8065403706613097E-3</v>
      </c>
      <c r="AE181">
        <f t="shared" si="91"/>
        <v>38.752597402366831</v>
      </c>
      <c r="AF181">
        <f t="shared" si="92"/>
        <v>2.6132553865316397</v>
      </c>
      <c r="AG181">
        <f t="shared" si="93"/>
        <v>10.416691130946971</v>
      </c>
      <c r="AH181">
        <v>1280.77645788778</v>
      </c>
      <c r="AI181">
        <v>1244.2539393939401</v>
      </c>
      <c r="AJ181">
        <v>3.4246628074020999</v>
      </c>
      <c r="AK181">
        <v>84.5062676990527</v>
      </c>
      <c r="AL181">
        <f t="shared" si="94"/>
        <v>2.6123898143498141</v>
      </c>
      <c r="AM181">
        <v>12.419714137758101</v>
      </c>
      <c r="AN181">
        <v>15.5063692307692</v>
      </c>
      <c r="AO181">
        <v>-2.3741766376574101E-6</v>
      </c>
      <c r="AP181">
        <v>123.873733639405</v>
      </c>
      <c r="AQ181">
        <v>35</v>
      </c>
      <c r="AR181">
        <v>7</v>
      </c>
      <c r="AS181">
        <f t="shared" si="95"/>
        <v>1</v>
      </c>
      <c r="AT181">
        <f t="shared" si="96"/>
        <v>0</v>
      </c>
      <c r="AU181">
        <f t="shared" si="97"/>
        <v>54344.021583577429</v>
      </c>
      <c r="AV181">
        <f t="shared" si="98"/>
        <v>199.99850000000001</v>
      </c>
      <c r="AW181">
        <f t="shared" si="99"/>
        <v>168.59874749990996</v>
      </c>
      <c r="AX181">
        <f t="shared" si="100"/>
        <v>0.84300005999999983</v>
      </c>
      <c r="AY181">
        <f t="shared" si="101"/>
        <v>0.15870014999999998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1736451406.0999999</v>
      </c>
      <c r="BF181">
        <v>1221.5899999999999</v>
      </c>
      <c r="BG181">
        <v>1271.93</v>
      </c>
      <c r="BH181">
        <v>15.5075</v>
      </c>
      <c r="BI181">
        <v>12.41985</v>
      </c>
      <c r="BJ181">
        <v>1221.45</v>
      </c>
      <c r="BK181">
        <v>15.4482</v>
      </c>
      <c r="BL181">
        <v>499.93950000000001</v>
      </c>
      <c r="BM181">
        <v>102.199</v>
      </c>
      <c r="BN181">
        <v>9.954615E-2</v>
      </c>
      <c r="BO181">
        <v>25.035900000000002</v>
      </c>
      <c r="BP181">
        <v>24.632349999999999</v>
      </c>
      <c r="BQ181">
        <v>999.9</v>
      </c>
      <c r="BR181">
        <v>0</v>
      </c>
      <c r="BS181">
        <v>0</v>
      </c>
      <c r="BT181">
        <v>9990.0249999999996</v>
      </c>
      <c r="BU181">
        <v>67.005849999999995</v>
      </c>
      <c r="BV181">
        <v>125.9045</v>
      </c>
      <c r="BW181">
        <v>-50.337600000000002</v>
      </c>
      <c r="BX181">
        <v>1240.835</v>
      </c>
      <c r="BY181">
        <v>1287.925</v>
      </c>
      <c r="BZ181">
        <v>3.0876450000000002</v>
      </c>
      <c r="CA181">
        <v>1271.93</v>
      </c>
      <c r="CB181">
        <v>12.41985</v>
      </c>
      <c r="CC181">
        <v>1.5848450000000001</v>
      </c>
      <c r="CD181">
        <v>1.26929</v>
      </c>
      <c r="CE181">
        <v>13.812200000000001</v>
      </c>
      <c r="CF181">
        <v>10.440099999999999</v>
      </c>
      <c r="CG181">
        <v>199.99850000000001</v>
      </c>
      <c r="CH181">
        <v>0.89999799999999996</v>
      </c>
      <c r="CI181">
        <v>0.10000199999999999</v>
      </c>
      <c r="CJ181">
        <v>20</v>
      </c>
      <c r="CK181">
        <v>3909.27</v>
      </c>
      <c r="CL181">
        <v>1736449596</v>
      </c>
      <c r="CM181" t="s">
        <v>346</v>
      </c>
      <c r="CN181">
        <v>1736449594</v>
      </c>
      <c r="CO181">
        <v>1736449596</v>
      </c>
      <c r="CP181">
        <v>2</v>
      </c>
      <c r="CQ181">
        <v>0.52600000000000002</v>
      </c>
      <c r="CR181">
        <v>-1.4999999999999999E-2</v>
      </c>
      <c r="CS181">
        <v>0.63</v>
      </c>
      <c r="CT181">
        <v>3.9E-2</v>
      </c>
      <c r="CU181">
        <v>200</v>
      </c>
      <c r="CV181">
        <v>13</v>
      </c>
      <c r="CW181">
        <v>0.21</v>
      </c>
      <c r="CX181">
        <v>0.03</v>
      </c>
      <c r="CY181">
        <v>-50.2270095238095</v>
      </c>
      <c r="CZ181">
        <v>0.39207272727273002</v>
      </c>
      <c r="DA181">
        <v>0.160822510580133</v>
      </c>
      <c r="DB181">
        <v>0</v>
      </c>
      <c r="DC181">
        <v>3.0870542857142902</v>
      </c>
      <c r="DD181">
        <v>2.6776363636366401E-2</v>
      </c>
      <c r="DE181">
        <v>3.0745941604869501E-3</v>
      </c>
      <c r="DF181">
        <v>1</v>
      </c>
      <c r="DG181">
        <v>1</v>
      </c>
      <c r="DH181">
        <v>2</v>
      </c>
      <c r="DI181" t="s">
        <v>347</v>
      </c>
      <c r="DJ181">
        <v>3.11903</v>
      </c>
      <c r="DK181">
        <v>2.8008700000000002</v>
      </c>
      <c r="DL181">
        <v>0.20921899999999999</v>
      </c>
      <c r="DM181">
        <v>0.21632399999999999</v>
      </c>
      <c r="DN181">
        <v>8.6676199999999995E-2</v>
      </c>
      <c r="DO181">
        <v>7.4355000000000004E-2</v>
      </c>
      <c r="DP181">
        <v>22043.5</v>
      </c>
      <c r="DQ181">
        <v>20185</v>
      </c>
      <c r="DR181">
        <v>26665</v>
      </c>
      <c r="DS181">
        <v>24096.6</v>
      </c>
      <c r="DT181">
        <v>33667.5</v>
      </c>
      <c r="DU181">
        <v>32497.1</v>
      </c>
      <c r="DV181">
        <v>40317.300000000003</v>
      </c>
      <c r="DW181">
        <v>38100.1</v>
      </c>
      <c r="DX181">
        <v>2.0087700000000002</v>
      </c>
      <c r="DY181">
        <v>2.25332</v>
      </c>
      <c r="DZ181">
        <v>0.120133</v>
      </c>
      <c r="EA181">
        <v>0</v>
      </c>
      <c r="EB181">
        <v>22.6511</v>
      </c>
      <c r="EC181">
        <v>999.9</v>
      </c>
      <c r="ED181">
        <v>64.772000000000006</v>
      </c>
      <c r="EE181">
        <v>22.798999999999999</v>
      </c>
      <c r="EF181">
        <v>17.654699999999998</v>
      </c>
      <c r="EG181">
        <v>64.100300000000004</v>
      </c>
      <c r="EH181">
        <v>26.502400000000002</v>
      </c>
      <c r="EI181">
        <v>1</v>
      </c>
      <c r="EJ181">
        <v>-0.38150899999999999</v>
      </c>
      <c r="EK181">
        <v>-3.4657100000000001</v>
      </c>
      <c r="EL181">
        <v>20.264600000000002</v>
      </c>
      <c r="EM181">
        <v>5.2626600000000003</v>
      </c>
      <c r="EN181">
        <v>12.0052</v>
      </c>
      <c r="EO181">
        <v>4.9995500000000002</v>
      </c>
      <c r="EP181">
        <v>3.2869999999999999</v>
      </c>
      <c r="EQ181">
        <v>9999</v>
      </c>
      <c r="ER181">
        <v>9999</v>
      </c>
      <c r="ES181">
        <v>999.9</v>
      </c>
      <c r="ET181">
        <v>9999</v>
      </c>
      <c r="EU181">
        <v>1.8724099999999999</v>
      </c>
      <c r="EV181">
        <v>1.8733</v>
      </c>
      <c r="EW181">
        <v>1.86951</v>
      </c>
      <c r="EX181">
        <v>1.8752</v>
      </c>
      <c r="EY181">
        <v>1.8754599999999999</v>
      </c>
      <c r="EZ181">
        <v>1.87392</v>
      </c>
      <c r="FA181">
        <v>1.87242</v>
      </c>
      <c r="FB181">
        <v>1.8714999999999999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0.14000000000000001</v>
      </c>
      <c r="FQ181">
        <v>5.9299999999999999E-2</v>
      </c>
      <c r="FR181">
        <v>0.34321388301456301</v>
      </c>
      <c r="FS181">
        <v>1.93526017593624E-3</v>
      </c>
      <c r="FT181">
        <v>-2.6352868309754201E-6</v>
      </c>
      <c r="FU181">
        <v>7.4988703689445403E-10</v>
      </c>
      <c r="FV181">
        <v>5.9295258707654903E-2</v>
      </c>
      <c r="FW181">
        <v>0</v>
      </c>
      <c r="FX181">
        <v>0</v>
      </c>
      <c r="FY181">
        <v>0</v>
      </c>
      <c r="FZ181">
        <v>1</v>
      </c>
      <c r="GA181">
        <v>1999</v>
      </c>
      <c r="GB181">
        <v>0</v>
      </c>
      <c r="GC181">
        <v>14</v>
      </c>
      <c r="GD181">
        <v>30.2</v>
      </c>
      <c r="GE181">
        <v>30.2</v>
      </c>
      <c r="GF181">
        <v>2.7819799999999999</v>
      </c>
      <c r="GG181">
        <v>2.4841299999999999</v>
      </c>
      <c r="GH181">
        <v>1.5979000000000001</v>
      </c>
      <c r="GI181">
        <v>2.35229</v>
      </c>
      <c r="GJ181">
        <v>1.64917</v>
      </c>
      <c r="GK181">
        <v>2.4011200000000001</v>
      </c>
      <c r="GL181">
        <v>27.2453</v>
      </c>
      <c r="GM181">
        <v>14.1233</v>
      </c>
      <c r="GN181">
        <v>19</v>
      </c>
      <c r="GO181">
        <v>454.00700000000001</v>
      </c>
      <c r="GP181">
        <v>636.072</v>
      </c>
      <c r="GQ181">
        <v>29.140499999999999</v>
      </c>
      <c r="GR181">
        <v>22.396899999999999</v>
      </c>
      <c r="GS181">
        <v>30</v>
      </c>
      <c r="GT181">
        <v>22.3536</v>
      </c>
      <c r="GU181">
        <v>22.3429</v>
      </c>
      <c r="GV181">
        <v>55.746200000000002</v>
      </c>
      <c r="GW181">
        <v>31.615400000000001</v>
      </c>
      <c r="GX181">
        <v>100</v>
      </c>
      <c r="GY181">
        <v>29.132000000000001</v>
      </c>
      <c r="GZ181">
        <v>1302.98</v>
      </c>
      <c r="HA181">
        <v>12.434200000000001</v>
      </c>
      <c r="HB181">
        <v>101.25700000000001</v>
      </c>
      <c r="HC181">
        <v>101.233</v>
      </c>
    </row>
    <row r="182" spans="1:211" x14ac:dyDescent="0.2">
      <c r="A182">
        <v>166</v>
      </c>
      <c r="B182">
        <v>1736451410.0999999</v>
      </c>
      <c r="C182">
        <v>330</v>
      </c>
      <c r="D182" t="s">
        <v>680</v>
      </c>
      <c r="E182" t="s">
        <v>681</v>
      </c>
      <c r="F182">
        <v>2</v>
      </c>
      <c r="G182">
        <v>1736451409.0999999</v>
      </c>
      <c r="H182">
        <f t="shared" si="68"/>
        <v>2.6100033957285351E-3</v>
      </c>
      <c r="I182">
        <f t="shared" si="69"/>
        <v>2.6100033957285351</v>
      </c>
      <c r="J182">
        <f t="shared" si="70"/>
        <v>10.345256217207579</v>
      </c>
      <c r="K182">
        <f t="shared" si="71"/>
        <v>1231.77</v>
      </c>
      <c r="L182">
        <f t="shared" si="72"/>
        <v>1107.2007935964225</v>
      </c>
      <c r="M182">
        <f t="shared" si="73"/>
        <v>113.26591486119342</v>
      </c>
      <c r="N182">
        <f t="shared" si="74"/>
        <v>126.00926295888</v>
      </c>
      <c r="O182">
        <f t="shared" si="75"/>
        <v>0.17614525287691482</v>
      </c>
      <c r="P182">
        <f t="shared" si="76"/>
        <v>3.5425343609398614</v>
      </c>
      <c r="Q182">
        <f t="shared" si="77"/>
        <v>0.17142020344436679</v>
      </c>
      <c r="R182">
        <f t="shared" si="78"/>
        <v>0.10755159690670613</v>
      </c>
      <c r="S182">
        <f t="shared" si="79"/>
        <v>31.739775348329761</v>
      </c>
      <c r="T182">
        <f t="shared" si="80"/>
        <v>24.618119726673097</v>
      </c>
      <c r="U182">
        <f t="shared" si="81"/>
        <v>24.618119726673097</v>
      </c>
      <c r="V182">
        <f t="shared" si="82"/>
        <v>3.1080008737834941</v>
      </c>
      <c r="W182">
        <f t="shared" si="83"/>
        <v>49.794898753606219</v>
      </c>
      <c r="X182">
        <f t="shared" si="84"/>
        <v>1.5861513287200002</v>
      </c>
      <c r="Y182">
        <f t="shared" si="85"/>
        <v>3.1853691209787405</v>
      </c>
      <c r="Z182">
        <f t="shared" si="86"/>
        <v>1.5218495450634939</v>
      </c>
      <c r="AA182">
        <f t="shared" si="87"/>
        <v>-115.1011497516284</v>
      </c>
      <c r="AB182">
        <f t="shared" si="88"/>
        <v>78.663000324273312</v>
      </c>
      <c r="AC182">
        <f t="shared" si="89"/>
        <v>4.6886432535916915</v>
      </c>
      <c r="AD182">
        <f t="shared" si="90"/>
        <v>-9.7308254336354594E-3</v>
      </c>
      <c r="AE182">
        <f t="shared" si="91"/>
        <v>38.971574813874085</v>
      </c>
      <c r="AF182">
        <f t="shared" si="92"/>
        <v>2.6106178800637219</v>
      </c>
      <c r="AG182">
        <f t="shared" si="93"/>
        <v>10.345256217207579</v>
      </c>
      <c r="AH182">
        <v>1287.68928779321</v>
      </c>
      <c r="AI182">
        <v>1251.1550909090899</v>
      </c>
      <c r="AJ182">
        <v>3.43777962839104</v>
      </c>
      <c r="AK182">
        <v>84.5062676990527</v>
      </c>
      <c r="AL182">
        <f t="shared" si="94"/>
        <v>2.6100033957285351</v>
      </c>
      <c r="AM182">
        <v>12.4196816175906</v>
      </c>
      <c r="AN182">
        <v>15.504113986014</v>
      </c>
      <c r="AO182">
        <v>-5.4578828511502099E-6</v>
      </c>
      <c r="AP182">
        <v>123.873733639405</v>
      </c>
      <c r="AQ182">
        <v>35</v>
      </c>
      <c r="AR182">
        <v>7</v>
      </c>
      <c r="AS182">
        <f t="shared" si="95"/>
        <v>1</v>
      </c>
      <c r="AT182">
        <f t="shared" si="96"/>
        <v>0</v>
      </c>
      <c r="AU182">
        <f t="shared" si="97"/>
        <v>54559.856473843545</v>
      </c>
      <c r="AV182">
        <f t="shared" si="98"/>
        <v>199.999</v>
      </c>
      <c r="AW182">
        <f t="shared" si="99"/>
        <v>168.59916179997597</v>
      </c>
      <c r="AX182">
        <f t="shared" si="100"/>
        <v>0.84300002399999996</v>
      </c>
      <c r="AY182">
        <f t="shared" si="101"/>
        <v>0.15869967024000001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1736451409.0999999</v>
      </c>
      <c r="BF182">
        <v>1231.77</v>
      </c>
      <c r="BG182">
        <v>1282.4100000000001</v>
      </c>
      <c r="BH182">
        <v>15.505000000000001</v>
      </c>
      <c r="BI182">
        <v>12.4199</v>
      </c>
      <c r="BJ182">
        <v>1231.6400000000001</v>
      </c>
      <c r="BK182">
        <v>15.4457</v>
      </c>
      <c r="BL182">
        <v>499.84899999999999</v>
      </c>
      <c r="BM182">
        <v>102.199</v>
      </c>
      <c r="BN182">
        <v>0.100344</v>
      </c>
      <c r="BO182">
        <v>25.03</v>
      </c>
      <c r="BP182">
        <v>24.628299999999999</v>
      </c>
      <c r="BQ182">
        <v>999.9</v>
      </c>
      <c r="BR182">
        <v>0</v>
      </c>
      <c r="BS182">
        <v>0</v>
      </c>
      <c r="BT182">
        <v>10031.200000000001</v>
      </c>
      <c r="BU182">
        <v>67.015799999999999</v>
      </c>
      <c r="BV182">
        <v>125.295</v>
      </c>
      <c r="BW182">
        <v>-50.638399999999997</v>
      </c>
      <c r="BX182">
        <v>1251.17</v>
      </c>
      <c r="BY182">
        <v>1298.53</v>
      </c>
      <c r="BZ182">
        <v>3.0850900000000001</v>
      </c>
      <c r="CA182">
        <v>1282.4100000000001</v>
      </c>
      <c r="CB182">
        <v>12.4199</v>
      </c>
      <c r="CC182">
        <v>1.5845899999999999</v>
      </c>
      <c r="CD182">
        <v>1.2693000000000001</v>
      </c>
      <c r="CE182">
        <v>13.809799999999999</v>
      </c>
      <c r="CF182">
        <v>10.440200000000001</v>
      </c>
      <c r="CG182">
        <v>199.999</v>
      </c>
      <c r="CH182">
        <v>0.90000500000000005</v>
      </c>
      <c r="CI182">
        <v>9.9995200000000006E-2</v>
      </c>
      <c r="CJ182">
        <v>20</v>
      </c>
      <c r="CK182">
        <v>3909.29</v>
      </c>
      <c r="CL182">
        <v>1736449596</v>
      </c>
      <c r="CM182" t="s">
        <v>346</v>
      </c>
      <c r="CN182">
        <v>1736449594</v>
      </c>
      <c r="CO182">
        <v>1736449596</v>
      </c>
      <c r="CP182">
        <v>2</v>
      </c>
      <c r="CQ182">
        <v>0.52600000000000002</v>
      </c>
      <c r="CR182">
        <v>-1.4999999999999999E-2</v>
      </c>
      <c r="CS182">
        <v>0.63</v>
      </c>
      <c r="CT182">
        <v>3.9E-2</v>
      </c>
      <c r="CU182">
        <v>200</v>
      </c>
      <c r="CV182">
        <v>13</v>
      </c>
      <c r="CW182">
        <v>0.21</v>
      </c>
      <c r="CX182">
        <v>0.03</v>
      </c>
      <c r="CY182">
        <v>-50.235399999999998</v>
      </c>
      <c r="CZ182">
        <v>6.2337662339303503E-4</v>
      </c>
      <c r="DA182">
        <v>0.16748191089246101</v>
      </c>
      <c r="DB182">
        <v>1</v>
      </c>
      <c r="DC182">
        <v>3.08754333333333</v>
      </c>
      <c r="DD182">
        <v>1.35116883116893E-2</v>
      </c>
      <c r="DE182">
        <v>2.3324753524616498E-3</v>
      </c>
      <c r="DF182">
        <v>1</v>
      </c>
      <c r="DG182">
        <v>2</v>
      </c>
      <c r="DH182">
        <v>2</v>
      </c>
      <c r="DI182" t="s">
        <v>577</v>
      </c>
      <c r="DJ182">
        <v>3.1191900000000001</v>
      </c>
      <c r="DK182">
        <v>2.8012700000000001</v>
      </c>
      <c r="DL182">
        <v>0.20993200000000001</v>
      </c>
      <c r="DM182">
        <v>0.21704899999999999</v>
      </c>
      <c r="DN182">
        <v>8.66701E-2</v>
      </c>
      <c r="DO182">
        <v>7.4355299999999999E-2</v>
      </c>
      <c r="DP182">
        <v>22023.599999999999</v>
      </c>
      <c r="DQ182">
        <v>20166.400000000001</v>
      </c>
      <c r="DR182">
        <v>26664.9</v>
      </c>
      <c r="DS182">
        <v>24096.6</v>
      </c>
      <c r="DT182">
        <v>33667.599999999999</v>
      </c>
      <c r="DU182">
        <v>32497.3</v>
      </c>
      <c r="DV182">
        <v>40317.199999999997</v>
      </c>
      <c r="DW182">
        <v>38100.300000000003</v>
      </c>
      <c r="DX182">
        <v>2.0089000000000001</v>
      </c>
      <c r="DY182">
        <v>2.2530800000000002</v>
      </c>
      <c r="DZ182">
        <v>0.11991</v>
      </c>
      <c r="EA182">
        <v>0</v>
      </c>
      <c r="EB182">
        <v>22.653700000000001</v>
      </c>
      <c r="EC182">
        <v>999.9</v>
      </c>
      <c r="ED182">
        <v>64.772000000000006</v>
      </c>
      <c r="EE182">
        <v>22.798999999999999</v>
      </c>
      <c r="EF182">
        <v>17.655000000000001</v>
      </c>
      <c r="EG182">
        <v>63.720300000000002</v>
      </c>
      <c r="EH182">
        <v>26.5425</v>
      </c>
      <c r="EI182">
        <v>1</v>
      </c>
      <c r="EJ182">
        <v>-0.38144600000000001</v>
      </c>
      <c r="EK182">
        <v>-3.4986100000000002</v>
      </c>
      <c r="EL182">
        <v>20.2636</v>
      </c>
      <c r="EM182">
        <v>5.2626600000000003</v>
      </c>
      <c r="EN182">
        <v>12.0052</v>
      </c>
      <c r="EO182">
        <v>4.9994500000000004</v>
      </c>
      <c r="EP182">
        <v>3.2869799999999998</v>
      </c>
      <c r="EQ182">
        <v>9999</v>
      </c>
      <c r="ER182">
        <v>9999</v>
      </c>
      <c r="ES182">
        <v>999.9</v>
      </c>
      <c r="ET182">
        <v>9999</v>
      </c>
      <c r="EU182">
        <v>1.8724099999999999</v>
      </c>
      <c r="EV182">
        <v>1.8733</v>
      </c>
      <c r="EW182">
        <v>1.86951</v>
      </c>
      <c r="EX182">
        <v>1.8751800000000001</v>
      </c>
      <c r="EY182">
        <v>1.87547</v>
      </c>
      <c r="EZ182">
        <v>1.87392</v>
      </c>
      <c r="FA182">
        <v>1.87242</v>
      </c>
      <c r="FB182">
        <v>1.8714900000000001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0.13</v>
      </c>
      <c r="FQ182">
        <v>5.9200000000000003E-2</v>
      </c>
      <c r="FR182">
        <v>0.34321388301456301</v>
      </c>
      <c r="FS182">
        <v>1.93526017593624E-3</v>
      </c>
      <c r="FT182">
        <v>-2.6352868309754201E-6</v>
      </c>
      <c r="FU182">
        <v>7.4988703689445403E-10</v>
      </c>
      <c r="FV182">
        <v>5.9295258707654903E-2</v>
      </c>
      <c r="FW182">
        <v>0</v>
      </c>
      <c r="FX182">
        <v>0</v>
      </c>
      <c r="FY182">
        <v>0</v>
      </c>
      <c r="FZ182">
        <v>1</v>
      </c>
      <c r="GA182">
        <v>1999</v>
      </c>
      <c r="GB182">
        <v>0</v>
      </c>
      <c r="GC182">
        <v>14</v>
      </c>
      <c r="GD182">
        <v>30.3</v>
      </c>
      <c r="GE182">
        <v>30.2</v>
      </c>
      <c r="GF182">
        <v>2.79419</v>
      </c>
      <c r="GG182">
        <v>2.48169</v>
      </c>
      <c r="GH182">
        <v>1.5979000000000001</v>
      </c>
      <c r="GI182">
        <v>2.35229</v>
      </c>
      <c r="GJ182">
        <v>1.64917</v>
      </c>
      <c r="GK182">
        <v>2.4621599999999999</v>
      </c>
      <c r="GL182">
        <v>27.2453</v>
      </c>
      <c r="GM182">
        <v>14.1408</v>
      </c>
      <c r="GN182">
        <v>19</v>
      </c>
      <c r="GO182">
        <v>454.08100000000002</v>
      </c>
      <c r="GP182">
        <v>635.86800000000005</v>
      </c>
      <c r="GQ182">
        <v>29.124199999999998</v>
      </c>
      <c r="GR182">
        <v>22.396899999999999</v>
      </c>
      <c r="GS182">
        <v>30.0001</v>
      </c>
      <c r="GT182">
        <v>22.3536</v>
      </c>
      <c r="GU182">
        <v>22.3429</v>
      </c>
      <c r="GV182">
        <v>55.985500000000002</v>
      </c>
      <c r="GW182">
        <v>31.615400000000001</v>
      </c>
      <c r="GX182">
        <v>100</v>
      </c>
      <c r="GY182">
        <v>29.098099999999999</v>
      </c>
      <c r="GZ182">
        <v>1302.98</v>
      </c>
      <c r="HA182">
        <v>12.436299999999999</v>
      </c>
      <c r="HB182">
        <v>101.25700000000001</v>
      </c>
      <c r="HC182">
        <v>101.233</v>
      </c>
    </row>
    <row r="183" spans="1:211" x14ac:dyDescent="0.2">
      <c r="A183">
        <v>167</v>
      </c>
      <c r="B183">
        <v>1736451412.0999999</v>
      </c>
      <c r="C183">
        <v>332</v>
      </c>
      <c r="D183" t="s">
        <v>682</v>
      </c>
      <c r="E183" t="s">
        <v>683</v>
      </c>
      <c r="F183">
        <v>2</v>
      </c>
      <c r="G183">
        <v>1736451410.0999999</v>
      </c>
      <c r="H183">
        <f t="shared" si="68"/>
        <v>2.6103364941129723E-3</v>
      </c>
      <c r="I183">
        <f t="shared" si="69"/>
        <v>2.6103364941129725</v>
      </c>
      <c r="J183">
        <f t="shared" si="70"/>
        <v>10.23472690050461</v>
      </c>
      <c r="K183">
        <f t="shared" si="71"/>
        <v>1235.18</v>
      </c>
      <c r="L183">
        <f t="shared" si="72"/>
        <v>1111.6008133127189</v>
      </c>
      <c r="M183">
        <f t="shared" si="73"/>
        <v>113.71564381987213</v>
      </c>
      <c r="N183">
        <f t="shared" si="74"/>
        <v>126.35767017374</v>
      </c>
      <c r="O183">
        <f t="shared" si="75"/>
        <v>0.17623489868629602</v>
      </c>
      <c r="P183">
        <f t="shared" si="76"/>
        <v>3.5416481860851738</v>
      </c>
      <c r="Q183">
        <f t="shared" si="77"/>
        <v>0.17150395886355374</v>
      </c>
      <c r="R183">
        <f t="shared" si="78"/>
        <v>0.10760445231357353</v>
      </c>
      <c r="S183">
        <f t="shared" si="79"/>
        <v>31.740823324638093</v>
      </c>
      <c r="T183">
        <f t="shared" si="80"/>
        <v>24.614804323257989</v>
      </c>
      <c r="U183">
        <f t="shared" si="81"/>
        <v>24.614804323257989</v>
      </c>
      <c r="V183">
        <f t="shared" si="82"/>
        <v>3.107384827619319</v>
      </c>
      <c r="W183">
        <f t="shared" si="83"/>
        <v>49.802150959859098</v>
      </c>
      <c r="X183">
        <f t="shared" si="84"/>
        <v>1.5860845070692</v>
      </c>
      <c r="Y183">
        <f t="shared" si="85"/>
        <v>3.1847710922116512</v>
      </c>
      <c r="Z183">
        <f t="shared" si="86"/>
        <v>1.521300320550119</v>
      </c>
      <c r="AA183">
        <f t="shared" si="87"/>
        <v>-115.11583939038208</v>
      </c>
      <c r="AB183">
        <f t="shared" si="88"/>
        <v>78.674904242871023</v>
      </c>
      <c r="AC183">
        <f t="shared" si="89"/>
        <v>4.6903733899965143</v>
      </c>
      <c r="AD183">
        <f t="shared" si="90"/>
        <v>-9.738432876446268E-3</v>
      </c>
      <c r="AE183">
        <f t="shared" si="91"/>
        <v>39.030913424300707</v>
      </c>
      <c r="AF183">
        <f t="shared" si="92"/>
        <v>2.6111962027390816</v>
      </c>
      <c r="AG183">
        <f t="shared" si="93"/>
        <v>10.23472690050461</v>
      </c>
      <c r="AH183">
        <v>1294.62359740394</v>
      </c>
      <c r="AI183">
        <v>1258.1015151515201</v>
      </c>
      <c r="AJ183">
        <v>3.45765085031708</v>
      </c>
      <c r="AK183">
        <v>84.5062676990527</v>
      </c>
      <c r="AL183">
        <f t="shared" si="94"/>
        <v>2.6103364941129725</v>
      </c>
      <c r="AM183">
        <v>12.419918216518999</v>
      </c>
      <c r="AN183">
        <v>15.503377622377601</v>
      </c>
      <c r="AO183">
        <v>-7.0221877445323804E-6</v>
      </c>
      <c r="AP183">
        <v>123.873733639405</v>
      </c>
      <c r="AQ183">
        <v>35</v>
      </c>
      <c r="AR183">
        <v>7</v>
      </c>
      <c r="AS183">
        <f t="shared" si="95"/>
        <v>1</v>
      </c>
      <c r="AT183">
        <f t="shared" si="96"/>
        <v>0</v>
      </c>
      <c r="AU183">
        <f t="shared" si="97"/>
        <v>54540.878330007465</v>
      </c>
      <c r="AV183">
        <f t="shared" si="98"/>
        <v>200.00550000000001</v>
      </c>
      <c r="AW183">
        <f t="shared" si="99"/>
        <v>168.6046010990265</v>
      </c>
      <c r="AX183">
        <f t="shared" si="100"/>
        <v>0.84299982299999998</v>
      </c>
      <c r="AY183">
        <f t="shared" si="101"/>
        <v>0.15869975238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1736451410.0999999</v>
      </c>
      <c r="BF183">
        <v>1235.18</v>
      </c>
      <c r="BG183">
        <v>1285.8800000000001</v>
      </c>
      <c r="BH183">
        <v>15.5044</v>
      </c>
      <c r="BI183">
        <v>12.42</v>
      </c>
      <c r="BJ183">
        <v>1235.0550000000001</v>
      </c>
      <c r="BK183">
        <v>15.4451</v>
      </c>
      <c r="BL183">
        <v>500.07350000000002</v>
      </c>
      <c r="BM183">
        <v>102.1985</v>
      </c>
      <c r="BN183">
        <v>0.100493</v>
      </c>
      <c r="BO183">
        <v>25.02685</v>
      </c>
      <c r="BP183">
        <v>24.624300000000002</v>
      </c>
      <c r="BQ183">
        <v>999.9</v>
      </c>
      <c r="BR183">
        <v>0</v>
      </c>
      <c r="BS183">
        <v>0</v>
      </c>
      <c r="BT183">
        <v>10027.5</v>
      </c>
      <c r="BU183">
        <v>67.027000000000001</v>
      </c>
      <c r="BV183">
        <v>125.26349999999999</v>
      </c>
      <c r="BW183">
        <v>-50.697899999999997</v>
      </c>
      <c r="BX183">
        <v>1254.6300000000001</v>
      </c>
      <c r="BY183">
        <v>1302.0450000000001</v>
      </c>
      <c r="BZ183">
        <v>3.0844200000000002</v>
      </c>
      <c r="CA183">
        <v>1285.8800000000001</v>
      </c>
      <c r="CB183">
        <v>12.42</v>
      </c>
      <c r="CC183">
        <v>1.584525</v>
      </c>
      <c r="CD183">
        <v>1.2693000000000001</v>
      </c>
      <c r="CE183">
        <v>13.809150000000001</v>
      </c>
      <c r="CF183">
        <v>10.440200000000001</v>
      </c>
      <c r="CG183">
        <v>200.00550000000001</v>
      </c>
      <c r="CH183">
        <v>0.900003</v>
      </c>
      <c r="CI183">
        <v>9.99969E-2</v>
      </c>
      <c r="CJ183">
        <v>20</v>
      </c>
      <c r="CK183">
        <v>3909.415</v>
      </c>
      <c r="CL183">
        <v>1736449596</v>
      </c>
      <c r="CM183" t="s">
        <v>346</v>
      </c>
      <c r="CN183">
        <v>1736449594</v>
      </c>
      <c r="CO183">
        <v>1736449596</v>
      </c>
      <c r="CP183">
        <v>2</v>
      </c>
      <c r="CQ183">
        <v>0.52600000000000002</v>
      </c>
      <c r="CR183">
        <v>-1.4999999999999999E-2</v>
      </c>
      <c r="CS183">
        <v>0.63</v>
      </c>
      <c r="CT183">
        <v>3.9E-2</v>
      </c>
      <c r="CU183">
        <v>200</v>
      </c>
      <c r="CV183">
        <v>13</v>
      </c>
      <c r="CW183">
        <v>0.21</v>
      </c>
      <c r="CX183">
        <v>0.03</v>
      </c>
      <c r="CY183">
        <v>-50.255380952381003</v>
      </c>
      <c r="CZ183">
        <v>-1.0684441558441999</v>
      </c>
      <c r="DA183">
        <v>0.202591706733489</v>
      </c>
      <c r="DB183">
        <v>0</v>
      </c>
      <c r="DC183">
        <v>3.0875933333333299</v>
      </c>
      <c r="DD183">
        <v>2.7202597402612898E-3</v>
      </c>
      <c r="DE183">
        <v>2.2643054928783699E-3</v>
      </c>
      <c r="DF183">
        <v>1</v>
      </c>
      <c r="DG183">
        <v>1</v>
      </c>
      <c r="DH183">
        <v>2</v>
      </c>
      <c r="DI183" t="s">
        <v>347</v>
      </c>
      <c r="DJ183">
        <v>3.11924</v>
      </c>
      <c r="DK183">
        <v>2.8011300000000001</v>
      </c>
      <c r="DL183">
        <v>0.21063899999999999</v>
      </c>
      <c r="DM183">
        <v>0.217749</v>
      </c>
      <c r="DN183">
        <v>8.6662400000000001E-2</v>
      </c>
      <c r="DO183">
        <v>7.4352699999999994E-2</v>
      </c>
      <c r="DP183">
        <v>22004</v>
      </c>
      <c r="DQ183">
        <v>20148.400000000001</v>
      </c>
      <c r="DR183">
        <v>26665</v>
      </c>
      <c r="DS183">
        <v>24096.6</v>
      </c>
      <c r="DT183">
        <v>33668.300000000003</v>
      </c>
      <c r="DU183">
        <v>32497.3</v>
      </c>
      <c r="DV183">
        <v>40317.5</v>
      </c>
      <c r="DW183">
        <v>38100</v>
      </c>
      <c r="DX183">
        <v>2.0088200000000001</v>
      </c>
      <c r="DY183">
        <v>2.2532999999999999</v>
      </c>
      <c r="DZ183">
        <v>0.11919399999999999</v>
      </c>
      <c r="EA183">
        <v>0</v>
      </c>
      <c r="EB183">
        <v>22.656099999999999</v>
      </c>
      <c r="EC183">
        <v>999.9</v>
      </c>
      <c r="ED183">
        <v>64.772000000000006</v>
      </c>
      <c r="EE183">
        <v>22.798999999999999</v>
      </c>
      <c r="EF183">
        <v>17.654499999999999</v>
      </c>
      <c r="EG183">
        <v>63.850299999999997</v>
      </c>
      <c r="EH183">
        <v>26.318100000000001</v>
      </c>
      <c r="EI183">
        <v>1</v>
      </c>
      <c r="EJ183">
        <v>-0.38129299999999999</v>
      </c>
      <c r="EK183">
        <v>-3.4775900000000002</v>
      </c>
      <c r="EL183">
        <v>20.264600000000002</v>
      </c>
      <c r="EM183">
        <v>5.2644599999999997</v>
      </c>
      <c r="EN183">
        <v>12.005599999999999</v>
      </c>
      <c r="EO183">
        <v>5.0000499999999999</v>
      </c>
      <c r="EP183">
        <v>3.28748</v>
      </c>
      <c r="EQ183">
        <v>9999</v>
      </c>
      <c r="ER183">
        <v>9999</v>
      </c>
      <c r="ES183">
        <v>999.9</v>
      </c>
      <c r="ET183">
        <v>9999</v>
      </c>
      <c r="EU183">
        <v>1.87242</v>
      </c>
      <c r="EV183">
        <v>1.8733</v>
      </c>
      <c r="EW183">
        <v>1.86951</v>
      </c>
      <c r="EX183">
        <v>1.87517</v>
      </c>
      <c r="EY183">
        <v>1.8754599999999999</v>
      </c>
      <c r="EZ183">
        <v>1.87391</v>
      </c>
      <c r="FA183">
        <v>1.87242</v>
      </c>
      <c r="FB183">
        <v>1.8714900000000001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0.12</v>
      </c>
      <c r="FQ183">
        <v>5.9299999999999999E-2</v>
      </c>
      <c r="FR183">
        <v>0.34321388301456301</v>
      </c>
      <c r="FS183">
        <v>1.93526017593624E-3</v>
      </c>
      <c r="FT183">
        <v>-2.6352868309754201E-6</v>
      </c>
      <c r="FU183">
        <v>7.4988703689445403E-10</v>
      </c>
      <c r="FV183">
        <v>5.9295258707654903E-2</v>
      </c>
      <c r="FW183">
        <v>0</v>
      </c>
      <c r="FX183">
        <v>0</v>
      </c>
      <c r="FY183">
        <v>0</v>
      </c>
      <c r="FZ183">
        <v>1</v>
      </c>
      <c r="GA183">
        <v>1999</v>
      </c>
      <c r="GB183">
        <v>0</v>
      </c>
      <c r="GC183">
        <v>14</v>
      </c>
      <c r="GD183">
        <v>30.3</v>
      </c>
      <c r="GE183">
        <v>30.3</v>
      </c>
      <c r="GF183">
        <v>2.8027299999999999</v>
      </c>
      <c r="GG183">
        <v>2.4841299999999999</v>
      </c>
      <c r="GH183">
        <v>1.5979000000000001</v>
      </c>
      <c r="GI183">
        <v>2.35229</v>
      </c>
      <c r="GJ183">
        <v>1.64917</v>
      </c>
      <c r="GK183">
        <v>2.3742700000000001</v>
      </c>
      <c r="GL183">
        <v>27.2453</v>
      </c>
      <c r="GM183">
        <v>14.1233</v>
      </c>
      <c r="GN183">
        <v>19</v>
      </c>
      <c r="GO183">
        <v>454.036</v>
      </c>
      <c r="GP183">
        <v>636.05200000000002</v>
      </c>
      <c r="GQ183">
        <v>29.110800000000001</v>
      </c>
      <c r="GR183">
        <v>22.3977</v>
      </c>
      <c r="GS183">
        <v>30.0002</v>
      </c>
      <c r="GT183">
        <v>22.3536</v>
      </c>
      <c r="GU183">
        <v>22.3429</v>
      </c>
      <c r="GV183">
        <v>56.143300000000004</v>
      </c>
      <c r="GW183">
        <v>31.615400000000001</v>
      </c>
      <c r="GX183">
        <v>100</v>
      </c>
      <c r="GY183">
        <v>29.098099999999999</v>
      </c>
      <c r="GZ183">
        <v>1309.8399999999999</v>
      </c>
      <c r="HA183">
        <v>12.4391</v>
      </c>
      <c r="HB183">
        <v>101.258</v>
      </c>
      <c r="HC183">
        <v>101.232</v>
      </c>
    </row>
    <row r="184" spans="1:211" x14ac:dyDescent="0.2">
      <c r="A184">
        <v>168</v>
      </c>
      <c r="B184">
        <v>1736451414.0999999</v>
      </c>
      <c r="C184">
        <v>334</v>
      </c>
      <c r="D184" t="s">
        <v>684</v>
      </c>
      <c r="E184" t="s">
        <v>685</v>
      </c>
      <c r="F184">
        <v>2</v>
      </c>
      <c r="G184">
        <v>1736451413.0999999</v>
      </c>
      <c r="H184">
        <f t="shared" si="68"/>
        <v>2.6099302534052741E-3</v>
      </c>
      <c r="I184">
        <f t="shared" si="69"/>
        <v>2.609930253405274</v>
      </c>
      <c r="J184">
        <f t="shared" si="70"/>
        <v>10.410123983683626</v>
      </c>
      <c r="K184">
        <f t="shared" si="71"/>
        <v>1245.3699999999999</v>
      </c>
      <c r="L184">
        <f t="shared" si="72"/>
        <v>1120.0767876546142</v>
      </c>
      <c r="M184">
        <f t="shared" si="73"/>
        <v>114.58324941552492</v>
      </c>
      <c r="N184">
        <f t="shared" si="74"/>
        <v>127.40067725482999</v>
      </c>
      <c r="O184">
        <f t="shared" si="75"/>
        <v>0.17644481871558354</v>
      </c>
      <c r="P184">
        <f t="shared" si="76"/>
        <v>3.5320435527404337</v>
      </c>
      <c r="Q184">
        <f t="shared" si="77"/>
        <v>0.17169024427046264</v>
      </c>
      <c r="R184">
        <f t="shared" si="78"/>
        <v>0.10772291090628072</v>
      </c>
      <c r="S184">
        <f t="shared" si="79"/>
        <v>31.739779872307139</v>
      </c>
      <c r="T184">
        <f t="shared" si="80"/>
        <v>24.60327829659764</v>
      </c>
      <c r="U184">
        <f t="shared" si="81"/>
        <v>24.60327829659764</v>
      </c>
      <c r="V184">
        <f t="shared" si="82"/>
        <v>3.1052439685849738</v>
      </c>
      <c r="W184">
        <f t="shared" si="83"/>
        <v>49.824707697659917</v>
      </c>
      <c r="X184">
        <f t="shared" si="84"/>
        <v>1.5858052936344</v>
      </c>
      <c r="Y184">
        <f t="shared" si="85"/>
        <v>3.1827688849820981</v>
      </c>
      <c r="Z184">
        <f t="shared" si="86"/>
        <v>1.5194386749505737</v>
      </c>
      <c r="AA184">
        <f t="shared" si="87"/>
        <v>-115.09792417517259</v>
      </c>
      <c r="AB184">
        <f t="shared" si="88"/>
        <v>78.647399474057053</v>
      </c>
      <c r="AC184">
        <f t="shared" si="89"/>
        <v>4.7009609201889262</v>
      </c>
      <c r="AD184">
        <f t="shared" si="90"/>
        <v>-9.7839086194682068E-3</v>
      </c>
      <c r="AE184">
        <f t="shared" si="91"/>
        <v>38.720673241736755</v>
      </c>
      <c r="AF184">
        <f t="shared" si="92"/>
        <v>2.6099085077233237</v>
      </c>
      <c r="AG184">
        <f t="shared" si="93"/>
        <v>10.410123983683626</v>
      </c>
      <c r="AH184">
        <v>1301.70796523434</v>
      </c>
      <c r="AI184">
        <v>1264.99636363636</v>
      </c>
      <c r="AJ184">
        <v>3.4559882325604598</v>
      </c>
      <c r="AK184">
        <v>84.5062676990527</v>
      </c>
      <c r="AL184">
        <f t="shared" si="94"/>
        <v>2.609930253405274</v>
      </c>
      <c r="AM184">
        <v>12.4201220517952</v>
      </c>
      <c r="AN184">
        <v>15.5020230769231</v>
      </c>
      <c r="AO184">
        <v>-7.5104647617511199E-6</v>
      </c>
      <c r="AP184">
        <v>123.873733639405</v>
      </c>
      <c r="AQ184">
        <v>34</v>
      </c>
      <c r="AR184">
        <v>7</v>
      </c>
      <c r="AS184">
        <f t="shared" si="95"/>
        <v>1</v>
      </c>
      <c r="AT184">
        <f t="shared" si="96"/>
        <v>0</v>
      </c>
      <c r="AU184">
        <f t="shared" si="97"/>
        <v>54331.180749112013</v>
      </c>
      <c r="AV184">
        <f t="shared" si="98"/>
        <v>199.999</v>
      </c>
      <c r="AW184">
        <f t="shared" si="99"/>
        <v>168.59917919988899</v>
      </c>
      <c r="AX184">
        <f t="shared" si="100"/>
        <v>0.84300011100000005</v>
      </c>
      <c r="AY184">
        <f t="shared" si="101"/>
        <v>0.15869969285999999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1736451413.0999999</v>
      </c>
      <c r="BF184">
        <v>1245.3699999999999</v>
      </c>
      <c r="BG184">
        <v>1295.71</v>
      </c>
      <c r="BH184">
        <v>15.5016</v>
      </c>
      <c r="BI184">
        <v>12.4198</v>
      </c>
      <c r="BJ184">
        <v>1245.25</v>
      </c>
      <c r="BK184">
        <v>15.442299999999999</v>
      </c>
      <c r="BL184">
        <v>500.25</v>
      </c>
      <c r="BM184">
        <v>102.199</v>
      </c>
      <c r="BN184">
        <v>0.10045900000000001</v>
      </c>
      <c r="BO184">
        <v>25.016300000000001</v>
      </c>
      <c r="BP184">
        <v>24.618099999999998</v>
      </c>
      <c r="BQ184">
        <v>999.9</v>
      </c>
      <c r="BR184">
        <v>0</v>
      </c>
      <c r="BS184">
        <v>0</v>
      </c>
      <c r="BT184">
        <v>9986.8799999999992</v>
      </c>
      <c r="BU184">
        <v>67.035700000000006</v>
      </c>
      <c r="BV184">
        <v>124.985</v>
      </c>
      <c r="BW184">
        <v>-50.347799999999999</v>
      </c>
      <c r="BX184">
        <v>1264.98</v>
      </c>
      <c r="BY184">
        <v>1312.01</v>
      </c>
      <c r="BZ184">
        <v>3.0817899999999998</v>
      </c>
      <c r="CA184">
        <v>1295.71</v>
      </c>
      <c r="CB184">
        <v>12.4198</v>
      </c>
      <c r="CC184">
        <v>1.5842400000000001</v>
      </c>
      <c r="CD184">
        <v>1.26928</v>
      </c>
      <c r="CE184">
        <v>13.8063</v>
      </c>
      <c r="CF184">
        <v>10.44</v>
      </c>
      <c r="CG184">
        <v>199.999</v>
      </c>
      <c r="CH184">
        <v>0.90000500000000005</v>
      </c>
      <c r="CI184">
        <v>9.9995299999999995E-2</v>
      </c>
      <c r="CJ184">
        <v>20</v>
      </c>
      <c r="CK184">
        <v>3909.29</v>
      </c>
      <c r="CL184">
        <v>1736449596</v>
      </c>
      <c r="CM184" t="s">
        <v>346</v>
      </c>
      <c r="CN184">
        <v>1736449594</v>
      </c>
      <c r="CO184">
        <v>1736449596</v>
      </c>
      <c r="CP184">
        <v>2</v>
      </c>
      <c r="CQ184">
        <v>0.52600000000000002</v>
      </c>
      <c r="CR184">
        <v>-1.4999999999999999E-2</v>
      </c>
      <c r="CS184">
        <v>0.63</v>
      </c>
      <c r="CT184">
        <v>3.9E-2</v>
      </c>
      <c r="CU184">
        <v>200</v>
      </c>
      <c r="CV184">
        <v>13</v>
      </c>
      <c r="CW184">
        <v>0.21</v>
      </c>
      <c r="CX184">
        <v>0.03</v>
      </c>
      <c r="CY184">
        <v>-50.297499999999999</v>
      </c>
      <c r="CZ184">
        <v>-1.9556259740259301</v>
      </c>
      <c r="DA184">
        <v>0.249520578405106</v>
      </c>
      <c r="DB184">
        <v>0</v>
      </c>
      <c r="DC184">
        <v>3.0874795238095198</v>
      </c>
      <c r="DD184">
        <v>-9.3553246753172708E-3</v>
      </c>
      <c r="DE184">
        <v>2.4468803776985602E-3</v>
      </c>
      <c r="DF184">
        <v>1</v>
      </c>
      <c r="DG184">
        <v>1</v>
      </c>
      <c r="DH184">
        <v>2</v>
      </c>
      <c r="DI184" t="s">
        <v>347</v>
      </c>
      <c r="DJ184">
        <v>3.1192899999999999</v>
      </c>
      <c r="DK184">
        <v>2.8004799999999999</v>
      </c>
      <c r="DL184">
        <v>0.21134600000000001</v>
      </c>
      <c r="DM184">
        <v>0.21833</v>
      </c>
      <c r="DN184">
        <v>8.6651599999999995E-2</v>
      </c>
      <c r="DO184">
        <v>7.4351500000000001E-2</v>
      </c>
      <c r="DP184">
        <v>21984.5</v>
      </c>
      <c r="DQ184">
        <v>20133.3</v>
      </c>
      <c r="DR184">
        <v>26665.1</v>
      </c>
      <c r="DS184">
        <v>24096.400000000001</v>
      </c>
      <c r="DT184">
        <v>33669</v>
      </c>
      <c r="DU184">
        <v>32496.9</v>
      </c>
      <c r="DV184">
        <v>40317.800000000003</v>
      </c>
      <c r="DW184">
        <v>38099.5</v>
      </c>
      <c r="DX184">
        <v>2.0095999999999998</v>
      </c>
      <c r="DY184">
        <v>2.2530999999999999</v>
      </c>
      <c r="DZ184">
        <v>0.119075</v>
      </c>
      <c r="EA184">
        <v>0</v>
      </c>
      <c r="EB184">
        <v>22.658000000000001</v>
      </c>
      <c r="EC184">
        <v>999.9</v>
      </c>
      <c r="ED184">
        <v>64.748000000000005</v>
      </c>
      <c r="EE184">
        <v>22.798999999999999</v>
      </c>
      <c r="EF184">
        <v>17.648099999999999</v>
      </c>
      <c r="EG184">
        <v>64.220299999999995</v>
      </c>
      <c r="EH184">
        <v>26.614599999999999</v>
      </c>
      <c r="EI184">
        <v>1</v>
      </c>
      <c r="EJ184">
        <v>-0.381303</v>
      </c>
      <c r="EK184">
        <v>-3.50623</v>
      </c>
      <c r="EL184">
        <v>20.263999999999999</v>
      </c>
      <c r="EM184">
        <v>5.2655099999999999</v>
      </c>
      <c r="EN184">
        <v>12.0061</v>
      </c>
      <c r="EO184">
        <v>5.0003000000000002</v>
      </c>
      <c r="EP184">
        <v>3.2876799999999999</v>
      </c>
      <c r="EQ184">
        <v>9999</v>
      </c>
      <c r="ER184">
        <v>9999</v>
      </c>
      <c r="ES184">
        <v>999.9</v>
      </c>
      <c r="ET184">
        <v>9999</v>
      </c>
      <c r="EU184">
        <v>1.87242</v>
      </c>
      <c r="EV184">
        <v>1.8733</v>
      </c>
      <c r="EW184">
        <v>1.86951</v>
      </c>
      <c r="EX184">
        <v>1.87517</v>
      </c>
      <c r="EY184">
        <v>1.8754599999999999</v>
      </c>
      <c r="EZ184">
        <v>1.8738999999999999</v>
      </c>
      <c r="FA184">
        <v>1.8724099999999999</v>
      </c>
      <c r="FB184">
        <v>1.8714900000000001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0.11</v>
      </c>
      <c r="FQ184">
        <v>5.9299999999999999E-2</v>
      </c>
      <c r="FR184">
        <v>0.34321388301456301</v>
      </c>
      <c r="FS184">
        <v>1.93526017593624E-3</v>
      </c>
      <c r="FT184">
        <v>-2.6352868309754201E-6</v>
      </c>
      <c r="FU184">
        <v>7.4988703689445403E-10</v>
      </c>
      <c r="FV184">
        <v>5.9295258707654903E-2</v>
      </c>
      <c r="FW184">
        <v>0</v>
      </c>
      <c r="FX184">
        <v>0</v>
      </c>
      <c r="FY184">
        <v>0</v>
      </c>
      <c r="FZ184">
        <v>1</v>
      </c>
      <c r="GA184">
        <v>1999</v>
      </c>
      <c r="GB184">
        <v>0</v>
      </c>
      <c r="GC184">
        <v>14</v>
      </c>
      <c r="GD184">
        <v>30.3</v>
      </c>
      <c r="GE184">
        <v>30.3</v>
      </c>
      <c r="GF184">
        <v>2.8064</v>
      </c>
      <c r="GG184">
        <v>2.4706999999999999</v>
      </c>
      <c r="GH184">
        <v>1.5979000000000001</v>
      </c>
      <c r="GI184">
        <v>2.35107</v>
      </c>
      <c r="GJ184">
        <v>1.64917</v>
      </c>
      <c r="GK184">
        <v>2.4731399999999999</v>
      </c>
      <c r="GL184">
        <v>27.2453</v>
      </c>
      <c r="GM184">
        <v>14.132</v>
      </c>
      <c r="GN184">
        <v>19</v>
      </c>
      <c r="GO184">
        <v>454.49</v>
      </c>
      <c r="GP184">
        <v>635.88900000000001</v>
      </c>
      <c r="GQ184">
        <v>29.094799999999999</v>
      </c>
      <c r="GR184">
        <v>22.398599999999998</v>
      </c>
      <c r="GS184">
        <v>30.0002</v>
      </c>
      <c r="GT184">
        <v>22.3536</v>
      </c>
      <c r="GU184">
        <v>22.3429</v>
      </c>
      <c r="GV184">
        <v>56.353299999999997</v>
      </c>
      <c r="GW184">
        <v>31.615400000000001</v>
      </c>
      <c r="GX184">
        <v>100</v>
      </c>
      <c r="GY184">
        <v>29.078099999999999</v>
      </c>
      <c r="GZ184">
        <v>1316.57</v>
      </c>
      <c r="HA184">
        <v>12.442600000000001</v>
      </c>
      <c r="HB184">
        <v>101.258</v>
      </c>
      <c r="HC184">
        <v>101.23099999999999</v>
      </c>
    </row>
    <row r="185" spans="1:211" x14ac:dyDescent="0.2">
      <c r="A185">
        <v>169</v>
      </c>
      <c r="B185">
        <v>1736451416.0999999</v>
      </c>
      <c r="C185">
        <v>336</v>
      </c>
      <c r="D185" t="s">
        <v>686</v>
      </c>
      <c r="E185" t="s">
        <v>687</v>
      </c>
      <c r="F185">
        <v>2</v>
      </c>
      <c r="G185">
        <v>1736451414.0999999</v>
      </c>
      <c r="H185">
        <f t="shared" si="68"/>
        <v>2.6062918463337996E-3</v>
      </c>
      <c r="I185">
        <f t="shared" si="69"/>
        <v>2.6062918463337996</v>
      </c>
      <c r="J185">
        <f t="shared" si="70"/>
        <v>10.534495260042675</v>
      </c>
      <c r="K185">
        <f t="shared" si="71"/>
        <v>1248.7349999999999</v>
      </c>
      <c r="L185">
        <f t="shared" si="72"/>
        <v>1122.1242733041058</v>
      </c>
      <c r="M185">
        <f t="shared" si="73"/>
        <v>114.79341342081386</v>
      </c>
      <c r="N185">
        <f t="shared" si="74"/>
        <v>127.74570207447225</v>
      </c>
      <c r="O185">
        <f t="shared" si="75"/>
        <v>0.17625091684399091</v>
      </c>
      <c r="P185">
        <f t="shared" si="76"/>
        <v>3.5302135089451818</v>
      </c>
      <c r="Q185">
        <f t="shared" si="77"/>
        <v>0.1715042472443204</v>
      </c>
      <c r="R185">
        <f t="shared" si="78"/>
        <v>0.10760597630226831</v>
      </c>
      <c r="S185">
        <f t="shared" si="79"/>
        <v>31.739213285830353</v>
      </c>
      <c r="T185">
        <f t="shared" si="80"/>
        <v>24.600067996005698</v>
      </c>
      <c r="U185">
        <f t="shared" si="81"/>
        <v>24.600067996005698</v>
      </c>
      <c r="V185">
        <f t="shared" si="82"/>
        <v>3.104647912812176</v>
      </c>
      <c r="W185">
        <f t="shared" si="83"/>
        <v>49.831641123806818</v>
      </c>
      <c r="X185">
        <f t="shared" si="84"/>
        <v>1.5856667299384026</v>
      </c>
      <c r="Y185">
        <f t="shared" si="85"/>
        <v>3.1820479803159807</v>
      </c>
      <c r="Z185">
        <f t="shared" si="86"/>
        <v>1.5189811828737734</v>
      </c>
      <c r="AA185">
        <f t="shared" si="87"/>
        <v>-114.93747042332056</v>
      </c>
      <c r="AB185">
        <f t="shared" si="88"/>
        <v>78.494418102370815</v>
      </c>
      <c r="AC185">
        <f t="shared" si="89"/>
        <v>4.6940832809078428</v>
      </c>
      <c r="AD185">
        <f t="shared" si="90"/>
        <v>-9.7557542115538354E-3</v>
      </c>
      <c r="AE185">
        <f t="shared" si="91"/>
        <v>38.01522095153522</v>
      </c>
      <c r="AF185">
        <f t="shared" si="92"/>
        <v>2.6079555030743107</v>
      </c>
      <c r="AG185">
        <f t="shared" si="93"/>
        <v>10.534495260042675</v>
      </c>
      <c r="AH185">
        <v>1308.55023762007</v>
      </c>
      <c r="AI185">
        <v>1271.8255757575801</v>
      </c>
      <c r="AJ185">
        <v>3.4341268958530198</v>
      </c>
      <c r="AK185">
        <v>84.5062676990527</v>
      </c>
      <c r="AL185">
        <f t="shared" si="94"/>
        <v>2.6062918463337996</v>
      </c>
      <c r="AM185">
        <v>12.420178655973899</v>
      </c>
      <c r="AN185">
        <v>15.4989503496504</v>
      </c>
      <c r="AO185">
        <v>-8.1406483819213699E-6</v>
      </c>
      <c r="AP185">
        <v>123.873733639405</v>
      </c>
      <c r="AQ185">
        <v>34</v>
      </c>
      <c r="AR185">
        <v>7</v>
      </c>
      <c r="AS185">
        <f t="shared" si="95"/>
        <v>1</v>
      </c>
      <c r="AT185">
        <f t="shared" si="96"/>
        <v>0</v>
      </c>
      <c r="AU185">
        <f t="shared" si="97"/>
        <v>54291.608276713996</v>
      </c>
      <c r="AV185">
        <f t="shared" si="98"/>
        <v>199.995</v>
      </c>
      <c r="AW185">
        <f t="shared" si="99"/>
        <v>168.59581109934751</v>
      </c>
      <c r="AX185">
        <f t="shared" si="100"/>
        <v>0.8430001305</v>
      </c>
      <c r="AY185">
        <f t="shared" si="101"/>
        <v>0.15870003393000001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1736451414.0999999</v>
      </c>
      <c r="BF185">
        <v>1248.7349999999999</v>
      </c>
      <c r="BG185">
        <v>1298.2550000000001</v>
      </c>
      <c r="BH185">
        <v>15.50015</v>
      </c>
      <c r="BI185">
        <v>12.419499999999999</v>
      </c>
      <c r="BJ185">
        <v>1248.6199999999999</v>
      </c>
      <c r="BK185">
        <v>15.440849999999999</v>
      </c>
      <c r="BL185">
        <v>500.06299999999999</v>
      </c>
      <c r="BM185">
        <v>102.2</v>
      </c>
      <c r="BN185">
        <v>0.10008934999999999</v>
      </c>
      <c r="BO185">
        <v>25.012499999999999</v>
      </c>
      <c r="BP185">
        <v>24.613250000000001</v>
      </c>
      <c r="BQ185">
        <v>999.9</v>
      </c>
      <c r="BR185">
        <v>0</v>
      </c>
      <c r="BS185">
        <v>0</v>
      </c>
      <c r="BT185">
        <v>9979.0650000000005</v>
      </c>
      <c r="BU185">
        <v>67.003349999999998</v>
      </c>
      <c r="BV185">
        <v>124.98950000000001</v>
      </c>
      <c r="BW185">
        <v>-49.52805</v>
      </c>
      <c r="BX185">
        <v>1268.395</v>
      </c>
      <c r="BY185">
        <v>1314.585</v>
      </c>
      <c r="BZ185">
        <v>3.0806450000000001</v>
      </c>
      <c r="CA185">
        <v>1298.2550000000001</v>
      </c>
      <c r="CB185">
        <v>12.419499999999999</v>
      </c>
      <c r="CC185">
        <v>1.5841050000000001</v>
      </c>
      <c r="CD185">
        <v>1.2692650000000001</v>
      </c>
      <c r="CE185">
        <v>13.80505</v>
      </c>
      <c r="CF185">
        <v>10.43975</v>
      </c>
      <c r="CG185">
        <v>199.995</v>
      </c>
      <c r="CH185">
        <v>0.9</v>
      </c>
      <c r="CI185">
        <v>0.10000015</v>
      </c>
      <c r="CJ185">
        <v>20</v>
      </c>
      <c r="CK185">
        <v>3909.2049999999999</v>
      </c>
      <c r="CL185">
        <v>1736449596</v>
      </c>
      <c r="CM185" t="s">
        <v>346</v>
      </c>
      <c r="CN185">
        <v>1736449594</v>
      </c>
      <c r="CO185">
        <v>1736449596</v>
      </c>
      <c r="CP185">
        <v>2</v>
      </c>
      <c r="CQ185">
        <v>0.52600000000000002</v>
      </c>
      <c r="CR185">
        <v>-1.4999999999999999E-2</v>
      </c>
      <c r="CS185">
        <v>0.63</v>
      </c>
      <c r="CT185">
        <v>3.9E-2</v>
      </c>
      <c r="CU185">
        <v>200</v>
      </c>
      <c r="CV185">
        <v>13</v>
      </c>
      <c r="CW185">
        <v>0.21</v>
      </c>
      <c r="CX185">
        <v>0.03</v>
      </c>
      <c r="CY185">
        <v>-50.289261904761901</v>
      </c>
      <c r="CZ185">
        <v>-1.1451194805195599</v>
      </c>
      <c r="DA185">
        <v>0.27757381596731501</v>
      </c>
      <c r="DB185">
        <v>0</v>
      </c>
      <c r="DC185">
        <v>3.08703809523809</v>
      </c>
      <c r="DD185">
        <v>-2.2126753246755199E-2</v>
      </c>
      <c r="DE185">
        <v>3.0640427994144798E-3</v>
      </c>
      <c r="DF185">
        <v>1</v>
      </c>
      <c r="DG185">
        <v>1</v>
      </c>
      <c r="DH185">
        <v>2</v>
      </c>
      <c r="DI185" t="s">
        <v>347</v>
      </c>
      <c r="DJ185">
        <v>3.1191900000000001</v>
      </c>
      <c r="DK185">
        <v>2.80036</v>
      </c>
      <c r="DL185">
        <v>0.212038</v>
      </c>
      <c r="DM185">
        <v>0.218802</v>
      </c>
      <c r="DN185">
        <v>8.6642499999999997E-2</v>
      </c>
      <c r="DO185">
        <v>7.4354199999999995E-2</v>
      </c>
      <c r="DP185">
        <v>21965.4</v>
      </c>
      <c r="DQ185">
        <v>20120.900000000001</v>
      </c>
      <c r="DR185">
        <v>26665.3</v>
      </c>
      <c r="DS185">
        <v>24096.1</v>
      </c>
      <c r="DT185">
        <v>33669.5</v>
      </c>
      <c r="DU185">
        <v>32496.7</v>
      </c>
      <c r="DV185">
        <v>40317.9</v>
      </c>
      <c r="DW185">
        <v>38099.300000000003</v>
      </c>
      <c r="DX185">
        <v>2.00935</v>
      </c>
      <c r="DY185">
        <v>2.2530800000000002</v>
      </c>
      <c r="DZ185">
        <v>0.118189</v>
      </c>
      <c r="EA185">
        <v>0</v>
      </c>
      <c r="EB185">
        <v>22.6599</v>
      </c>
      <c r="EC185">
        <v>999.9</v>
      </c>
      <c r="ED185">
        <v>64.772000000000006</v>
      </c>
      <c r="EE185">
        <v>22.798999999999999</v>
      </c>
      <c r="EF185">
        <v>17.6538</v>
      </c>
      <c r="EG185">
        <v>64.260300000000001</v>
      </c>
      <c r="EH185">
        <v>26.23</v>
      </c>
      <c r="EI185">
        <v>1</v>
      </c>
      <c r="EJ185">
        <v>-0.38114100000000001</v>
      </c>
      <c r="EK185">
        <v>-3.5221300000000002</v>
      </c>
      <c r="EL185">
        <v>20.263300000000001</v>
      </c>
      <c r="EM185">
        <v>5.2646100000000002</v>
      </c>
      <c r="EN185">
        <v>12.0053</v>
      </c>
      <c r="EO185">
        <v>4.9999500000000001</v>
      </c>
      <c r="EP185">
        <v>3.28735</v>
      </c>
      <c r="EQ185">
        <v>9999</v>
      </c>
      <c r="ER185">
        <v>9999</v>
      </c>
      <c r="ES185">
        <v>999.9</v>
      </c>
      <c r="ET185">
        <v>9999</v>
      </c>
      <c r="EU185">
        <v>1.8724099999999999</v>
      </c>
      <c r="EV185">
        <v>1.8732899999999999</v>
      </c>
      <c r="EW185">
        <v>1.86951</v>
      </c>
      <c r="EX185">
        <v>1.87517</v>
      </c>
      <c r="EY185">
        <v>1.8754599999999999</v>
      </c>
      <c r="EZ185">
        <v>1.87388</v>
      </c>
      <c r="FA185">
        <v>1.8724099999999999</v>
      </c>
      <c r="FB185">
        <v>1.8714900000000001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0.1</v>
      </c>
      <c r="FQ185">
        <v>5.9299999999999999E-2</v>
      </c>
      <c r="FR185">
        <v>0.34321388301456301</v>
      </c>
      <c r="FS185">
        <v>1.93526017593624E-3</v>
      </c>
      <c r="FT185">
        <v>-2.6352868309754201E-6</v>
      </c>
      <c r="FU185">
        <v>7.4988703689445403E-10</v>
      </c>
      <c r="FV185">
        <v>5.9295258707654903E-2</v>
      </c>
      <c r="FW185">
        <v>0</v>
      </c>
      <c r="FX185">
        <v>0</v>
      </c>
      <c r="FY185">
        <v>0</v>
      </c>
      <c r="FZ185">
        <v>1</v>
      </c>
      <c r="GA185">
        <v>1999</v>
      </c>
      <c r="GB185">
        <v>0</v>
      </c>
      <c r="GC185">
        <v>14</v>
      </c>
      <c r="GD185">
        <v>30.4</v>
      </c>
      <c r="GE185">
        <v>30.3</v>
      </c>
      <c r="GF185">
        <v>2.81982</v>
      </c>
      <c r="GG185">
        <v>2.4902299999999999</v>
      </c>
      <c r="GH185">
        <v>1.5979000000000001</v>
      </c>
      <c r="GI185">
        <v>2.35229</v>
      </c>
      <c r="GJ185">
        <v>1.64917</v>
      </c>
      <c r="GK185">
        <v>2.4182100000000002</v>
      </c>
      <c r="GL185">
        <v>27.224499999999999</v>
      </c>
      <c r="GM185">
        <v>14.1233</v>
      </c>
      <c r="GN185">
        <v>19</v>
      </c>
      <c r="GO185">
        <v>454.351</v>
      </c>
      <c r="GP185">
        <v>635.86800000000005</v>
      </c>
      <c r="GQ185">
        <v>29.083300000000001</v>
      </c>
      <c r="GR185">
        <v>22.398700000000002</v>
      </c>
      <c r="GS185">
        <v>30.0002</v>
      </c>
      <c r="GT185">
        <v>22.354500000000002</v>
      </c>
      <c r="GU185">
        <v>22.3429</v>
      </c>
      <c r="GV185">
        <v>56.511499999999998</v>
      </c>
      <c r="GW185">
        <v>31.615400000000001</v>
      </c>
      <c r="GX185">
        <v>100</v>
      </c>
      <c r="GY185">
        <v>29.078099999999999</v>
      </c>
      <c r="GZ185">
        <v>1323.34</v>
      </c>
      <c r="HA185">
        <v>12.4491</v>
      </c>
      <c r="HB185">
        <v>101.259</v>
      </c>
      <c r="HC185">
        <v>101.23</v>
      </c>
    </row>
    <row r="186" spans="1:211" x14ac:dyDescent="0.2">
      <c r="A186">
        <v>170</v>
      </c>
      <c r="B186">
        <v>1736451418.0999999</v>
      </c>
      <c r="C186">
        <v>338</v>
      </c>
      <c r="D186" t="s">
        <v>688</v>
      </c>
      <c r="E186" t="s">
        <v>689</v>
      </c>
      <c r="F186">
        <v>2</v>
      </c>
      <c r="G186">
        <v>1736451417.0999999</v>
      </c>
      <c r="H186">
        <f t="shared" si="68"/>
        <v>2.6032296862923466E-3</v>
      </c>
      <c r="I186">
        <f t="shared" si="69"/>
        <v>2.6032296862923467</v>
      </c>
      <c r="J186">
        <f t="shared" si="70"/>
        <v>10.343967579182841</v>
      </c>
      <c r="K186">
        <f t="shared" si="71"/>
        <v>1258.5999999999999</v>
      </c>
      <c r="L186">
        <f t="shared" si="72"/>
        <v>1133.4914219535226</v>
      </c>
      <c r="M186">
        <f t="shared" si="73"/>
        <v>115.95860153796261</v>
      </c>
      <c r="N186">
        <f t="shared" si="74"/>
        <v>128.75747717979999</v>
      </c>
      <c r="O186">
        <f t="shared" si="75"/>
        <v>0.17617942675108794</v>
      </c>
      <c r="P186">
        <f t="shared" si="76"/>
        <v>3.535364135911792</v>
      </c>
      <c r="Q186">
        <f t="shared" si="77"/>
        <v>0.17144326101692095</v>
      </c>
      <c r="R186">
        <f t="shared" si="78"/>
        <v>0.10756695895912707</v>
      </c>
      <c r="S186">
        <f t="shared" si="79"/>
        <v>31.741230904200005</v>
      </c>
      <c r="T186">
        <f t="shared" si="80"/>
        <v>24.591711191430765</v>
      </c>
      <c r="U186">
        <f t="shared" si="81"/>
        <v>24.591711191430765</v>
      </c>
      <c r="V186">
        <f t="shared" si="82"/>
        <v>3.1030967757939436</v>
      </c>
      <c r="W186">
        <f t="shared" si="83"/>
        <v>49.849106301234947</v>
      </c>
      <c r="X186">
        <f t="shared" si="84"/>
        <v>1.5853149287852</v>
      </c>
      <c r="Y186">
        <f t="shared" si="85"/>
        <v>3.1802273830251715</v>
      </c>
      <c r="Z186">
        <f t="shared" si="86"/>
        <v>1.5177818470087436</v>
      </c>
      <c r="AA186">
        <f t="shared" si="87"/>
        <v>-114.80242916549248</v>
      </c>
      <c r="AB186">
        <f t="shared" si="88"/>
        <v>78.371991222127122</v>
      </c>
      <c r="AC186">
        <f t="shared" si="89"/>
        <v>4.6795106079831514</v>
      </c>
      <c r="AD186">
        <f t="shared" si="90"/>
        <v>-9.696431182206311E-3</v>
      </c>
      <c r="AE186">
        <f t="shared" si="91"/>
        <v>35.924446705323511</v>
      </c>
      <c r="AF186">
        <f t="shared" si="92"/>
        <v>2.6035508724058158</v>
      </c>
      <c r="AG186">
        <f t="shared" si="93"/>
        <v>10.343967579182841</v>
      </c>
      <c r="AH186">
        <v>1314.47708267395</v>
      </c>
      <c r="AI186">
        <v>1278.4437575757599</v>
      </c>
      <c r="AJ186">
        <v>3.3663651556778902</v>
      </c>
      <c r="AK186">
        <v>84.5062676990527</v>
      </c>
      <c r="AL186">
        <f t="shared" si="94"/>
        <v>2.6032296862923467</v>
      </c>
      <c r="AM186">
        <v>12.4198562228932</v>
      </c>
      <c r="AN186">
        <v>15.495972027972</v>
      </c>
      <c r="AO186">
        <v>-9.1996118233712098E-6</v>
      </c>
      <c r="AP186">
        <v>123.873733639405</v>
      </c>
      <c r="AQ186">
        <v>35</v>
      </c>
      <c r="AR186">
        <v>7</v>
      </c>
      <c r="AS186">
        <f t="shared" si="95"/>
        <v>1</v>
      </c>
      <c r="AT186">
        <f t="shared" si="96"/>
        <v>0</v>
      </c>
      <c r="AU186">
        <f t="shared" si="97"/>
        <v>54406.822875789599</v>
      </c>
      <c r="AV186">
        <f t="shared" si="98"/>
        <v>200.00700000000001</v>
      </c>
      <c r="AW186">
        <f t="shared" si="99"/>
        <v>168.60594900167999</v>
      </c>
      <c r="AX186">
        <f t="shared" si="100"/>
        <v>0.84300023999999996</v>
      </c>
      <c r="AY186">
        <f t="shared" si="101"/>
        <v>0.15870060000000002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1736451417.0999999</v>
      </c>
      <c r="BF186">
        <v>1258.5999999999999</v>
      </c>
      <c r="BG186">
        <v>1305.6500000000001</v>
      </c>
      <c r="BH186">
        <v>15.4964</v>
      </c>
      <c r="BI186">
        <v>12.42</v>
      </c>
      <c r="BJ186">
        <v>1258.5</v>
      </c>
      <c r="BK186">
        <v>15.437099999999999</v>
      </c>
      <c r="BL186">
        <v>499.91</v>
      </c>
      <c r="BM186">
        <v>102.202</v>
      </c>
      <c r="BN186">
        <v>0.100143</v>
      </c>
      <c r="BO186">
        <v>25.0029</v>
      </c>
      <c r="BP186">
        <v>24.5961</v>
      </c>
      <c r="BQ186">
        <v>999.9</v>
      </c>
      <c r="BR186">
        <v>0</v>
      </c>
      <c r="BS186">
        <v>0</v>
      </c>
      <c r="BT186">
        <v>10000.6</v>
      </c>
      <c r="BU186">
        <v>66.988399999999999</v>
      </c>
      <c r="BV186">
        <v>125.2</v>
      </c>
      <c r="BW186">
        <v>-47.052999999999997</v>
      </c>
      <c r="BX186">
        <v>1278.4100000000001</v>
      </c>
      <c r="BY186">
        <v>1322.07</v>
      </c>
      <c r="BZ186">
        <v>3.07639</v>
      </c>
      <c r="CA186">
        <v>1305.6500000000001</v>
      </c>
      <c r="CB186">
        <v>12.42</v>
      </c>
      <c r="CC186">
        <v>1.5837600000000001</v>
      </c>
      <c r="CD186">
        <v>1.26935</v>
      </c>
      <c r="CE186">
        <v>13.8017</v>
      </c>
      <c r="CF186">
        <v>10.4407</v>
      </c>
      <c r="CG186">
        <v>200.00700000000001</v>
      </c>
      <c r="CH186">
        <v>0.89999200000000001</v>
      </c>
      <c r="CI186">
        <v>0.100008</v>
      </c>
      <c r="CJ186">
        <v>20</v>
      </c>
      <c r="CK186">
        <v>3909.42</v>
      </c>
      <c r="CL186">
        <v>1736449596</v>
      </c>
      <c r="CM186" t="s">
        <v>346</v>
      </c>
      <c r="CN186">
        <v>1736449594</v>
      </c>
      <c r="CO186">
        <v>1736449596</v>
      </c>
      <c r="CP186">
        <v>2</v>
      </c>
      <c r="CQ186">
        <v>0.52600000000000002</v>
      </c>
      <c r="CR186">
        <v>-1.4999999999999999E-2</v>
      </c>
      <c r="CS186">
        <v>0.63</v>
      </c>
      <c r="CT186">
        <v>3.9E-2</v>
      </c>
      <c r="CU186">
        <v>200</v>
      </c>
      <c r="CV186">
        <v>13</v>
      </c>
      <c r="CW186">
        <v>0.21</v>
      </c>
      <c r="CX186">
        <v>0.03</v>
      </c>
      <c r="CY186">
        <v>-50.100690476190501</v>
      </c>
      <c r="CZ186">
        <v>2.3032285714285399</v>
      </c>
      <c r="DA186">
        <v>0.70453501038747302</v>
      </c>
      <c r="DB186">
        <v>0</v>
      </c>
      <c r="DC186">
        <v>3.0861414285714299</v>
      </c>
      <c r="DD186">
        <v>-3.3332727272727798E-2</v>
      </c>
      <c r="DE186">
        <v>3.9444781002045204E-3</v>
      </c>
      <c r="DF186">
        <v>1</v>
      </c>
      <c r="DG186">
        <v>1</v>
      </c>
      <c r="DH186">
        <v>2</v>
      </c>
      <c r="DI186" t="s">
        <v>347</v>
      </c>
      <c r="DJ186">
        <v>3.1192500000000001</v>
      </c>
      <c r="DK186">
        <v>2.8012800000000002</v>
      </c>
      <c r="DL186">
        <v>0.21268899999999999</v>
      </c>
      <c r="DM186">
        <v>0.219362</v>
      </c>
      <c r="DN186">
        <v>8.6632500000000001E-2</v>
      </c>
      <c r="DO186">
        <v>7.4358300000000002E-2</v>
      </c>
      <c r="DP186">
        <v>21947.599999999999</v>
      </c>
      <c r="DQ186">
        <v>20106.2</v>
      </c>
      <c r="DR186">
        <v>26665.7</v>
      </c>
      <c r="DS186">
        <v>24095.7</v>
      </c>
      <c r="DT186">
        <v>33670.199999999997</v>
      </c>
      <c r="DU186">
        <v>32496.400000000001</v>
      </c>
      <c r="DV186">
        <v>40318.300000000003</v>
      </c>
      <c r="DW186">
        <v>38099.1</v>
      </c>
      <c r="DX186">
        <v>2.0090300000000001</v>
      </c>
      <c r="DY186">
        <v>2.2531500000000002</v>
      </c>
      <c r="DZ186">
        <v>0.117492</v>
      </c>
      <c r="EA186">
        <v>0</v>
      </c>
      <c r="EB186">
        <v>22.6617</v>
      </c>
      <c r="EC186">
        <v>999.9</v>
      </c>
      <c r="ED186">
        <v>64.748000000000005</v>
      </c>
      <c r="EE186">
        <v>22.809000000000001</v>
      </c>
      <c r="EF186">
        <v>17.659099999999999</v>
      </c>
      <c r="EG186">
        <v>64.030299999999997</v>
      </c>
      <c r="EH186">
        <v>26.125800000000002</v>
      </c>
      <c r="EI186">
        <v>1</v>
      </c>
      <c r="EJ186">
        <v>-0.38104199999999999</v>
      </c>
      <c r="EK186">
        <v>-3.52522</v>
      </c>
      <c r="EL186">
        <v>20.263200000000001</v>
      </c>
      <c r="EM186">
        <v>5.2644599999999997</v>
      </c>
      <c r="EN186">
        <v>12.0055</v>
      </c>
      <c r="EO186">
        <v>4.9999500000000001</v>
      </c>
      <c r="EP186">
        <v>3.2873000000000001</v>
      </c>
      <c r="EQ186">
        <v>9999</v>
      </c>
      <c r="ER186">
        <v>9999</v>
      </c>
      <c r="ES186">
        <v>999.9</v>
      </c>
      <c r="ET186">
        <v>9999</v>
      </c>
      <c r="EU186">
        <v>1.8724099999999999</v>
      </c>
      <c r="EV186">
        <v>1.8732899999999999</v>
      </c>
      <c r="EW186">
        <v>1.86951</v>
      </c>
      <c r="EX186">
        <v>1.87517</v>
      </c>
      <c r="EY186">
        <v>1.8754599999999999</v>
      </c>
      <c r="EZ186">
        <v>1.8738900000000001</v>
      </c>
      <c r="FA186">
        <v>1.8724099999999999</v>
      </c>
      <c r="FB186">
        <v>1.8714999999999999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0.1</v>
      </c>
      <c r="FQ186">
        <v>5.9299999999999999E-2</v>
      </c>
      <c r="FR186">
        <v>0.34321388301456301</v>
      </c>
      <c r="FS186">
        <v>1.93526017593624E-3</v>
      </c>
      <c r="FT186">
        <v>-2.6352868309754201E-6</v>
      </c>
      <c r="FU186">
        <v>7.4988703689445403E-10</v>
      </c>
      <c r="FV186">
        <v>5.9295258707654903E-2</v>
      </c>
      <c r="FW186">
        <v>0</v>
      </c>
      <c r="FX186">
        <v>0</v>
      </c>
      <c r="FY186">
        <v>0</v>
      </c>
      <c r="FZ186">
        <v>1</v>
      </c>
      <c r="GA186">
        <v>1999</v>
      </c>
      <c r="GB186">
        <v>0</v>
      </c>
      <c r="GC186">
        <v>14</v>
      </c>
      <c r="GD186">
        <v>30.4</v>
      </c>
      <c r="GE186">
        <v>30.4</v>
      </c>
      <c r="GF186">
        <v>2.82959</v>
      </c>
      <c r="GG186">
        <v>2.48047</v>
      </c>
      <c r="GH186">
        <v>1.5979000000000001</v>
      </c>
      <c r="GI186">
        <v>2.35229</v>
      </c>
      <c r="GJ186">
        <v>1.64917</v>
      </c>
      <c r="GK186">
        <v>2.4011200000000001</v>
      </c>
      <c r="GL186">
        <v>27.224499999999999</v>
      </c>
      <c r="GM186">
        <v>14.132</v>
      </c>
      <c r="GN186">
        <v>19</v>
      </c>
      <c r="GO186">
        <v>454.17200000000003</v>
      </c>
      <c r="GP186">
        <v>635.92899999999997</v>
      </c>
      <c r="GQ186">
        <v>29.0749</v>
      </c>
      <c r="GR186">
        <v>22.398700000000002</v>
      </c>
      <c r="GS186">
        <v>30.0001</v>
      </c>
      <c r="GT186">
        <v>22.355499999999999</v>
      </c>
      <c r="GU186">
        <v>22.3429</v>
      </c>
      <c r="GV186">
        <v>56.716900000000003</v>
      </c>
      <c r="GW186">
        <v>31.615400000000001</v>
      </c>
      <c r="GX186">
        <v>100</v>
      </c>
      <c r="GY186">
        <v>29.078099999999999</v>
      </c>
      <c r="GZ186">
        <v>1330.15</v>
      </c>
      <c r="HA186">
        <v>12.451700000000001</v>
      </c>
      <c r="HB186">
        <v>101.26</v>
      </c>
      <c r="HC186">
        <v>101.229</v>
      </c>
    </row>
    <row r="187" spans="1:211" x14ac:dyDescent="0.2">
      <c r="A187">
        <v>171</v>
      </c>
      <c r="B187">
        <v>1736451420.0999999</v>
      </c>
      <c r="C187">
        <v>340</v>
      </c>
      <c r="D187" t="s">
        <v>690</v>
      </c>
      <c r="E187" t="s">
        <v>691</v>
      </c>
      <c r="F187">
        <v>2</v>
      </c>
      <c r="G187">
        <v>1736451418.0999999</v>
      </c>
      <c r="H187">
        <f t="shared" si="68"/>
        <v>2.6018531380630158E-3</v>
      </c>
      <c r="I187">
        <f t="shared" si="69"/>
        <v>2.6018531380630159</v>
      </c>
      <c r="J187">
        <f t="shared" si="70"/>
        <v>10.283886263665861</v>
      </c>
      <c r="K187">
        <f t="shared" si="71"/>
        <v>1261.6500000000001</v>
      </c>
      <c r="L187">
        <f t="shared" si="72"/>
        <v>1137.0088112025044</v>
      </c>
      <c r="M187">
        <f t="shared" si="73"/>
        <v>116.31766960534398</v>
      </c>
      <c r="N187">
        <f t="shared" si="74"/>
        <v>129.06864609287999</v>
      </c>
      <c r="O187">
        <f t="shared" si="75"/>
        <v>0.17613553601597384</v>
      </c>
      <c r="P187">
        <f t="shared" si="76"/>
        <v>3.5394238757081409</v>
      </c>
      <c r="Q187">
        <f t="shared" si="77"/>
        <v>0.1714069684072182</v>
      </c>
      <c r="R187">
        <f t="shared" si="78"/>
        <v>0.10754362478826165</v>
      </c>
      <c r="S187">
        <f t="shared" si="79"/>
        <v>31.740434789380345</v>
      </c>
      <c r="T187">
        <f t="shared" si="80"/>
        <v>24.588401544071022</v>
      </c>
      <c r="U187">
        <f t="shared" si="81"/>
        <v>24.588401544071022</v>
      </c>
      <c r="V187">
        <f t="shared" si="82"/>
        <v>3.1024826473442579</v>
      </c>
      <c r="W187">
        <f t="shared" si="83"/>
        <v>49.857114517818083</v>
      </c>
      <c r="X187">
        <f t="shared" si="84"/>
        <v>1.5851868096307999</v>
      </c>
      <c r="Y187">
        <f t="shared" si="85"/>
        <v>3.1794595915980679</v>
      </c>
      <c r="Z187">
        <f t="shared" si="86"/>
        <v>1.517295837713458</v>
      </c>
      <c r="AA187">
        <f t="shared" si="87"/>
        <v>-114.74172338857899</v>
      </c>
      <c r="AB187">
        <f t="shared" si="88"/>
        <v>78.320715398088353</v>
      </c>
      <c r="AC187">
        <f t="shared" si="89"/>
        <v>4.6709119024049057</v>
      </c>
      <c r="AD187">
        <f t="shared" si="90"/>
        <v>-9.6612987053816823E-3</v>
      </c>
      <c r="AE187">
        <f t="shared" si="91"/>
        <v>35.832568881838213</v>
      </c>
      <c r="AF187">
        <f t="shared" si="92"/>
        <v>2.6024910248443871</v>
      </c>
      <c r="AG187">
        <f t="shared" si="93"/>
        <v>10.283886263665861</v>
      </c>
      <c r="AH187">
        <v>1319.5930287925401</v>
      </c>
      <c r="AI187">
        <v>1284.65284848485</v>
      </c>
      <c r="AJ187">
        <v>3.2207850996426002</v>
      </c>
      <c r="AK187">
        <v>84.5062676990527</v>
      </c>
      <c r="AL187">
        <f t="shared" si="94"/>
        <v>2.6018531380630159</v>
      </c>
      <c r="AM187">
        <v>12.419662547713701</v>
      </c>
      <c r="AN187">
        <v>15.4936678321678</v>
      </c>
      <c r="AO187">
        <v>-1.0177406861777301E-5</v>
      </c>
      <c r="AP187">
        <v>123.873733639405</v>
      </c>
      <c r="AQ187">
        <v>35</v>
      </c>
      <c r="AR187">
        <v>7</v>
      </c>
      <c r="AS187">
        <f t="shared" si="95"/>
        <v>1</v>
      </c>
      <c r="AT187">
        <f t="shared" si="96"/>
        <v>0</v>
      </c>
      <c r="AU187">
        <f t="shared" si="97"/>
        <v>54497.022519562401</v>
      </c>
      <c r="AV187">
        <f t="shared" si="98"/>
        <v>200.00299999999999</v>
      </c>
      <c r="AW187">
        <f t="shared" si="99"/>
        <v>168.60247349916747</v>
      </c>
      <c r="AX187">
        <f t="shared" si="100"/>
        <v>0.84299972249999988</v>
      </c>
      <c r="AY187">
        <f t="shared" si="101"/>
        <v>0.15869979344999999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1736451418.0999999</v>
      </c>
      <c r="BF187">
        <v>1261.6500000000001</v>
      </c>
      <c r="BG187">
        <v>1308.5899999999999</v>
      </c>
      <c r="BH187">
        <v>15.49525</v>
      </c>
      <c r="BI187">
        <v>12.4206</v>
      </c>
      <c r="BJ187">
        <v>1261.5550000000001</v>
      </c>
      <c r="BK187">
        <v>15.43595</v>
      </c>
      <c r="BL187">
        <v>499.99149999999997</v>
      </c>
      <c r="BM187">
        <v>102.2015</v>
      </c>
      <c r="BN187">
        <v>9.9967200000000006E-2</v>
      </c>
      <c r="BO187">
        <v>24.998850000000001</v>
      </c>
      <c r="BP187">
        <v>24.594349999999999</v>
      </c>
      <c r="BQ187">
        <v>999.9</v>
      </c>
      <c r="BR187">
        <v>0</v>
      </c>
      <c r="BS187">
        <v>0</v>
      </c>
      <c r="BT187">
        <v>10017.799999999999</v>
      </c>
      <c r="BU187">
        <v>66.995850000000004</v>
      </c>
      <c r="BV187">
        <v>125.24299999999999</v>
      </c>
      <c r="BW187">
        <v>-46.942950000000003</v>
      </c>
      <c r="BX187">
        <v>1281.51</v>
      </c>
      <c r="BY187">
        <v>1325.05</v>
      </c>
      <c r="BZ187">
        <v>3.0746449999999999</v>
      </c>
      <c r="CA187">
        <v>1308.5899999999999</v>
      </c>
      <c r="CB187">
        <v>12.4206</v>
      </c>
      <c r="CC187">
        <v>1.5836349999999999</v>
      </c>
      <c r="CD187">
        <v>1.2694049999999999</v>
      </c>
      <c r="CE187">
        <v>13.8005</v>
      </c>
      <c r="CF187">
        <v>10.4414</v>
      </c>
      <c r="CG187">
        <v>200.00299999999999</v>
      </c>
      <c r="CH187">
        <v>0.90000199999999997</v>
      </c>
      <c r="CI187">
        <v>9.9997749999999996E-2</v>
      </c>
      <c r="CJ187">
        <v>20</v>
      </c>
      <c r="CK187">
        <v>3909.355</v>
      </c>
      <c r="CL187">
        <v>1736449596</v>
      </c>
      <c r="CM187" t="s">
        <v>346</v>
      </c>
      <c r="CN187">
        <v>1736449594</v>
      </c>
      <c r="CO187">
        <v>1736449596</v>
      </c>
      <c r="CP187">
        <v>2</v>
      </c>
      <c r="CQ187">
        <v>0.52600000000000002</v>
      </c>
      <c r="CR187">
        <v>-1.4999999999999999E-2</v>
      </c>
      <c r="CS187">
        <v>0.63</v>
      </c>
      <c r="CT187">
        <v>3.9E-2</v>
      </c>
      <c r="CU187">
        <v>200</v>
      </c>
      <c r="CV187">
        <v>13</v>
      </c>
      <c r="CW187">
        <v>0.21</v>
      </c>
      <c r="CX187">
        <v>0.03</v>
      </c>
      <c r="CY187">
        <v>-49.7829714285714</v>
      </c>
      <c r="CZ187">
        <v>6.6521766233765502</v>
      </c>
      <c r="DA187">
        <v>1.1579213293216299</v>
      </c>
      <c r="DB187">
        <v>0</v>
      </c>
      <c r="DC187">
        <v>3.0849285714285699</v>
      </c>
      <c r="DD187">
        <v>-4.6113506493507601E-2</v>
      </c>
      <c r="DE187">
        <v>5.0079387316675304E-3</v>
      </c>
      <c r="DF187">
        <v>1</v>
      </c>
      <c r="DG187">
        <v>1</v>
      </c>
      <c r="DH187">
        <v>2</v>
      </c>
      <c r="DI187" t="s">
        <v>347</v>
      </c>
      <c r="DJ187">
        <v>3.1190799999999999</v>
      </c>
      <c r="DK187">
        <v>2.8008099999999998</v>
      </c>
      <c r="DL187">
        <v>0.213311</v>
      </c>
      <c r="DM187">
        <v>0.219976</v>
      </c>
      <c r="DN187">
        <v>8.6624099999999996E-2</v>
      </c>
      <c r="DO187">
        <v>7.4356699999999998E-2</v>
      </c>
      <c r="DP187">
        <v>21930.400000000001</v>
      </c>
      <c r="DQ187">
        <v>20090.5</v>
      </c>
      <c r="DR187">
        <v>26665.7</v>
      </c>
      <c r="DS187">
        <v>24095.8</v>
      </c>
      <c r="DT187">
        <v>33670.6</v>
      </c>
      <c r="DU187">
        <v>32496.5</v>
      </c>
      <c r="DV187">
        <v>40318.300000000003</v>
      </c>
      <c r="DW187">
        <v>38099.1</v>
      </c>
      <c r="DX187">
        <v>2.00875</v>
      </c>
      <c r="DY187">
        <v>2.2533500000000002</v>
      </c>
      <c r="DZ187">
        <v>0.117406</v>
      </c>
      <c r="EA187">
        <v>0</v>
      </c>
      <c r="EB187">
        <v>22.663</v>
      </c>
      <c r="EC187">
        <v>999.9</v>
      </c>
      <c r="ED187">
        <v>64.748000000000005</v>
      </c>
      <c r="EE187">
        <v>22.798999999999999</v>
      </c>
      <c r="EF187">
        <v>17.648</v>
      </c>
      <c r="EG187">
        <v>64.130300000000005</v>
      </c>
      <c r="EH187">
        <v>26.254000000000001</v>
      </c>
      <c r="EI187">
        <v>1</v>
      </c>
      <c r="EJ187">
        <v>-0.38111</v>
      </c>
      <c r="EK187">
        <v>-3.5708799999999998</v>
      </c>
      <c r="EL187">
        <v>20.261600000000001</v>
      </c>
      <c r="EM187">
        <v>5.2620699999999996</v>
      </c>
      <c r="EN187">
        <v>12.005800000000001</v>
      </c>
      <c r="EO187">
        <v>4.9991500000000002</v>
      </c>
      <c r="EP187">
        <v>3.28688</v>
      </c>
      <c r="EQ187">
        <v>9999</v>
      </c>
      <c r="ER187">
        <v>9999</v>
      </c>
      <c r="ES187">
        <v>999.9</v>
      </c>
      <c r="ET187">
        <v>9999</v>
      </c>
      <c r="EU187">
        <v>1.8724099999999999</v>
      </c>
      <c r="EV187">
        <v>1.8733</v>
      </c>
      <c r="EW187">
        <v>1.8694999999999999</v>
      </c>
      <c r="EX187">
        <v>1.87517</v>
      </c>
      <c r="EY187">
        <v>1.8754599999999999</v>
      </c>
      <c r="EZ187">
        <v>1.87391</v>
      </c>
      <c r="FA187">
        <v>1.87242</v>
      </c>
      <c r="FB187">
        <v>1.8714999999999999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0.09</v>
      </c>
      <c r="FQ187">
        <v>5.9299999999999999E-2</v>
      </c>
      <c r="FR187">
        <v>0.34321388301456301</v>
      </c>
      <c r="FS187">
        <v>1.93526017593624E-3</v>
      </c>
      <c r="FT187">
        <v>-2.6352868309754201E-6</v>
      </c>
      <c r="FU187">
        <v>7.4988703689445403E-10</v>
      </c>
      <c r="FV187">
        <v>5.9295258707654903E-2</v>
      </c>
      <c r="FW187">
        <v>0</v>
      </c>
      <c r="FX187">
        <v>0</v>
      </c>
      <c r="FY187">
        <v>0</v>
      </c>
      <c r="FZ187">
        <v>1</v>
      </c>
      <c r="GA187">
        <v>1999</v>
      </c>
      <c r="GB187">
        <v>0</v>
      </c>
      <c r="GC187">
        <v>14</v>
      </c>
      <c r="GD187">
        <v>30.4</v>
      </c>
      <c r="GE187">
        <v>30.4</v>
      </c>
      <c r="GF187">
        <v>2.8491200000000001</v>
      </c>
      <c r="GG187">
        <v>2.4865699999999999</v>
      </c>
      <c r="GH187">
        <v>1.5979000000000001</v>
      </c>
      <c r="GI187">
        <v>2.35107</v>
      </c>
      <c r="GJ187">
        <v>1.64917</v>
      </c>
      <c r="GK187">
        <v>2.4462899999999999</v>
      </c>
      <c r="GL187">
        <v>27.224499999999999</v>
      </c>
      <c r="GM187">
        <v>14.132</v>
      </c>
      <c r="GN187">
        <v>19</v>
      </c>
      <c r="GO187">
        <v>454.012</v>
      </c>
      <c r="GP187">
        <v>636.096</v>
      </c>
      <c r="GQ187">
        <v>29.0669</v>
      </c>
      <c r="GR187">
        <v>22.399100000000001</v>
      </c>
      <c r="GS187">
        <v>30.0001</v>
      </c>
      <c r="GT187">
        <v>22.355599999999999</v>
      </c>
      <c r="GU187">
        <v>22.3432</v>
      </c>
      <c r="GV187">
        <v>57.0837</v>
      </c>
      <c r="GW187">
        <v>31.615400000000001</v>
      </c>
      <c r="GX187">
        <v>100</v>
      </c>
      <c r="GY187">
        <v>29.075900000000001</v>
      </c>
      <c r="GZ187">
        <v>1336.91</v>
      </c>
      <c r="HA187">
        <v>12.4559</v>
      </c>
      <c r="HB187">
        <v>101.26</v>
      </c>
      <c r="HC187">
        <v>101.23</v>
      </c>
    </row>
    <row r="188" spans="1:211" x14ac:dyDescent="0.2">
      <c r="A188">
        <v>172</v>
      </c>
      <c r="B188">
        <v>1736451422.0999999</v>
      </c>
      <c r="C188">
        <v>342</v>
      </c>
      <c r="D188" t="s">
        <v>692</v>
      </c>
      <c r="E188" t="s">
        <v>693</v>
      </c>
      <c r="F188">
        <v>2</v>
      </c>
      <c r="G188">
        <v>1736451421.0999999</v>
      </c>
      <c r="H188">
        <f t="shared" si="68"/>
        <v>2.6009343145801719E-3</v>
      </c>
      <c r="I188">
        <f t="shared" si="69"/>
        <v>2.6009343145801718</v>
      </c>
      <c r="J188">
        <f t="shared" si="70"/>
        <v>10.309458303876335</v>
      </c>
      <c r="K188">
        <f t="shared" si="71"/>
        <v>1270.76</v>
      </c>
      <c r="L188">
        <f t="shared" si="72"/>
        <v>1145.7499829263832</v>
      </c>
      <c r="M188">
        <f t="shared" si="73"/>
        <v>117.21088664260911</v>
      </c>
      <c r="N188">
        <f t="shared" si="74"/>
        <v>129.99948377004</v>
      </c>
      <c r="O188">
        <f t="shared" si="75"/>
        <v>0.1762383269087282</v>
      </c>
      <c r="P188">
        <f t="shared" si="76"/>
        <v>3.5434787418329616</v>
      </c>
      <c r="Q188">
        <f t="shared" si="77"/>
        <v>0.17150957915460691</v>
      </c>
      <c r="R188">
        <f t="shared" si="78"/>
        <v>0.10760777805520955</v>
      </c>
      <c r="S188">
        <f t="shared" si="79"/>
        <v>31.739643204990479</v>
      </c>
      <c r="T188">
        <f t="shared" si="80"/>
        <v>24.578388543850572</v>
      </c>
      <c r="U188">
        <f t="shared" si="81"/>
        <v>24.578388543850572</v>
      </c>
      <c r="V188">
        <f t="shared" si="82"/>
        <v>3.100625311253618</v>
      </c>
      <c r="W188">
        <f t="shared" si="83"/>
        <v>49.875632030802244</v>
      </c>
      <c r="X188">
        <f t="shared" si="84"/>
        <v>1.5847689594626999</v>
      </c>
      <c r="Y188">
        <f t="shared" si="85"/>
        <v>3.1774413575029521</v>
      </c>
      <c r="Z188">
        <f t="shared" si="86"/>
        <v>1.515856351790918</v>
      </c>
      <c r="AA188">
        <f t="shared" si="87"/>
        <v>-114.70120327298558</v>
      </c>
      <c r="AB188">
        <f t="shared" si="88"/>
        <v>78.288751963249496</v>
      </c>
      <c r="AC188">
        <f t="shared" si="89"/>
        <v>4.6631774456702457</v>
      </c>
      <c r="AD188">
        <f t="shared" si="90"/>
        <v>-9.630659075355652E-3</v>
      </c>
      <c r="AE188">
        <f t="shared" si="91"/>
        <v>35.928741249122524</v>
      </c>
      <c r="AF188">
        <f t="shared" si="92"/>
        <v>2.5991581291595844</v>
      </c>
      <c r="AG188">
        <f t="shared" si="93"/>
        <v>10.309458303876335</v>
      </c>
      <c r="AH188">
        <v>1324.79260825343</v>
      </c>
      <c r="AI188">
        <v>1290.7046060606101</v>
      </c>
      <c r="AJ188">
        <v>3.09589053248343</v>
      </c>
      <c r="AK188">
        <v>84.5062676990527</v>
      </c>
      <c r="AL188">
        <f t="shared" si="94"/>
        <v>2.6009343145801718</v>
      </c>
      <c r="AM188">
        <v>12.419885707614201</v>
      </c>
      <c r="AN188">
        <v>15.4915888111888</v>
      </c>
      <c r="AO188">
        <v>-1.04202623045701E-5</v>
      </c>
      <c r="AP188">
        <v>123.873733639405</v>
      </c>
      <c r="AQ188">
        <v>35</v>
      </c>
      <c r="AR188">
        <v>7</v>
      </c>
      <c r="AS188">
        <f t="shared" si="95"/>
        <v>1</v>
      </c>
      <c r="AT188">
        <f t="shared" si="96"/>
        <v>0</v>
      </c>
      <c r="AU188">
        <f t="shared" si="97"/>
        <v>54588.387734797696</v>
      </c>
      <c r="AV188">
        <f t="shared" si="98"/>
        <v>199.999</v>
      </c>
      <c r="AW188">
        <f t="shared" si="99"/>
        <v>168.599015400708</v>
      </c>
      <c r="AX188">
        <f t="shared" si="100"/>
        <v>0.84299929200000001</v>
      </c>
      <c r="AY188">
        <f t="shared" si="101"/>
        <v>0.15869900951999999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1736451421.0999999</v>
      </c>
      <c r="BF188">
        <v>1270.76</v>
      </c>
      <c r="BG188">
        <v>1317.82</v>
      </c>
      <c r="BH188">
        <v>15.491300000000001</v>
      </c>
      <c r="BI188">
        <v>12.421799999999999</v>
      </c>
      <c r="BJ188">
        <v>1270.67</v>
      </c>
      <c r="BK188">
        <v>15.432</v>
      </c>
      <c r="BL188">
        <v>500.19099999999997</v>
      </c>
      <c r="BM188">
        <v>102.20099999999999</v>
      </c>
      <c r="BN188">
        <v>9.9579000000000001E-2</v>
      </c>
      <c r="BO188">
        <v>24.988199999999999</v>
      </c>
      <c r="BP188">
        <v>24.591999999999999</v>
      </c>
      <c r="BQ188">
        <v>999.9</v>
      </c>
      <c r="BR188">
        <v>0</v>
      </c>
      <c r="BS188">
        <v>0</v>
      </c>
      <c r="BT188">
        <v>10035</v>
      </c>
      <c r="BU188">
        <v>66.975999999999999</v>
      </c>
      <c r="BV188">
        <v>125.111</v>
      </c>
      <c r="BW188">
        <v>-47.066299999999998</v>
      </c>
      <c r="BX188">
        <v>1290.75</v>
      </c>
      <c r="BY188">
        <v>1334.4</v>
      </c>
      <c r="BZ188">
        <v>3.0695299999999999</v>
      </c>
      <c r="CA188">
        <v>1317.82</v>
      </c>
      <c r="CB188">
        <v>12.421799999999999</v>
      </c>
      <c r="CC188">
        <v>1.5832200000000001</v>
      </c>
      <c r="CD188">
        <v>1.2695099999999999</v>
      </c>
      <c r="CE188">
        <v>13.7965</v>
      </c>
      <c r="CF188">
        <v>10.4427</v>
      </c>
      <c r="CG188">
        <v>199.999</v>
      </c>
      <c r="CH188">
        <v>0.90001200000000003</v>
      </c>
      <c r="CI188">
        <v>9.9987599999999996E-2</v>
      </c>
      <c r="CJ188">
        <v>20</v>
      </c>
      <c r="CK188">
        <v>3909.29</v>
      </c>
      <c r="CL188">
        <v>1736449596</v>
      </c>
      <c r="CM188" t="s">
        <v>346</v>
      </c>
      <c r="CN188">
        <v>1736449594</v>
      </c>
      <c r="CO188">
        <v>1736449596</v>
      </c>
      <c r="CP188">
        <v>2</v>
      </c>
      <c r="CQ188">
        <v>0.52600000000000002</v>
      </c>
      <c r="CR188">
        <v>-1.4999999999999999E-2</v>
      </c>
      <c r="CS188">
        <v>0.63</v>
      </c>
      <c r="CT188">
        <v>3.9E-2</v>
      </c>
      <c r="CU188">
        <v>200</v>
      </c>
      <c r="CV188">
        <v>13</v>
      </c>
      <c r="CW188">
        <v>0.21</v>
      </c>
      <c r="CX188">
        <v>0.03</v>
      </c>
      <c r="CY188">
        <v>-49.477771428571401</v>
      </c>
      <c r="CZ188">
        <v>10.5123974025975</v>
      </c>
      <c r="DA188">
        <v>1.4357683445401901</v>
      </c>
      <c r="DB188">
        <v>0</v>
      </c>
      <c r="DC188">
        <v>3.08345571428571</v>
      </c>
      <c r="DD188">
        <v>-5.8299740259737103E-2</v>
      </c>
      <c r="DE188">
        <v>6.0032400548755598E-3</v>
      </c>
      <c r="DF188">
        <v>1</v>
      </c>
      <c r="DG188">
        <v>1</v>
      </c>
      <c r="DH188">
        <v>2</v>
      </c>
      <c r="DI188" t="s">
        <v>347</v>
      </c>
      <c r="DJ188">
        <v>3.1191800000000001</v>
      </c>
      <c r="DK188">
        <v>2.80057</v>
      </c>
      <c r="DL188">
        <v>0.21393799999999999</v>
      </c>
      <c r="DM188">
        <v>0.22068699999999999</v>
      </c>
      <c r="DN188">
        <v>8.6613200000000001E-2</v>
      </c>
      <c r="DO188">
        <v>7.4361200000000002E-2</v>
      </c>
      <c r="DP188">
        <v>21912.9</v>
      </c>
      <c r="DQ188">
        <v>20072.400000000001</v>
      </c>
      <c r="DR188">
        <v>26665.599999999999</v>
      </c>
      <c r="DS188">
        <v>24095.9</v>
      </c>
      <c r="DT188">
        <v>33671.1</v>
      </c>
      <c r="DU188">
        <v>32496.6</v>
      </c>
      <c r="DV188">
        <v>40318.300000000003</v>
      </c>
      <c r="DW188">
        <v>38099.199999999997</v>
      </c>
      <c r="DX188">
        <v>2.0091000000000001</v>
      </c>
      <c r="DY188">
        <v>2.2532999999999999</v>
      </c>
      <c r="DZ188">
        <v>0.117105</v>
      </c>
      <c r="EA188">
        <v>0</v>
      </c>
      <c r="EB188">
        <v>22.663900000000002</v>
      </c>
      <c r="EC188">
        <v>999.9</v>
      </c>
      <c r="ED188">
        <v>64.748000000000005</v>
      </c>
      <c r="EE188">
        <v>22.809000000000001</v>
      </c>
      <c r="EF188">
        <v>17.6601</v>
      </c>
      <c r="EG188">
        <v>64.410300000000007</v>
      </c>
      <c r="EH188">
        <v>26.234000000000002</v>
      </c>
      <c r="EI188">
        <v>1</v>
      </c>
      <c r="EJ188">
        <v>-0.38094</v>
      </c>
      <c r="EK188">
        <v>-3.59355</v>
      </c>
      <c r="EL188">
        <v>20.261700000000001</v>
      </c>
      <c r="EM188">
        <v>5.2649100000000004</v>
      </c>
      <c r="EN188">
        <v>12.0061</v>
      </c>
      <c r="EO188">
        <v>4.9998500000000003</v>
      </c>
      <c r="EP188">
        <v>3.2875299999999998</v>
      </c>
      <c r="EQ188">
        <v>9999</v>
      </c>
      <c r="ER188">
        <v>9999</v>
      </c>
      <c r="ES188">
        <v>999.9</v>
      </c>
      <c r="ET188">
        <v>9999</v>
      </c>
      <c r="EU188">
        <v>1.8724099999999999</v>
      </c>
      <c r="EV188">
        <v>1.8732899999999999</v>
      </c>
      <c r="EW188">
        <v>1.8694999999999999</v>
      </c>
      <c r="EX188">
        <v>1.87517</v>
      </c>
      <c r="EY188">
        <v>1.8754599999999999</v>
      </c>
      <c r="EZ188">
        <v>1.87391</v>
      </c>
      <c r="FA188">
        <v>1.87242</v>
      </c>
      <c r="FB188">
        <v>1.8714900000000001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0.08</v>
      </c>
      <c r="FQ188">
        <v>5.9299999999999999E-2</v>
      </c>
      <c r="FR188">
        <v>0.34321388301456301</v>
      </c>
      <c r="FS188">
        <v>1.93526017593624E-3</v>
      </c>
      <c r="FT188">
        <v>-2.6352868309754201E-6</v>
      </c>
      <c r="FU188">
        <v>7.4988703689445403E-10</v>
      </c>
      <c r="FV188">
        <v>5.9295258707654903E-2</v>
      </c>
      <c r="FW188">
        <v>0</v>
      </c>
      <c r="FX188">
        <v>0</v>
      </c>
      <c r="FY188">
        <v>0</v>
      </c>
      <c r="FZ188">
        <v>1</v>
      </c>
      <c r="GA188">
        <v>1999</v>
      </c>
      <c r="GB188">
        <v>0</v>
      </c>
      <c r="GC188">
        <v>14</v>
      </c>
      <c r="GD188">
        <v>30.5</v>
      </c>
      <c r="GE188">
        <v>30.4</v>
      </c>
      <c r="GF188">
        <v>2.8552200000000001</v>
      </c>
      <c r="GG188">
        <v>2.49146</v>
      </c>
      <c r="GH188">
        <v>1.5979000000000001</v>
      </c>
      <c r="GI188">
        <v>2.35229</v>
      </c>
      <c r="GJ188">
        <v>1.64917</v>
      </c>
      <c r="GK188">
        <v>2.2973599999999998</v>
      </c>
      <c r="GL188">
        <v>27.224499999999999</v>
      </c>
      <c r="GM188">
        <v>14.1233</v>
      </c>
      <c r="GN188">
        <v>19</v>
      </c>
      <c r="GO188">
        <v>454.21300000000002</v>
      </c>
      <c r="GP188">
        <v>636.06700000000001</v>
      </c>
      <c r="GQ188">
        <v>29.065100000000001</v>
      </c>
      <c r="GR188">
        <v>22.4</v>
      </c>
      <c r="GS188">
        <v>30.0002</v>
      </c>
      <c r="GT188">
        <v>22.355599999999999</v>
      </c>
      <c r="GU188">
        <v>22.344100000000001</v>
      </c>
      <c r="GV188">
        <v>57.219900000000003</v>
      </c>
      <c r="GW188">
        <v>31.615400000000001</v>
      </c>
      <c r="GX188">
        <v>100</v>
      </c>
      <c r="GY188">
        <v>29.075900000000001</v>
      </c>
      <c r="GZ188">
        <v>1343.74</v>
      </c>
      <c r="HA188">
        <v>12.461</v>
      </c>
      <c r="HB188">
        <v>101.26</v>
      </c>
      <c r="HC188">
        <v>101.23</v>
      </c>
    </row>
    <row r="189" spans="1:211" x14ac:dyDescent="0.2">
      <c r="A189">
        <v>173</v>
      </c>
      <c r="B189">
        <v>1736451424.0999999</v>
      </c>
      <c r="C189">
        <v>344</v>
      </c>
      <c r="D189" t="s">
        <v>694</v>
      </c>
      <c r="E189" t="s">
        <v>695</v>
      </c>
      <c r="F189">
        <v>2</v>
      </c>
      <c r="G189">
        <v>1736451422.0999999</v>
      </c>
      <c r="H189">
        <f t="shared" si="68"/>
        <v>2.5972556364542384E-3</v>
      </c>
      <c r="I189">
        <f t="shared" si="69"/>
        <v>2.5972556364542383</v>
      </c>
      <c r="J189">
        <f t="shared" si="70"/>
        <v>10.281866355421185</v>
      </c>
      <c r="K189">
        <f t="shared" si="71"/>
        <v>1273.83</v>
      </c>
      <c r="L189">
        <f t="shared" si="72"/>
        <v>1148.8971304216373</v>
      </c>
      <c r="M189">
        <f t="shared" si="73"/>
        <v>117.53454144687646</v>
      </c>
      <c r="N189">
        <f t="shared" si="74"/>
        <v>130.315431179055</v>
      </c>
      <c r="O189">
        <f t="shared" si="75"/>
        <v>0.17603543078504827</v>
      </c>
      <c r="P189">
        <f t="shared" si="76"/>
        <v>3.5372938913797936</v>
      </c>
      <c r="Q189">
        <f t="shared" si="77"/>
        <v>0.1713093970339693</v>
      </c>
      <c r="R189">
        <f t="shared" si="78"/>
        <v>0.10748242034525346</v>
      </c>
      <c r="S189">
        <f t="shared" si="79"/>
        <v>31.7399561989875</v>
      </c>
      <c r="T189">
        <f t="shared" si="80"/>
        <v>24.575916070942071</v>
      </c>
      <c r="U189">
        <f t="shared" si="81"/>
        <v>24.575916070942071</v>
      </c>
      <c r="V189">
        <f t="shared" si="82"/>
        <v>3.1001668358101249</v>
      </c>
      <c r="W189">
        <f t="shared" si="83"/>
        <v>49.879899846540397</v>
      </c>
      <c r="X189">
        <f t="shared" si="84"/>
        <v>1.5846588861649999</v>
      </c>
      <c r="Y189">
        <f t="shared" si="85"/>
        <v>3.1769488131298038</v>
      </c>
      <c r="Z189">
        <f t="shared" si="86"/>
        <v>1.5155079496451249</v>
      </c>
      <c r="AA189">
        <f t="shared" si="87"/>
        <v>-114.53897356763191</v>
      </c>
      <c r="AB189">
        <f t="shared" si="88"/>
        <v>78.127785644817394</v>
      </c>
      <c r="AC189">
        <f t="shared" si="89"/>
        <v>4.6616072229318029</v>
      </c>
      <c r="AD189">
        <f t="shared" si="90"/>
        <v>-9.6245008952138278E-3</v>
      </c>
      <c r="AE189">
        <f t="shared" si="91"/>
        <v>36.564132630828489</v>
      </c>
      <c r="AF189">
        <f t="shared" si="92"/>
        <v>2.5970309408148888</v>
      </c>
      <c r="AG189">
        <f t="shared" si="93"/>
        <v>10.281866355421185</v>
      </c>
      <c r="AH189">
        <v>1330.8606696260399</v>
      </c>
      <c r="AI189">
        <v>1296.9175151515101</v>
      </c>
      <c r="AJ189">
        <v>3.0781702959913102</v>
      </c>
      <c r="AK189">
        <v>84.5062676990527</v>
      </c>
      <c r="AL189">
        <f t="shared" si="94"/>
        <v>2.5972556364542383</v>
      </c>
      <c r="AM189">
        <v>12.420535773526399</v>
      </c>
      <c r="AN189">
        <v>15.4889608391608</v>
      </c>
      <c r="AO189">
        <v>-1.0414200928605199E-5</v>
      </c>
      <c r="AP189">
        <v>123.873733639405</v>
      </c>
      <c r="AQ189">
        <v>34</v>
      </c>
      <c r="AR189">
        <v>7</v>
      </c>
      <c r="AS189">
        <f t="shared" si="95"/>
        <v>1</v>
      </c>
      <c r="AT189">
        <f t="shared" si="96"/>
        <v>0</v>
      </c>
      <c r="AU189">
        <f t="shared" si="97"/>
        <v>54452.504964323467</v>
      </c>
      <c r="AV189">
        <f t="shared" si="98"/>
        <v>200.001</v>
      </c>
      <c r="AW189">
        <f t="shared" si="99"/>
        <v>168.60076199959499</v>
      </c>
      <c r="AX189">
        <f t="shared" si="100"/>
        <v>0.84299959499999999</v>
      </c>
      <c r="AY189">
        <f t="shared" si="101"/>
        <v>0.1586989875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1736451422.0999999</v>
      </c>
      <c r="BF189">
        <v>1273.83</v>
      </c>
      <c r="BG189">
        <v>1321.675</v>
      </c>
      <c r="BH189">
        <v>15.49</v>
      </c>
      <c r="BI189">
        <v>12.421950000000001</v>
      </c>
      <c r="BJ189">
        <v>1273.7449999999999</v>
      </c>
      <c r="BK189">
        <v>15.4307</v>
      </c>
      <c r="BL189">
        <v>500.01850000000002</v>
      </c>
      <c r="BM189">
        <v>102.202</v>
      </c>
      <c r="BN189">
        <v>0.10005849999999999</v>
      </c>
      <c r="BO189">
        <v>24.985600000000002</v>
      </c>
      <c r="BP189">
        <v>24.591100000000001</v>
      </c>
      <c r="BQ189">
        <v>999.9</v>
      </c>
      <c r="BR189">
        <v>0</v>
      </c>
      <c r="BS189">
        <v>0</v>
      </c>
      <c r="BT189">
        <v>10008.75</v>
      </c>
      <c r="BU189">
        <v>66.972250000000003</v>
      </c>
      <c r="BV189">
        <v>124.98399999999999</v>
      </c>
      <c r="BW189">
        <v>-47.848399999999998</v>
      </c>
      <c r="BX189">
        <v>1293.8699999999999</v>
      </c>
      <c r="BY189">
        <v>1338.3</v>
      </c>
      <c r="BZ189">
        <v>3.0680800000000001</v>
      </c>
      <c r="CA189">
        <v>1321.675</v>
      </c>
      <c r="CB189">
        <v>12.421950000000001</v>
      </c>
      <c r="CC189">
        <v>1.583105</v>
      </c>
      <c r="CD189">
        <v>1.2695399999999999</v>
      </c>
      <c r="CE189">
        <v>13.795349999999999</v>
      </c>
      <c r="CF189">
        <v>10.443049999999999</v>
      </c>
      <c r="CG189">
        <v>200.001</v>
      </c>
      <c r="CH189">
        <v>0.90001350000000002</v>
      </c>
      <c r="CI189">
        <v>9.9986500000000006E-2</v>
      </c>
      <c r="CJ189">
        <v>20</v>
      </c>
      <c r="CK189">
        <v>3909.335</v>
      </c>
      <c r="CL189">
        <v>1736449596</v>
      </c>
      <c r="CM189" t="s">
        <v>346</v>
      </c>
      <c r="CN189">
        <v>1736449594</v>
      </c>
      <c r="CO189">
        <v>1736449596</v>
      </c>
      <c r="CP189">
        <v>2</v>
      </c>
      <c r="CQ189">
        <v>0.52600000000000002</v>
      </c>
      <c r="CR189">
        <v>-1.4999999999999999E-2</v>
      </c>
      <c r="CS189">
        <v>0.63</v>
      </c>
      <c r="CT189">
        <v>3.9E-2</v>
      </c>
      <c r="CU189">
        <v>200</v>
      </c>
      <c r="CV189">
        <v>13</v>
      </c>
      <c r="CW189">
        <v>0.21</v>
      </c>
      <c r="CX189">
        <v>0.03</v>
      </c>
      <c r="CY189">
        <v>-49.2394380952381</v>
      </c>
      <c r="CZ189">
        <v>12.6921038961038</v>
      </c>
      <c r="DA189">
        <v>1.54759941706231</v>
      </c>
      <c r="DB189">
        <v>0</v>
      </c>
      <c r="DC189">
        <v>3.0814571428571398</v>
      </c>
      <c r="DD189">
        <v>-6.7383116883114297E-2</v>
      </c>
      <c r="DE189">
        <v>6.8625645233203201E-3</v>
      </c>
      <c r="DF189">
        <v>1</v>
      </c>
      <c r="DG189">
        <v>1</v>
      </c>
      <c r="DH189">
        <v>2</v>
      </c>
      <c r="DI189" t="s">
        <v>347</v>
      </c>
      <c r="DJ189">
        <v>3.1192000000000002</v>
      </c>
      <c r="DK189">
        <v>2.8005300000000002</v>
      </c>
      <c r="DL189">
        <v>0.21457699999999999</v>
      </c>
      <c r="DM189">
        <v>0.22145599999999999</v>
      </c>
      <c r="DN189">
        <v>8.6599200000000001E-2</v>
      </c>
      <c r="DO189">
        <v>7.4369900000000003E-2</v>
      </c>
      <c r="DP189">
        <v>21895</v>
      </c>
      <c r="DQ189">
        <v>20052.400000000001</v>
      </c>
      <c r="DR189">
        <v>26665.5</v>
      </c>
      <c r="DS189">
        <v>24095.7</v>
      </c>
      <c r="DT189">
        <v>33671.5</v>
      </c>
      <c r="DU189">
        <v>32496.3</v>
      </c>
      <c r="DV189">
        <v>40318.1</v>
      </c>
      <c r="DW189">
        <v>38099.199999999997</v>
      </c>
      <c r="DX189">
        <v>2.0094500000000002</v>
      </c>
      <c r="DY189">
        <v>2.2532000000000001</v>
      </c>
      <c r="DZ189">
        <v>0.117123</v>
      </c>
      <c r="EA189">
        <v>0</v>
      </c>
      <c r="EB189">
        <v>22.664899999999999</v>
      </c>
      <c r="EC189">
        <v>999.9</v>
      </c>
      <c r="ED189">
        <v>64.748000000000005</v>
      </c>
      <c r="EE189">
        <v>22.809000000000001</v>
      </c>
      <c r="EF189">
        <v>17.657800000000002</v>
      </c>
      <c r="EG189">
        <v>64.450299999999999</v>
      </c>
      <c r="EH189">
        <v>26.370200000000001</v>
      </c>
      <c r="EI189">
        <v>1</v>
      </c>
      <c r="EJ189">
        <v>-0.38083800000000001</v>
      </c>
      <c r="EK189">
        <v>-3.6090300000000002</v>
      </c>
      <c r="EL189">
        <v>20.261099999999999</v>
      </c>
      <c r="EM189">
        <v>5.2656599999999996</v>
      </c>
      <c r="EN189">
        <v>12.0062</v>
      </c>
      <c r="EO189">
        <v>5.0002000000000004</v>
      </c>
      <c r="EP189">
        <v>3.2875000000000001</v>
      </c>
      <c r="EQ189">
        <v>9999</v>
      </c>
      <c r="ER189">
        <v>9999</v>
      </c>
      <c r="ES189">
        <v>999.9</v>
      </c>
      <c r="ET189">
        <v>9999</v>
      </c>
      <c r="EU189">
        <v>1.8724099999999999</v>
      </c>
      <c r="EV189">
        <v>1.8732800000000001</v>
      </c>
      <c r="EW189">
        <v>1.86951</v>
      </c>
      <c r="EX189">
        <v>1.8751599999999999</v>
      </c>
      <c r="EY189">
        <v>1.87547</v>
      </c>
      <c r="EZ189">
        <v>1.87391</v>
      </c>
      <c r="FA189">
        <v>1.87243</v>
      </c>
      <c r="FB189">
        <v>1.8714900000000001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7.0000000000000007E-2</v>
      </c>
      <c r="FQ189">
        <v>5.9299999999999999E-2</v>
      </c>
      <c r="FR189">
        <v>0.34321388301456301</v>
      </c>
      <c r="FS189">
        <v>1.93526017593624E-3</v>
      </c>
      <c r="FT189">
        <v>-2.6352868309754201E-6</v>
      </c>
      <c r="FU189">
        <v>7.4988703689445403E-10</v>
      </c>
      <c r="FV189">
        <v>5.9295258707654903E-2</v>
      </c>
      <c r="FW189">
        <v>0</v>
      </c>
      <c r="FX189">
        <v>0</v>
      </c>
      <c r="FY189">
        <v>0</v>
      </c>
      <c r="FZ189">
        <v>1</v>
      </c>
      <c r="GA189">
        <v>1999</v>
      </c>
      <c r="GB189">
        <v>0</v>
      </c>
      <c r="GC189">
        <v>14</v>
      </c>
      <c r="GD189">
        <v>30.5</v>
      </c>
      <c r="GE189">
        <v>30.5</v>
      </c>
      <c r="GF189">
        <v>2.8637700000000001</v>
      </c>
      <c r="GG189">
        <v>2.47559</v>
      </c>
      <c r="GH189">
        <v>1.5979000000000001</v>
      </c>
      <c r="GI189">
        <v>2.35229</v>
      </c>
      <c r="GJ189">
        <v>1.64917</v>
      </c>
      <c r="GK189">
        <v>2.48291</v>
      </c>
      <c r="GL189">
        <v>27.224499999999999</v>
      </c>
      <c r="GM189">
        <v>14.132</v>
      </c>
      <c r="GN189">
        <v>19</v>
      </c>
      <c r="GO189">
        <v>454.41699999999997</v>
      </c>
      <c r="GP189">
        <v>635.99400000000003</v>
      </c>
      <c r="GQ189">
        <v>29.0655</v>
      </c>
      <c r="GR189">
        <v>22.400700000000001</v>
      </c>
      <c r="GS189">
        <v>30.0002</v>
      </c>
      <c r="GT189">
        <v>22.355599999999999</v>
      </c>
      <c r="GU189">
        <v>22.3447</v>
      </c>
      <c r="GV189">
        <v>57.501399999999997</v>
      </c>
      <c r="GW189">
        <v>31.615400000000001</v>
      </c>
      <c r="GX189">
        <v>100</v>
      </c>
      <c r="GY189">
        <v>29.350200000000001</v>
      </c>
      <c r="GZ189">
        <v>1350.54</v>
      </c>
      <c r="HA189">
        <v>12.4665</v>
      </c>
      <c r="HB189">
        <v>101.259</v>
      </c>
      <c r="HC189">
        <v>101.23</v>
      </c>
    </row>
    <row r="190" spans="1:211" x14ac:dyDescent="0.2">
      <c r="A190">
        <v>174</v>
      </c>
      <c r="B190">
        <v>1736451426.0999999</v>
      </c>
      <c r="C190">
        <v>346</v>
      </c>
      <c r="D190" t="s">
        <v>696</v>
      </c>
      <c r="E190" t="s">
        <v>697</v>
      </c>
      <c r="F190">
        <v>2</v>
      </c>
      <c r="G190">
        <v>1736451425.0999999</v>
      </c>
      <c r="H190">
        <f t="shared" si="68"/>
        <v>2.5926202374282384E-3</v>
      </c>
      <c r="I190">
        <f t="shared" si="69"/>
        <v>2.5926202374282385</v>
      </c>
      <c r="J190">
        <f t="shared" si="70"/>
        <v>10.394569960903574</v>
      </c>
      <c r="K190">
        <f t="shared" si="71"/>
        <v>1283.2</v>
      </c>
      <c r="L190">
        <f t="shared" si="72"/>
        <v>1156.8939855994945</v>
      </c>
      <c r="M190">
        <f t="shared" si="73"/>
        <v>118.35482237566222</v>
      </c>
      <c r="N190">
        <f t="shared" si="74"/>
        <v>131.27642633024001</v>
      </c>
      <c r="O190">
        <f t="shared" si="75"/>
        <v>0.17579975827207944</v>
      </c>
      <c r="P190">
        <f t="shared" si="76"/>
        <v>3.5346761787627305</v>
      </c>
      <c r="Q190">
        <f t="shared" si="77"/>
        <v>0.17108279791973827</v>
      </c>
      <c r="R190">
        <f t="shared" si="78"/>
        <v>0.10734000712000447</v>
      </c>
      <c r="S190">
        <f t="shared" si="79"/>
        <v>31.738782331964281</v>
      </c>
      <c r="T190">
        <f t="shared" si="80"/>
        <v>24.570134641306076</v>
      </c>
      <c r="U190">
        <f t="shared" si="81"/>
        <v>24.570134641306076</v>
      </c>
      <c r="V190">
        <f t="shared" si="82"/>
        <v>3.0990950053771624</v>
      </c>
      <c r="W190">
        <f t="shared" si="83"/>
        <v>49.886305342729933</v>
      </c>
      <c r="X190">
        <f t="shared" si="84"/>
        <v>1.5842482506407398</v>
      </c>
      <c r="Y190">
        <f t="shared" si="85"/>
        <v>3.1757177440914983</v>
      </c>
      <c r="Z190">
        <f t="shared" si="86"/>
        <v>1.5148467547364226</v>
      </c>
      <c r="AA190">
        <f t="shared" si="87"/>
        <v>-114.33455247058531</v>
      </c>
      <c r="AB190">
        <f t="shared" si="88"/>
        <v>77.933036721190803</v>
      </c>
      <c r="AC190">
        <f t="shared" si="89"/>
        <v>4.6531430521340793</v>
      </c>
      <c r="AD190">
        <f t="shared" si="90"/>
        <v>-9.5903652961482067E-3</v>
      </c>
      <c r="AE190">
        <f t="shared" si="91"/>
        <v>37.785209215665347</v>
      </c>
      <c r="AF190">
        <f t="shared" si="92"/>
        <v>2.5914877137894283</v>
      </c>
      <c r="AG190">
        <f t="shared" si="93"/>
        <v>10.394569960903574</v>
      </c>
      <c r="AH190">
        <v>1337.8976286796899</v>
      </c>
      <c r="AI190">
        <v>1303.34672727273</v>
      </c>
      <c r="AJ190">
        <v>3.1436818192567899</v>
      </c>
      <c r="AK190">
        <v>84.5062676990527</v>
      </c>
      <c r="AL190">
        <f t="shared" si="94"/>
        <v>2.5926202374282385</v>
      </c>
      <c r="AM190">
        <v>12.421361597699899</v>
      </c>
      <c r="AN190">
        <v>15.485513986014</v>
      </c>
      <c r="AO190">
        <v>-1.10927112868112E-5</v>
      </c>
      <c r="AP190">
        <v>123.873733639405</v>
      </c>
      <c r="AQ190">
        <v>35</v>
      </c>
      <c r="AR190">
        <v>7</v>
      </c>
      <c r="AS190">
        <f t="shared" si="95"/>
        <v>1</v>
      </c>
      <c r="AT190">
        <f t="shared" si="96"/>
        <v>0</v>
      </c>
      <c r="AU190">
        <f t="shared" si="97"/>
        <v>54396.055322996799</v>
      </c>
      <c r="AV190">
        <f t="shared" si="98"/>
        <v>199.994</v>
      </c>
      <c r="AW190">
        <f t="shared" si="99"/>
        <v>168.59485140271798</v>
      </c>
      <c r="AX190">
        <f t="shared" si="100"/>
        <v>0.8429995469999999</v>
      </c>
      <c r="AY190">
        <f t="shared" si="101"/>
        <v>0.15869867262000001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1736451425.0999999</v>
      </c>
      <c r="BF190">
        <v>1283.2</v>
      </c>
      <c r="BG190">
        <v>1332.55</v>
      </c>
      <c r="BH190">
        <v>15.4857</v>
      </c>
      <c r="BI190">
        <v>12.423</v>
      </c>
      <c r="BJ190">
        <v>1283.1199999999999</v>
      </c>
      <c r="BK190">
        <v>15.426399999999999</v>
      </c>
      <c r="BL190">
        <v>499.82499999999999</v>
      </c>
      <c r="BM190">
        <v>102.20399999999999</v>
      </c>
      <c r="BN190">
        <v>9.9948200000000001E-2</v>
      </c>
      <c r="BO190">
        <v>24.979099999999999</v>
      </c>
      <c r="BP190">
        <v>24.5899</v>
      </c>
      <c r="BQ190">
        <v>999.9</v>
      </c>
      <c r="BR190">
        <v>0</v>
      </c>
      <c r="BS190">
        <v>0</v>
      </c>
      <c r="BT190">
        <v>9997.5</v>
      </c>
      <c r="BU190">
        <v>66.965999999999994</v>
      </c>
      <c r="BV190">
        <v>124.779</v>
      </c>
      <c r="BW190">
        <v>-49.355600000000003</v>
      </c>
      <c r="BX190">
        <v>1303.3800000000001</v>
      </c>
      <c r="BY190">
        <v>1349.31</v>
      </c>
      <c r="BZ190">
        <v>3.0627900000000001</v>
      </c>
      <c r="CA190">
        <v>1332.55</v>
      </c>
      <c r="CB190">
        <v>12.423</v>
      </c>
      <c r="CC190">
        <v>1.5827</v>
      </c>
      <c r="CD190">
        <v>1.2696700000000001</v>
      </c>
      <c r="CE190">
        <v>13.791399999999999</v>
      </c>
      <c r="CF190">
        <v>10.444599999999999</v>
      </c>
      <c r="CG190">
        <v>199.994</v>
      </c>
      <c r="CH190">
        <v>0.90001799999999998</v>
      </c>
      <c r="CI190">
        <v>9.9982100000000004E-2</v>
      </c>
      <c r="CJ190">
        <v>20</v>
      </c>
      <c r="CK190">
        <v>3909.21</v>
      </c>
      <c r="CL190">
        <v>1736449596</v>
      </c>
      <c r="CM190" t="s">
        <v>346</v>
      </c>
      <c r="CN190">
        <v>1736449594</v>
      </c>
      <c r="CO190">
        <v>1736449596</v>
      </c>
      <c r="CP190">
        <v>2</v>
      </c>
      <c r="CQ190">
        <v>0.52600000000000002</v>
      </c>
      <c r="CR190">
        <v>-1.4999999999999999E-2</v>
      </c>
      <c r="CS190">
        <v>0.63</v>
      </c>
      <c r="CT190">
        <v>3.9E-2</v>
      </c>
      <c r="CU190">
        <v>200</v>
      </c>
      <c r="CV190">
        <v>13</v>
      </c>
      <c r="CW190">
        <v>0.21</v>
      </c>
      <c r="CX190">
        <v>0.03</v>
      </c>
      <c r="CY190">
        <v>-49.1098</v>
      </c>
      <c r="CZ190">
        <v>11.3001038961039</v>
      </c>
      <c r="DA190">
        <v>1.5145675211724601</v>
      </c>
      <c r="DB190">
        <v>0</v>
      </c>
      <c r="DC190">
        <v>3.0789376190476201</v>
      </c>
      <c r="DD190">
        <v>-7.3772727272723798E-2</v>
      </c>
      <c r="DE190">
        <v>7.5500008860055704E-3</v>
      </c>
      <c r="DF190">
        <v>1</v>
      </c>
      <c r="DG190">
        <v>1</v>
      </c>
      <c r="DH190">
        <v>2</v>
      </c>
      <c r="DI190" t="s">
        <v>347</v>
      </c>
      <c r="DJ190">
        <v>3.11917</v>
      </c>
      <c r="DK190">
        <v>2.80071</v>
      </c>
      <c r="DL190">
        <v>0.21523700000000001</v>
      </c>
      <c r="DM190">
        <v>0.22207499999999999</v>
      </c>
      <c r="DN190">
        <v>8.6588799999999994E-2</v>
      </c>
      <c r="DO190">
        <v>7.4370199999999997E-2</v>
      </c>
      <c r="DP190">
        <v>21876.5</v>
      </c>
      <c r="DQ190">
        <v>20036.5</v>
      </c>
      <c r="DR190">
        <v>26665.3</v>
      </c>
      <c r="DS190">
        <v>24095.599999999999</v>
      </c>
      <c r="DT190">
        <v>33671.5</v>
      </c>
      <c r="DU190">
        <v>32496</v>
      </c>
      <c r="DV190">
        <v>40317.599999999999</v>
      </c>
      <c r="DW190">
        <v>38098.800000000003</v>
      </c>
      <c r="DX190">
        <v>2.0089000000000001</v>
      </c>
      <c r="DY190">
        <v>2.2533799999999999</v>
      </c>
      <c r="DZ190">
        <v>0.117037</v>
      </c>
      <c r="EA190">
        <v>0</v>
      </c>
      <c r="EB190">
        <v>22.665800000000001</v>
      </c>
      <c r="EC190">
        <v>999.9</v>
      </c>
      <c r="ED190">
        <v>64.748000000000005</v>
      </c>
      <c r="EE190">
        <v>22.809000000000001</v>
      </c>
      <c r="EF190">
        <v>17.658799999999999</v>
      </c>
      <c r="EG190">
        <v>63.950299999999999</v>
      </c>
      <c r="EH190">
        <v>26.286100000000001</v>
      </c>
      <c r="EI190">
        <v>1</v>
      </c>
      <c r="EJ190">
        <v>-0.38052799999999998</v>
      </c>
      <c r="EK190">
        <v>-4.2295199999999999</v>
      </c>
      <c r="EL190">
        <v>20.2392</v>
      </c>
      <c r="EM190">
        <v>5.2637099999999997</v>
      </c>
      <c r="EN190">
        <v>12.006399999999999</v>
      </c>
      <c r="EO190">
        <v>4.9997499999999997</v>
      </c>
      <c r="EP190">
        <v>3.2870499999999998</v>
      </c>
      <c r="EQ190">
        <v>9999</v>
      </c>
      <c r="ER190">
        <v>9999</v>
      </c>
      <c r="ES190">
        <v>999.9</v>
      </c>
      <c r="ET190">
        <v>9999</v>
      </c>
      <c r="EU190">
        <v>1.8724099999999999</v>
      </c>
      <c r="EV190">
        <v>1.8732599999999999</v>
      </c>
      <c r="EW190">
        <v>1.8694900000000001</v>
      </c>
      <c r="EX190">
        <v>1.8751599999999999</v>
      </c>
      <c r="EY190">
        <v>1.87547</v>
      </c>
      <c r="EZ190">
        <v>1.87388</v>
      </c>
      <c r="FA190">
        <v>1.87243</v>
      </c>
      <c r="FB190">
        <v>1.8714900000000001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7.0000000000000007E-2</v>
      </c>
      <c r="FQ190">
        <v>5.9299999999999999E-2</v>
      </c>
      <c r="FR190">
        <v>0.34321388301456301</v>
      </c>
      <c r="FS190">
        <v>1.93526017593624E-3</v>
      </c>
      <c r="FT190">
        <v>-2.6352868309754201E-6</v>
      </c>
      <c r="FU190">
        <v>7.4988703689445403E-10</v>
      </c>
      <c r="FV190">
        <v>5.9295258707654903E-2</v>
      </c>
      <c r="FW190">
        <v>0</v>
      </c>
      <c r="FX190">
        <v>0</v>
      </c>
      <c r="FY190">
        <v>0</v>
      </c>
      <c r="FZ190">
        <v>1</v>
      </c>
      <c r="GA190">
        <v>1999</v>
      </c>
      <c r="GB190">
        <v>0</v>
      </c>
      <c r="GC190">
        <v>14</v>
      </c>
      <c r="GD190">
        <v>30.5</v>
      </c>
      <c r="GE190">
        <v>30.5</v>
      </c>
      <c r="GF190">
        <v>2.8784200000000002</v>
      </c>
      <c r="GG190">
        <v>2.4865699999999999</v>
      </c>
      <c r="GH190">
        <v>1.5979000000000001</v>
      </c>
      <c r="GI190">
        <v>2.35107</v>
      </c>
      <c r="GJ190">
        <v>1.64917</v>
      </c>
      <c r="GK190">
        <v>2.36938</v>
      </c>
      <c r="GL190">
        <v>27.224499999999999</v>
      </c>
      <c r="GM190">
        <v>14.097</v>
      </c>
      <c r="GN190">
        <v>19</v>
      </c>
      <c r="GO190">
        <v>454.09699999999998</v>
      </c>
      <c r="GP190">
        <v>636.13800000000003</v>
      </c>
      <c r="GQ190">
        <v>29.083500000000001</v>
      </c>
      <c r="GR190">
        <v>22.400700000000001</v>
      </c>
      <c r="GS190">
        <v>30.000499999999999</v>
      </c>
      <c r="GT190">
        <v>22.355599999999999</v>
      </c>
      <c r="GU190">
        <v>22.3447</v>
      </c>
      <c r="GV190">
        <v>57.677199999999999</v>
      </c>
      <c r="GW190">
        <v>31.615400000000001</v>
      </c>
      <c r="GX190">
        <v>100</v>
      </c>
      <c r="GY190">
        <v>29.350200000000001</v>
      </c>
      <c r="GZ190">
        <v>1357.37</v>
      </c>
      <c r="HA190">
        <v>12.4716</v>
      </c>
      <c r="HB190">
        <v>101.258</v>
      </c>
      <c r="HC190">
        <v>101.229</v>
      </c>
    </row>
    <row r="191" spans="1:211" x14ac:dyDescent="0.2">
      <c r="A191">
        <v>175</v>
      </c>
      <c r="B191">
        <v>1736451428.0999999</v>
      </c>
      <c r="C191">
        <v>348</v>
      </c>
      <c r="D191" t="s">
        <v>698</v>
      </c>
      <c r="E191" t="s">
        <v>699</v>
      </c>
      <c r="F191">
        <v>2</v>
      </c>
      <c r="G191">
        <v>1736451426.0999999</v>
      </c>
      <c r="H191">
        <f t="shared" si="68"/>
        <v>2.5903075932581549E-3</v>
      </c>
      <c r="I191">
        <f t="shared" si="69"/>
        <v>2.5903075932581547</v>
      </c>
      <c r="J191">
        <f t="shared" si="70"/>
        <v>10.369463376894618</v>
      </c>
      <c r="K191">
        <f t="shared" si="71"/>
        <v>1286.47</v>
      </c>
      <c r="L191">
        <f t="shared" si="72"/>
        <v>1160.2190895203501</v>
      </c>
      <c r="M191">
        <f t="shared" si="73"/>
        <v>118.69254934337421</v>
      </c>
      <c r="N191">
        <f t="shared" si="74"/>
        <v>131.6082499701815</v>
      </c>
      <c r="O191">
        <f t="shared" si="75"/>
        <v>0.17561109322432675</v>
      </c>
      <c r="P191">
        <f t="shared" si="76"/>
        <v>3.5430647930396408</v>
      </c>
      <c r="Q191">
        <f t="shared" si="77"/>
        <v>0.17091492917912504</v>
      </c>
      <c r="R191">
        <f t="shared" si="78"/>
        <v>0.10723330223064047</v>
      </c>
      <c r="S191">
        <f t="shared" si="79"/>
        <v>31.739126805578575</v>
      </c>
      <c r="T191">
        <f t="shared" si="80"/>
        <v>24.569753514516364</v>
      </c>
      <c r="U191">
        <f t="shared" si="81"/>
        <v>24.569753514516364</v>
      </c>
      <c r="V191">
        <f t="shared" si="82"/>
        <v>3.0990243589252642</v>
      </c>
      <c r="W191">
        <f t="shared" si="83"/>
        <v>49.886122191716673</v>
      </c>
      <c r="X191">
        <f t="shared" si="84"/>
        <v>1.5840724035642348</v>
      </c>
      <c r="Y191">
        <f t="shared" si="85"/>
        <v>3.1753769063799107</v>
      </c>
      <c r="Z191">
        <f t="shared" si="86"/>
        <v>1.5149519553610293</v>
      </c>
      <c r="AA191">
        <f t="shared" si="87"/>
        <v>-114.23256486268463</v>
      </c>
      <c r="AB191">
        <f t="shared" si="88"/>
        <v>77.846965832008465</v>
      </c>
      <c r="AC191">
        <f t="shared" si="89"/>
        <v>4.6369483752771732</v>
      </c>
      <c r="AD191">
        <f t="shared" si="90"/>
        <v>-9.5238498204111011E-3</v>
      </c>
      <c r="AE191">
        <f t="shared" si="91"/>
        <v>37.451917284030245</v>
      </c>
      <c r="AF191">
        <f t="shared" si="92"/>
        <v>2.5912011577959926</v>
      </c>
      <c r="AG191">
        <f t="shared" si="93"/>
        <v>10.369463376894618</v>
      </c>
      <c r="AH191">
        <v>1345.24679772586</v>
      </c>
      <c r="AI191">
        <v>1310.0087272727301</v>
      </c>
      <c r="AJ191">
        <v>3.2481841210628599</v>
      </c>
      <c r="AK191">
        <v>84.5062676990527</v>
      </c>
      <c r="AL191">
        <f t="shared" si="94"/>
        <v>2.5903075932581547</v>
      </c>
      <c r="AM191">
        <v>12.4221532915862</v>
      </c>
      <c r="AN191">
        <v>15.4826713286713</v>
      </c>
      <c r="AO191">
        <v>-1.16192885658781E-5</v>
      </c>
      <c r="AP191">
        <v>123.873733639405</v>
      </c>
      <c r="AQ191">
        <v>34</v>
      </c>
      <c r="AR191">
        <v>7</v>
      </c>
      <c r="AS191">
        <f t="shared" si="95"/>
        <v>1</v>
      </c>
      <c r="AT191">
        <f t="shared" si="96"/>
        <v>0</v>
      </c>
      <c r="AU191">
        <f t="shared" si="97"/>
        <v>54581.27417782371</v>
      </c>
      <c r="AV191">
        <f t="shared" si="98"/>
        <v>199.99549999999999</v>
      </c>
      <c r="AW191">
        <f t="shared" si="99"/>
        <v>168.59611170213299</v>
      </c>
      <c r="AX191">
        <f t="shared" si="100"/>
        <v>0.84299952599999994</v>
      </c>
      <c r="AY191">
        <f t="shared" si="101"/>
        <v>0.15869920475999999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1736451426.0999999</v>
      </c>
      <c r="BF191">
        <v>1286.47</v>
      </c>
      <c r="BG191">
        <v>1335.415</v>
      </c>
      <c r="BH191">
        <v>15.484299999999999</v>
      </c>
      <c r="BI191">
        <v>12.42285</v>
      </c>
      <c r="BJ191">
        <v>1286.395</v>
      </c>
      <c r="BK191">
        <v>15.425000000000001</v>
      </c>
      <c r="BL191">
        <v>499.97449999999998</v>
      </c>
      <c r="BM191">
        <v>102.202</v>
      </c>
      <c r="BN191">
        <v>9.9841449999999998E-2</v>
      </c>
      <c r="BO191">
        <v>24.9773</v>
      </c>
      <c r="BP191">
        <v>24.591999999999999</v>
      </c>
      <c r="BQ191">
        <v>999.9</v>
      </c>
      <c r="BR191">
        <v>0</v>
      </c>
      <c r="BS191">
        <v>0</v>
      </c>
      <c r="BT191">
        <v>10033.15</v>
      </c>
      <c r="BU191">
        <v>66.949849999999998</v>
      </c>
      <c r="BV191">
        <v>125.3715</v>
      </c>
      <c r="BW191">
        <v>-48.949100000000001</v>
      </c>
      <c r="BX191">
        <v>1306.7</v>
      </c>
      <c r="BY191">
        <v>1352.21</v>
      </c>
      <c r="BZ191">
        <v>3.0614849999999998</v>
      </c>
      <c r="CA191">
        <v>1335.415</v>
      </c>
      <c r="CB191">
        <v>12.42285</v>
      </c>
      <c r="CC191">
        <v>1.58253</v>
      </c>
      <c r="CD191">
        <v>1.2696400000000001</v>
      </c>
      <c r="CE191">
        <v>13.78975</v>
      </c>
      <c r="CF191">
        <v>10.4442</v>
      </c>
      <c r="CG191">
        <v>199.99549999999999</v>
      </c>
      <c r="CH191">
        <v>0.90000999999999998</v>
      </c>
      <c r="CI191">
        <v>9.9989800000000004E-2</v>
      </c>
      <c r="CJ191">
        <v>20</v>
      </c>
      <c r="CK191">
        <v>3909.23</v>
      </c>
      <c r="CL191">
        <v>1736449596</v>
      </c>
      <c r="CM191" t="s">
        <v>346</v>
      </c>
      <c r="CN191">
        <v>1736449594</v>
      </c>
      <c r="CO191">
        <v>1736449596</v>
      </c>
      <c r="CP191">
        <v>2</v>
      </c>
      <c r="CQ191">
        <v>0.52600000000000002</v>
      </c>
      <c r="CR191">
        <v>-1.4999999999999999E-2</v>
      </c>
      <c r="CS191">
        <v>0.63</v>
      </c>
      <c r="CT191">
        <v>3.9E-2</v>
      </c>
      <c r="CU191">
        <v>200</v>
      </c>
      <c r="CV191">
        <v>13</v>
      </c>
      <c r="CW191">
        <v>0.21</v>
      </c>
      <c r="CX191">
        <v>0.03</v>
      </c>
      <c r="CY191">
        <v>-48.992604761904801</v>
      </c>
      <c r="CZ191">
        <v>9.0499480519480695</v>
      </c>
      <c r="DA191">
        <v>1.4616371057909501</v>
      </c>
      <c r="DB191">
        <v>0</v>
      </c>
      <c r="DC191">
        <v>3.07629523809524</v>
      </c>
      <c r="DD191">
        <v>-8.0022077922078994E-2</v>
      </c>
      <c r="DE191">
        <v>8.1914064255794693E-3</v>
      </c>
      <c r="DF191">
        <v>1</v>
      </c>
      <c r="DG191">
        <v>1</v>
      </c>
      <c r="DH191">
        <v>2</v>
      </c>
      <c r="DI191" t="s">
        <v>347</v>
      </c>
      <c r="DJ191">
        <v>3.1194999999999999</v>
      </c>
      <c r="DK191">
        <v>2.8016399999999999</v>
      </c>
      <c r="DL191">
        <v>0.215892</v>
      </c>
      <c r="DM191">
        <v>0.22267999999999999</v>
      </c>
      <c r="DN191">
        <v>8.6579900000000001E-2</v>
      </c>
      <c r="DO191">
        <v>7.4367299999999997E-2</v>
      </c>
      <c r="DP191">
        <v>21858</v>
      </c>
      <c r="DQ191">
        <v>20021.099999999999</v>
      </c>
      <c r="DR191">
        <v>26664.9</v>
      </c>
      <c r="DS191">
        <v>24095.8</v>
      </c>
      <c r="DT191">
        <v>33671.5</v>
      </c>
      <c r="DU191">
        <v>32496.3</v>
      </c>
      <c r="DV191">
        <v>40317.1</v>
      </c>
      <c r="DW191">
        <v>38099</v>
      </c>
      <c r="DX191">
        <v>2.00997</v>
      </c>
      <c r="DY191">
        <v>2.25312</v>
      </c>
      <c r="DZ191">
        <v>0.117093</v>
      </c>
      <c r="EA191">
        <v>0</v>
      </c>
      <c r="EB191">
        <v>22.666799999999999</v>
      </c>
      <c r="EC191">
        <v>999.9</v>
      </c>
      <c r="ED191">
        <v>64.748000000000005</v>
      </c>
      <c r="EE191">
        <v>22.798999999999999</v>
      </c>
      <c r="EF191">
        <v>17.647300000000001</v>
      </c>
      <c r="EG191">
        <v>64.140299999999996</v>
      </c>
      <c r="EH191">
        <v>26.3902</v>
      </c>
      <c r="EI191">
        <v>1</v>
      </c>
      <c r="EJ191">
        <v>-0.378994</v>
      </c>
      <c r="EK191">
        <v>-4.6620799999999996</v>
      </c>
      <c r="EL191">
        <v>20.2255</v>
      </c>
      <c r="EM191">
        <v>5.2652099999999997</v>
      </c>
      <c r="EN191">
        <v>12.0062</v>
      </c>
      <c r="EO191">
        <v>5.0002500000000003</v>
      </c>
      <c r="EP191">
        <v>3.2874500000000002</v>
      </c>
      <c r="EQ191">
        <v>9999</v>
      </c>
      <c r="ER191">
        <v>9999</v>
      </c>
      <c r="ES191">
        <v>999.9</v>
      </c>
      <c r="ET191">
        <v>9999</v>
      </c>
      <c r="EU191">
        <v>1.8724099999999999</v>
      </c>
      <c r="EV191">
        <v>1.87323</v>
      </c>
      <c r="EW191">
        <v>1.86948</v>
      </c>
      <c r="EX191">
        <v>1.8751500000000001</v>
      </c>
      <c r="EY191">
        <v>1.8754599999999999</v>
      </c>
      <c r="EZ191">
        <v>1.87384</v>
      </c>
      <c r="FA191">
        <v>1.8724099999999999</v>
      </c>
      <c r="FB191">
        <v>1.8714900000000001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0.06</v>
      </c>
      <c r="FQ191">
        <v>5.9299999999999999E-2</v>
      </c>
      <c r="FR191">
        <v>0.34321388301456301</v>
      </c>
      <c r="FS191">
        <v>1.93526017593624E-3</v>
      </c>
      <c r="FT191">
        <v>-2.6352868309754201E-6</v>
      </c>
      <c r="FU191">
        <v>7.4988703689445403E-10</v>
      </c>
      <c r="FV191">
        <v>5.9295258707654903E-2</v>
      </c>
      <c r="FW191">
        <v>0</v>
      </c>
      <c r="FX191">
        <v>0</v>
      </c>
      <c r="FY191">
        <v>0</v>
      </c>
      <c r="FZ191">
        <v>1</v>
      </c>
      <c r="GA191">
        <v>1999</v>
      </c>
      <c r="GB191">
        <v>0</v>
      </c>
      <c r="GC191">
        <v>14</v>
      </c>
      <c r="GD191">
        <v>30.6</v>
      </c>
      <c r="GE191">
        <v>30.5</v>
      </c>
      <c r="GF191">
        <v>2.8881800000000002</v>
      </c>
      <c r="GG191">
        <v>2.4670399999999999</v>
      </c>
      <c r="GH191">
        <v>1.5979000000000001</v>
      </c>
      <c r="GI191">
        <v>2.35229</v>
      </c>
      <c r="GJ191">
        <v>1.64917</v>
      </c>
      <c r="GK191">
        <v>2.47437</v>
      </c>
      <c r="GL191">
        <v>27.224499999999999</v>
      </c>
      <c r="GM191">
        <v>14.1233</v>
      </c>
      <c r="GN191">
        <v>19</v>
      </c>
      <c r="GO191">
        <v>454.72800000000001</v>
      </c>
      <c r="GP191">
        <v>635.93299999999999</v>
      </c>
      <c r="GQ191">
        <v>29.194500000000001</v>
      </c>
      <c r="GR191">
        <v>22.400700000000001</v>
      </c>
      <c r="GS191">
        <v>30.0016</v>
      </c>
      <c r="GT191">
        <v>22.355599999999999</v>
      </c>
      <c r="GU191">
        <v>22.3447</v>
      </c>
      <c r="GV191">
        <v>57.893700000000003</v>
      </c>
      <c r="GW191">
        <v>31.615400000000001</v>
      </c>
      <c r="GX191">
        <v>100</v>
      </c>
      <c r="GY191">
        <v>29.350200000000001</v>
      </c>
      <c r="GZ191">
        <v>1357.37</v>
      </c>
      <c r="HA191">
        <v>12.474399999999999</v>
      </c>
      <c r="HB191">
        <v>101.25700000000001</v>
      </c>
      <c r="HC191">
        <v>101.23</v>
      </c>
    </row>
    <row r="192" spans="1:211" x14ac:dyDescent="0.2">
      <c r="A192">
        <v>176</v>
      </c>
      <c r="B192">
        <v>1736451430.0999999</v>
      </c>
      <c r="C192">
        <v>350</v>
      </c>
      <c r="D192" t="s">
        <v>700</v>
      </c>
      <c r="E192" t="s">
        <v>701</v>
      </c>
      <c r="F192">
        <v>2</v>
      </c>
      <c r="G192">
        <v>1736451429.0999999</v>
      </c>
      <c r="H192">
        <f t="shared" si="68"/>
        <v>2.5902093242920741E-3</v>
      </c>
      <c r="I192">
        <f t="shared" si="69"/>
        <v>2.5902093242920743</v>
      </c>
      <c r="J192">
        <f t="shared" si="70"/>
        <v>10.336507339365532</v>
      </c>
      <c r="K192">
        <f t="shared" si="71"/>
        <v>1296.18</v>
      </c>
      <c r="L192">
        <f t="shared" si="72"/>
        <v>1170.0653742132029</v>
      </c>
      <c r="M192">
        <f t="shared" si="73"/>
        <v>119.69612574473608</v>
      </c>
      <c r="N192">
        <f t="shared" si="74"/>
        <v>132.59748359970001</v>
      </c>
      <c r="O192">
        <f t="shared" si="75"/>
        <v>0.17569987460035386</v>
      </c>
      <c r="P192">
        <f t="shared" si="76"/>
        <v>3.5451807686824686</v>
      </c>
      <c r="Q192">
        <f t="shared" si="77"/>
        <v>0.17100175439175738</v>
      </c>
      <c r="R192">
        <f t="shared" si="78"/>
        <v>0.10728774031633097</v>
      </c>
      <c r="S192">
        <f t="shared" si="79"/>
        <v>31.741242694923844</v>
      </c>
      <c r="T192">
        <f t="shared" si="80"/>
        <v>24.563013298586053</v>
      </c>
      <c r="U192">
        <f t="shared" si="81"/>
        <v>24.563013298586053</v>
      </c>
      <c r="V192">
        <f t="shared" si="82"/>
        <v>3.0977752110796692</v>
      </c>
      <c r="W192">
        <f t="shared" si="83"/>
        <v>49.894764403732232</v>
      </c>
      <c r="X192">
        <f t="shared" si="84"/>
        <v>1.583685632865</v>
      </c>
      <c r="Y192">
        <f t="shared" si="85"/>
        <v>3.1740517302583693</v>
      </c>
      <c r="Z192">
        <f t="shared" si="86"/>
        <v>1.5140895782146693</v>
      </c>
      <c r="AA192">
        <f t="shared" si="87"/>
        <v>-114.22823120128047</v>
      </c>
      <c r="AB192">
        <f t="shared" si="88"/>
        <v>77.843805346068848</v>
      </c>
      <c r="AC192">
        <f t="shared" si="89"/>
        <v>4.6336718898155755</v>
      </c>
      <c r="AD192">
        <f t="shared" si="90"/>
        <v>-9.5112704721884711E-3</v>
      </c>
      <c r="AE192">
        <f t="shared" si="91"/>
        <v>37.227462809465315</v>
      </c>
      <c r="AF192">
        <f t="shared" si="92"/>
        <v>2.5893471898460056</v>
      </c>
      <c r="AG192">
        <f t="shared" si="93"/>
        <v>10.336507339365532</v>
      </c>
      <c r="AH192">
        <v>1352.10395059742</v>
      </c>
      <c r="AI192">
        <v>1316.6149696969701</v>
      </c>
      <c r="AJ192">
        <v>3.2934300045942999</v>
      </c>
      <c r="AK192">
        <v>84.5062676990527</v>
      </c>
      <c r="AL192">
        <f t="shared" si="94"/>
        <v>2.5902093242920743</v>
      </c>
      <c r="AM192">
        <v>12.422720846659301</v>
      </c>
      <c r="AN192">
        <v>15.4810510489511</v>
      </c>
      <c r="AO192">
        <v>-1.1015188850380901E-5</v>
      </c>
      <c r="AP192">
        <v>123.873733639405</v>
      </c>
      <c r="AQ192">
        <v>34</v>
      </c>
      <c r="AR192">
        <v>7</v>
      </c>
      <c r="AS192">
        <f t="shared" si="95"/>
        <v>1</v>
      </c>
      <c r="AT192">
        <f t="shared" si="96"/>
        <v>0</v>
      </c>
      <c r="AU192">
        <f t="shared" si="97"/>
        <v>54629.158114423401</v>
      </c>
      <c r="AV192">
        <f t="shared" si="98"/>
        <v>200.00800000000001</v>
      </c>
      <c r="AW192">
        <f t="shared" si="99"/>
        <v>168.60679560206401</v>
      </c>
      <c r="AX192">
        <f t="shared" si="100"/>
        <v>0.843000258</v>
      </c>
      <c r="AY192">
        <f t="shared" si="101"/>
        <v>0.15869986548000001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1736451429.0999999</v>
      </c>
      <c r="BF192">
        <v>1296.18</v>
      </c>
      <c r="BG192">
        <v>1344.85</v>
      </c>
      <c r="BH192">
        <v>15.481</v>
      </c>
      <c r="BI192">
        <v>12.4238</v>
      </c>
      <c r="BJ192">
        <v>1296.1300000000001</v>
      </c>
      <c r="BK192">
        <v>15.4217</v>
      </c>
      <c r="BL192">
        <v>500.31299999999999</v>
      </c>
      <c r="BM192">
        <v>102.19799999999999</v>
      </c>
      <c r="BN192">
        <v>0.100665</v>
      </c>
      <c r="BO192">
        <v>24.970300000000002</v>
      </c>
      <c r="BP192">
        <v>24.5898</v>
      </c>
      <c r="BQ192">
        <v>999.9</v>
      </c>
      <c r="BR192">
        <v>0</v>
      </c>
      <c r="BS192">
        <v>0</v>
      </c>
      <c r="BT192">
        <v>10042.5</v>
      </c>
      <c r="BU192">
        <v>66.911299999999997</v>
      </c>
      <c r="BV192">
        <v>126.479</v>
      </c>
      <c r="BW192">
        <v>-48.662999999999997</v>
      </c>
      <c r="BX192">
        <v>1316.56</v>
      </c>
      <c r="BY192">
        <v>1361.76</v>
      </c>
      <c r="BZ192">
        <v>3.0571199999999998</v>
      </c>
      <c r="CA192">
        <v>1344.85</v>
      </c>
      <c r="CB192">
        <v>12.4238</v>
      </c>
      <c r="CC192">
        <v>1.58212</v>
      </c>
      <c r="CD192">
        <v>1.26969</v>
      </c>
      <c r="CE192">
        <v>13.7858</v>
      </c>
      <c r="CF192">
        <v>10.444800000000001</v>
      </c>
      <c r="CG192">
        <v>200.00800000000001</v>
      </c>
      <c r="CH192">
        <v>0.900003</v>
      </c>
      <c r="CI192">
        <v>9.99974E-2</v>
      </c>
      <c r="CJ192">
        <v>20</v>
      </c>
      <c r="CK192">
        <v>3909.46</v>
      </c>
      <c r="CL192">
        <v>1736449596</v>
      </c>
      <c r="CM192" t="s">
        <v>346</v>
      </c>
      <c r="CN192">
        <v>1736449594</v>
      </c>
      <c r="CO192">
        <v>1736449596</v>
      </c>
      <c r="CP192">
        <v>2</v>
      </c>
      <c r="CQ192">
        <v>0.52600000000000002</v>
      </c>
      <c r="CR192">
        <v>-1.4999999999999999E-2</v>
      </c>
      <c r="CS192">
        <v>0.63</v>
      </c>
      <c r="CT192">
        <v>3.9E-2</v>
      </c>
      <c r="CU192">
        <v>200</v>
      </c>
      <c r="CV192">
        <v>13</v>
      </c>
      <c r="CW192">
        <v>0.21</v>
      </c>
      <c r="CX192">
        <v>0.03</v>
      </c>
      <c r="CY192">
        <v>-48.8245619047619</v>
      </c>
      <c r="CZ192">
        <v>7.39598961038969</v>
      </c>
      <c r="DA192">
        <v>1.40224447106915</v>
      </c>
      <c r="DB192">
        <v>0</v>
      </c>
      <c r="DC192">
        <v>3.0737247619047601</v>
      </c>
      <c r="DD192">
        <v>-8.5412727272726904E-2</v>
      </c>
      <c r="DE192">
        <v>8.6934992784962906E-3</v>
      </c>
      <c r="DF192">
        <v>1</v>
      </c>
      <c r="DG192">
        <v>1</v>
      </c>
      <c r="DH192">
        <v>2</v>
      </c>
      <c r="DI192" t="s">
        <v>347</v>
      </c>
      <c r="DJ192">
        <v>3.1194799999999998</v>
      </c>
      <c r="DK192">
        <v>2.8016000000000001</v>
      </c>
      <c r="DL192">
        <v>0.21654000000000001</v>
      </c>
      <c r="DM192">
        <v>0.223332</v>
      </c>
      <c r="DN192">
        <v>8.6566199999999996E-2</v>
      </c>
      <c r="DO192">
        <v>7.4368400000000001E-2</v>
      </c>
      <c r="DP192">
        <v>21839.7</v>
      </c>
      <c r="DQ192">
        <v>20004.2</v>
      </c>
      <c r="DR192">
        <v>26664.5</v>
      </c>
      <c r="DS192">
        <v>24095.7</v>
      </c>
      <c r="DT192">
        <v>33671.5</v>
      </c>
      <c r="DU192">
        <v>32496.400000000001</v>
      </c>
      <c r="DV192">
        <v>40316.400000000001</v>
      </c>
      <c r="DW192">
        <v>38099.1</v>
      </c>
      <c r="DX192">
        <v>2.01058</v>
      </c>
      <c r="DY192">
        <v>2.2531500000000002</v>
      </c>
      <c r="DZ192">
        <v>0.11677999999999999</v>
      </c>
      <c r="EA192">
        <v>0</v>
      </c>
      <c r="EB192">
        <v>22.667300000000001</v>
      </c>
      <c r="EC192">
        <v>999.9</v>
      </c>
      <c r="ED192">
        <v>64.748000000000005</v>
      </c>
      <c r="EE192">
        <v>22.798999999999999</v>
      </c>
      <c r="EF192">
        <v>17.648700000000002</v>
      </c>
      <c r="EG192">
        <v>64.150300000000001</v>
      </c>
      <c r="EH192">
        <v>26.133800000000001</v>
      </c>
      <c r="EI192">
        <v>1</v>
      </c>
      <c r="EJ192">
        <v>-0.37819900000000001</v>
      </c>
      <c r="EK192">
        <v>-4.2856800000000002</v>
      </c>
      <c r="EL192">
        <v>20.238700000000001</v>
      </c>
      <c r="EM192">
        <v>5.2637099999999997</v>
      </c>
      <c r="EN192">
        <v>12.005800000000001</v>
      </c>
      <c r="EO192">
        <v>4.9999000000000002</v>
      </c>
      <c r="EP192">
        <v>3.28715</v>
      </c>
      <c r="EQ192">
        <v>9999</v>
      </c>
      <c r="ER192">
        <v>9999</v>
      </c>
      <c r="ES192">
        <v>999.9</v>
      </c>
      <c r="ET192">
        <v>9999</v>
      </c>
      <c r="EU192">
        <v>1.8724099999999999</v>
      </c>
      <c r="EV192">
        <v>1.8732500000000001</v>
      </c>
      <c r="EW192">
        <v>1.8694900000000001</v>
      </c>
      <c r="EX192">
        <v>1.8751500000000001</v>
      </c>
      <c r="EY192">
        <v>1.8754599999999999</v>
      </c>
      <c r="EZ192">
        <v>1.87385</v>
      </c>
      <c r="FA192">
        <v>1.8724099999999999</v>
      </c>
      <c r="FB192">
        <v>1.8714900000000001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0.06</v>
      </c>
      <c r="FQ192">
        <v>5.9299999999999999E-2</v>
      </c>
      <c r="FR192">
        <v>0.34321388301456301</v>
      </c>
      <c r="FS192">
        <v>1.93526017593624E-3</v>
      </c>
      <c r="FT192">
        <v>-2.6352868309754201E-6</v>
      </c>
      <c r="FU192">
        <v>7.4988703689445403E-10</v>
      </c>
      <c r="FV192">
        <v>5.9295258707654903E-2</v>
      </c>
      <c r="FW192">
        <v>0</v>
      </c>
      <c r="FX192">
        <v>0</v>
      </c>
      <c r="FY192">
        <v>0</v>
      </c>
      <c r="FZ192">
        <v>1</v>
      </c>
      <c r="GA192">
        <v>1999</v>
      </c>
      <c r="GB192">
        <v>0</v>
      </c>
      <c r="GC192">
        <v>14</v>
      </c>
      <c r="GD192">
        <v>30.6</v>
      </c>
      <c r="GE192">
        <v>30.6</v>
      </c>
      <c r="GF192">
        <v>2.8991699999999998</v>
      </c>
      <c r="GG192">
        <v>2.48047</v>
      </c>
      <c r="GH192">
        <v>1.5979000000000001</v>
      </c>
      <c r="GI192">
        <v>2.35229</v>
      </c>
      <c r="GJ192">
        <v>1.64917</v>
      </c>
      <c r="GK192">
        <v>2.4279799999999998</v>
      </c>
      <c r="GL192">
        <v>27.224499999999999</v>
      </c>
      <c r="GM192">
        <v>14.1145</v>
      </c>
      <c r="GN192">
        <v>19</v>
      </c>
      <c r="GO192">
        <v>455.07900000000001</v>
      </c>
      <c r="GP192">
        <v>635.95299999999997</v>
      </c>
      <c r="GQ192">
        <v>29.3185</v>
      </c>
      <c r="GR192">
        <v>22.400700000000001</v>
      </c>
      <c r="GS192">
        <v>30.0017</v>
      </c>
      <c r="GT192">
        <v>22.355599999999999</v>
      </c>
      <c r="GU192">
        <v>22.3447</v>
      </c>
      <c r="GV192">
        <v>58.099800000000002</v>
      </c>
      <c r="GW192">
        <v>31.615400000000001</v>
      </c>
      <c r="GX192">
        <v>100</v>
      </c>
      <c r="GY192">
        <v>29.367599999999999</v>
      </c>
      <c r="GZ192">
        <v>1364.2</v>
      </c>
      <c r="HA192">
        <v>12.482100000000001</v>
      </c>
      <c r="HB192">
        <v>101.255</v>
      </c>
      <c r="HC192">
        <v>101.229</v>
      </c>
    </row>
    <row r="193" spans="1:211" x14ac:dyDescent="0.2">
      <c r="A193">
        <v>177</v>
      </c>
      <c r="B193">
        <v>1736451432.0999999</v>
      </c>
      <c r="C193">
        <v>352</v>
      </c>
      <c r="D193" t="s">
        <v>702</v>
      </c>
      <c r="E193" t="s">
        <v>703</v>
      </c>
      <c r="F193">
        <v>2</v>
      </c>
      <c r="G193">
        <v>1736451430.0999999</v>
      </c>
      <c r="H193">
        <f t="shared" si="68"/>
        <v>2.58733228904025E-3</v>
      </c>
      <c r="I193">
        <f t="shared" si="69"/>
        <v>2.5873322890402499</v>
      </c>
      <c r="J193">
        <f t="shared" si="70"/>
        <v>10.205445220262305</v>
      </c>
      <c r="K193">
        <f t="shared" si="71"/>
        <v>1299.3900000000001</v>
      </c>
      <c r="L193">
        <f t="shared" si="72"/>
        <v>1174.318973867822</v>
      </c>
      <c r="M193">
        <f t="shared" si="73"/>
        <v>120.1313877886593</v>
      </c>
      <c r="N193">
        <f t="shared" si="74"/>
        <v>132.92600004968997</v>
      </c>
      <c r="O193">
        <f t="shared" si="75"/>
        <v>0.17553561879596261</v>
      </c>
      <c r="P193">
        <f t="shared" si="76"/>
        <v>3.5367573037898783</v>
      </c>
      <c r="Q193">
        <f t="shared" si="77"/>
        <v>0.17083530567183039</v>
      </c>
      <c r="R193">
        <f t="shared" si="78"/>
        <v>0.10718388731362441</v>
      </c>
      <c r="S193">
        <f t="shared" si="79"/>
        <v>31.740658848480958</v>
      </c>
      <c r="T193">
        <f t="shared" si="80"/>
        <v>24.561072597095716</v>
      </c>
      <c r="U193">
        <f t="shared" si="81"/>
        <v>24.561072597095716</v>
      </c>
      <c r="V193">
        <f t="shared" si="82"/>
        <v>3.0974156271984521</v>
      </c>
      <c r="W193">
        <f t="shared" si="83"/>
        <v>49.894729603217257</v>
      </c>
      <c r="X193">
        <f t="shared" si="84"/>
        <v>1.5835287107559497</v>
      </c>
      <c r="Y193">
        <f t="shared" si="85"/>
        <v>3.1737394377097541</v>
      </c>
      <c r="Z193">
        <f t="shared" si="86"/>
        <v>1.5138869164425024</v>
      </c>
      <c r="AA193">
        <f t="shared" si="87"/>
        <v>-114.10135394667502</v>
      </c>
      <c r="AB193">
        <f t="shared" si="88"/>
        <v>77.714275048018408</v>
      </c>
      <c r="AC193">
        <f t="shared" si="89"/>
        <v>4.6368953092220018</v>
      </c>
      <c r="AD193">
        <f t="shared" si="90"/>
        <v>-9.5247409536511896E-3</v>
      </c>
      <c r="AE193">
        <f t="shared" si="91"/>
        <v>37.131675799384318</v>
      </c>
      <c r="AF193">
        <f t="shared" si="92"/>
        <v>2.5880089668604005</v>
      </c>
      <c r="AG193">
        <f t="shared" si="93"/>
        <v>10.205445220262305</v>
      </c>
      <c r="AH193">
        <v>1358.295513432</v>
      </c>
      <c r="AI193">
        <v>1323.0904242424201</v>
      </c>
      <c r="AJ193">
        <v>3.2752942665731299</v>
      </c>
      <c r="AK193">
        <v>84.5062676990527</v>
      </c>
      <c r="AL193">
        <f t="shared" si="94"/>
        <v>2.5873322890402499</v>
      </c>
      <c r="AM193">
        <v>12.423182278141899</v>
      </c>
      <c r="AN193">
        <v>15.4782475524476</v>
      </c>
      <c r="AO193">
        <v>-1.0825321702192301E-5</v>
      </c>
      <c r="AP193">
        <v>123.873733639405</v>
      </c>
      <c r="AQ193">
        <v>34</v>
      </c>
      <c r="AR193">
        <v>7</v>
      </c>
      <c r="AS193">
        <f t="shared" si="95"/>
        <v>1</v>
      </c>
      <c r="AT193">
        <f t="shared" si="96"/>
        <v>0</v>
      </c>
      <c r="AU193">
        <f t="shared" si="97"/>
        <v>54443.688938948624</v>
      </c>
      <c r="AV193">
        <f t="shared" si="98"/>
        <v>200.00399999999999</v>
      </c>
      <c r="AW193">
        <f t="shared" si="99"/>
        <v>168.60341280081599</v>
      </c>
      <c r="AX193">
        <f t="shared" si="100"/>
        <v>0.84300020399999998</v>
      </c>
      <c r="AY193">
        <f t="shared" si="101"/>
        <v>0.15870012023999999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1736451430.0999999</v>
      </c>
      <c r="BF193">
        <v>1299.3900000000001</v>
      </c>
      <c r="BG193">
        <v>1347.9549999999999</v>
      </c>
      <c r="BH193">
        <v>15.47945</v>
      </c>
      <c r="BI193">
        <v>12.4237</v>
      </c>
      <c r="BJ193">
        <v>1299.3399999999999</v>
      </c>
      <c r="BK193">
        <v>15.42015</v>
      </c>
      <c r="BL193">
        <v>500.29250000000002</v>
      </c>
      <c r="BM193">
        <v>102.19799999999999</v>
      </c>
      <c r="BN193">
        <v>0.100771</v>
      </c>
      <c r="BO193">
        <v>24.96865</v>
      </c>
      <c r="BP193">
        <v>24.5853</v>
      </c>
      <c r="BQ193">
        <v>999.9</v>
      </c>
      <c r="BR193">
        <v>0</v>
      </c>
      <c r="BS193">
        <v>0</v>
      </c>
      <c r="BT193">
        <v>10006.875</v>
      </c>
      <c r="BU193">
        <v>66.921250000000001</v>
      </c>
      <c r="BV193">
        <v>125.333</v>
      </c>
      <c r="BW193">
        <v>-48.558250000000001</v>
      </c>
      <c r="BX193">
        <v>1319.82</v>
      </c>
      <c r="BY193">
        <v>1364.905</v>
      </c>
      <c r="BZ193">
        <v>3.055685</v>
      </c>
      <c r="CA193">
        <v>1347.9549999999999</v>
      </c>
      <c r="CB193">
        <v>12.4237</v>
      </c>
      <c r="CC193">
        <v>1.5819650000000001</v>
      </c>
      <c r="CD193">
        <v>1.2696799999999999</v>
      </c>
      <c r="CE193">
        <v>13.7843</v>
      </c>
      <c r="CF193">
        <v>10.444699999999999</v>
      </c>
      <c r="CG193">
        <v>200.00399999999999</v>
      </c>
      <c r="CH193">
        <v>0.89999899999999999</v>
      </c>
      <c r="CI193">
        <v>0.1000012</v>
      </c>
      <c r="CJ193">
        <v>20</v>
      </c>
      <c r="CK193">
        <v>3909.375</v>
      </c>
      <c r="CL193">
        <v>1736449596</v>
      </c>
      <c r="CM193" t="s">
        <v>346</v>
      </c>
      <c r="CN193">
        <v>1736449594</v>
      </c>
      <c r="CO193">
        <v>1736449596</v>
      </c>
      <c r="CP193">
        <v>2</v>
      </c>
      <c r="CQ193">
        <v>0.52600000000000002</v>
      </c>
      <c r="CR193">
        <v>-1.4999999999999999E-2</v>
      </c>
      <c r="CS193">
        <v>0.63</v>
      </c>
      <c r="CT193">
        <v>3.9E-2</v>
      </c>
      <c r="CU193">
        <v>200</v>
      </c>
      <c r="CV193">
        <v>13</v>
      </c>
      <c r="CW193">
        <v>0.21</v>
      </c>
      <c r="CX193">
        <v>0.03</v>
      </c>
      <c r="CY193">
        <v>-48.6448238095238</v>
      </c>
      <c r="CZ193">
        <v>4.5280051948051803</v>
      </c>
      <c r="DA193">
        <v>1.2845178161120601</v>
      </c>
      <c r="DB193">
        <v>0</v>
      </c>
      <c r="DC193">
        <v>3.0709880952380999</v>
      </c>
      <c r="DD193">
        <v>-9.0134025974026005E-2</v>
      </c>
      <c r="DE193">
        <v>9.1352006879968292E-3</v>
      </c>
      <c r="DF193">
        <v>1</v>
      </c>
      <c r="DG193">
        <v>1</v>
      </c>
      <c r="DH193">
        <v>2</v>
      </c>
      <c r="DI193" t="s">
        <v>347</v>
      </c>
      <c r="DJ193">
        <v>3.11896</v>
      </c>
      <c r="DK193">
        <v>2.80043</v>
      </c>
      <c r="DL193">
        <v>0.217191</v>
      </c>
      <c r="DM193">
        <v>0.22392400000000001</v>
      </c>
      <c r="DN193">
        <v>8.6551100000000006E-2</v>
      </c>
      <c r="DO193">
        <v>7.4370099999999995E-2</v>
      </c>
      <c r="DP193">
        <v>21821.7</v>
      </c>
      <c r="DQ193">
        <v>19989</v>
      </c>
      <c r="DR193">
        <v>26664.7</v>
      </c>
      <c r="DS193">
        <v>24095.599999999999</v>
      </c>
      <c r="DT193">
        <v>33672.199999999997</v>
      </c>
      <c r="DU193">
        <v>32496.1</v>
      </c>
      <c r="DV193">
        <v>40316.5</v>
      </c>
      <c r="DW193">
        <v>38098.800000000003</v>
      </c>
      <c r="DX193">
        <v>2.0102000000000002</v>
      </c>
      <c r="DY193">
        <v>2.2532000000000001</v>
      </c>
      <c r="DZ193">
        <v>0.11584899999999999</v>
      </c>
      <c r="EA193">
        <v>0</v>
      </c>
      <c r="EB193">
        <v>22.668099999999999</v>
      </c>
      <c r="EC193">
        <v>999.9</v>
      </c>
      <c r="ED193">
        <v>64.748000000000005</v>
      </c>
      <c r="EE193">
        <v>22.798999999999999</v>
      </c>
      <c r="EF193">
        <v>17.6493</v>
      </c>
      <c r="EG193">
        <v>64.400300000000001</v>
      </c>
      <c r="EH193">
        <v>26.5304</v>
      </c>
      <c r="EI193">
        <v>1</v>
      </c>
      <c r="EJ193">
        <v>-0.37887199999999999</v>
      </c>
      <c r="EK193">
        <v>-4.1215400000000004</v>
      </c>
      <c r="EL193">
        <v>20.2441</v>
      </c>
      <c r="EM193">
        <v>5.2625099999999998</v>
      </c>
      <c r="EN193">
        <v>12.0059</v>
      </c>
      <c r="EO193">
        <v>4.9996999999999998</v>
      </c>
      <c r="EP193">
        <v>3.2869799999999998</v>
      </c>
      <c r="EQ193">
        <v>9999</v>
      </c>
      <c r="ER193">
        <v>9999</v>
      </c>
      <c r="ES193">
        <v>999.9</v>
      </c>
      <c r="ET193">
        <v>9999</v>
      </c>
      <c r="EU193">
        <v>1.8724099999999999</v>
      </c>
      <c r="EV193">
        <v>1.8732599999999999</v>
      </c>
      <c r="EW193">
        <v>1.8694900000000001</v>
      </c>
      <c r="EX193">
        <v>1.8751500000000001</v>
      </c>
      <c r="EY193">
        <v>1.8754599999999999</v>
      </c>
      <c r="EZ193">
        <v>1.8738600000000001</v>
      </c>
      <c r="FA193">
        <v>1.8724099999999999</v>
      </c>
      <c r="FB193">
        <v>1.8714900000000001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0.05</v>
      </c>
      <c r="FQ193">
        <v>5.9299999999999999E-2</v>
      </c>
      <c r="FR193">
        <v>0.34321388301456301</v>
      </c>
      <c r="FS193">
        <v>1.93526017593624E-3</v>
      </c>
      <c r="FT193">
        <v>-2.6352868309754201E-6</v>
      </c>
      <c r="FU193">
        <v>7.4988703689445403E-10</v>
      </c>
      <c r="FV193">
        <v>5.9295258707654903E-2</v>
      </c>
      <c r="FW193">
        <v>0</v>
      </c>
      <c r="FX193">
        <v>0</v>
      </c>
      <c r="FY193">
        <v>0</v>
      </c>
      <c r="FZ193">
        <v>1</v>
      </c>
      <c r="GA193">
        <v>1999</v>
      </c>
      <c r="GB193">
        <v>0</v>
      </c>
      <c r="GC193">
        <v>14</v>
      </c>
      <c r="GD193">
        <v>30.6</v>
      </c>
      <c r="GE193">
        <v>30.6</v>
      </c>
      <c r="GF193">
        <v>2.9101599999999999</v>
      </c>
      <c r="GG193">
        <v>2.4670399999999999</v>
      </c>
      <c r="GH193">
        <v>1.5979000000000001</v>
      </c>
      <c r="GI193">
        <v>2.35229</v>
      </c>
      <c r="GJ193">
        <v>1.64917</v>
      </c>
      <c r="GK193">
        <v>2.3877000000000002</v>
      </c>
      <c r="GL193">
        <v>27.224499999999999</v>
      </c>
      <c r="GM193">
        <v>14.1233</v>
      </c>
      <c r="GN193">
        <v>19</v>
      </c>
      <c r="GO193">
        <v>454.85899999999998</v>
      </c>
      <c r="GP193">
        <v>635.99400000000003</v>
      </c>
      <c r="GQ193">
        <v>29.368099999999998</v>
      </c>
      <c r="GR193">
        <v>22.401399999999999</v>
      </c>
      <c r="GS193">
        <v>30.000499999999999</v>
      </c>
      <c r="GT193">
        <v>22.355599999999999</v>
      </c>
      <c r="GU193">
        <v>22.3447</v>
      </c>
      <c r="GV193">
        <v>58.331400000000002</v>
      </c>
      <c r="GW193">
        <v>31.615400000000001</v>
      </c>
      <c r="GX193">
        <v>100</v>
      </c>
      <c r="GY193">
        <v>29.367599999999999</v>
      </c>
      <c r="GZ193">
        <v>1377.92</v>
      </c>
      <c r="HA193">
        <v>12.4885</v>
      </c>
      <c r="HB193">
        <v>101.256</v>
      </c>
      <c r="HC193">
        <v>101.229</v>
      </c>
    </row>
    <row r="194" spans="1:211" x14ac:dyDescent="0.2">
      <c r="A194">
        <v>178</v>
      </c>
      <c r="B194">
        <v>1736451434.0999999</v>
      </c>
      <c r="C194">
        <v>354</v>
      </c>
      <c r="D194" t="s">
        <v>704</v>
      </c>
      <c r="E194" t="s">
        <v>705</v>
      </c>
      <c r="F194">
        <v>2</v>
      </c>
      <c r="G194">
        <v>1736451433.0999999</v>
      </c>
      <c r="H194">
        <f t="shared" si="68"/>
        <v>2.581591285361859E-3</v>
      </c>
      <c r="I194">
        <f t="shared" si="69"/>
        <v>2.581591285361859</v>
      </c>
      <c r="J194">
        <f t="shared" si="70"/>
        <v>10.146739456670922</v>
      </c>
      <c r="K194">
        <f t="shared" si="71"/>
        <v>1308.99</v>
      </c>
      <c r="L194">
        <f t="shared" si="72"/>
        <v>1184.0498550729289</v>
      </c>
      <c r="M194">
        <f t="shared" si="73"/>
        <v>121.12413752829013</v>
      </c>
      <c r="N194">
        <f t="shared" si="74"/>
        <v>133.90507511475602</v>
      </c>
      <c r="O194">
        <f t="shared" si="75"/>
        <v>0.17517627510238673</v>
      </c>
      <c r="P194">
        <f t="shared" si="76"/>
        <v>3.536290206255523</v>
      </c>
      <c r="Q194">
        <f t="shared" si="77"/>
        <v>0.17049430965531975</v>
      </c>
      <c r="R194">
        <f t="shared" si="78"/>
        <v>0.10696917669200824</v>
      </c>
      <c r="S194">
        <f t="shared" si="79"/>
        <v>31.740709561495201</v>
      </c>
      <c r="T194">
        <f t="shared" si="80"/>
        <v>24.555923640575084</v>
      </c>
      <c r="U194">
        <f t="shared" si="81"/>
        <v>24.555923640575084</v>
      </c>
      <c r="V194">
        <f t="shared" si="82"/>
        <v>3.0964617769225184</v>
      </c>
      <c r="W194">
        <f t="shared" si="83"/>
        <v>49.894938434113776</v>
      </c>
      <c r="X194">
        <f t="shared" si="84"/>
        <v>1.5829357996055999</v>
      </c>
      <c r="Y194">
        <f t="shared" si="85"/>
        <v>3.1725378350669087</v>
      </c>
      <c r="Z194">
        <f t="shared" si="86"/>
        <v>1.5135259773169185</v>
      </c>
      <c r="AA194">
        <f t="shared" si="87"/>
        <v>-113.84817568445798</v>
      </c>
      <c r="AB194">
        <f t="shared" si="88"/>
        <v>77.475034256847238</v>
      </c>
      <c r="AC194">
        <f t="shared" si="89"/>
        <v>4.6229635555086546</v>
      </c>
      <c r="AD194">
        <f t="shared" si="90"/>
        <v>-9.4683106068913503E-3</v>
      </c>
      <c r="AE194">
        <f t="shared" si="91"/>
        <v>36.593842103492506</v>
      </c>
      <c r="AF194">
        <f t="shared" si="92"/>
        <v>2.5816358132407546</v>
      </c>
      <c r="AG194">
        <f t="shared" si="93"/>
        <v>10.146739456670922</v>
      </c>
      <c r="AH194">
        <v>1364.5282429808799</v>
      </c>
      <c r="AI194">
        <v>1329.5473939393901</v>
      </c>
      <c r="AJ194">
        <v>3.2490860416947598</v>
      </c>
      <c r="AK194">
        <v>84.5062676990527</v>
      </c>
      <c r="AL194">
        <f t="shared" si="94"/>
        <v>2.581591285361859</v>
      </c>
      <c r="AM194">
        <v>12.4234334317612</v>
      </c>
      <c r="AN194">
        <v>15.474298601398599</v>
      </c>
      <c r="AO194">
        <v>-1.16181629528178E-5</v>
      </c>
      <c r="AP194">
        <v>123.873733639405</v>
      </c>
      <c r="AQ194">
        <v>35</v>
      </c>
      <c r="AR194">
        <v>7</v>
      </c>
      <c r="AS194">
        <f t="shared" si="95"/>
        <v>1</v>
      </c>
      <c r="AT194">
        <f t="shared" si="96"/>
        <v>0</v>
      </c>
      <c r="AU194">
        <f t="shared" si="97"/>
        <v>54434.533551450637</v>
      </c>
      <c r="AV194">
        <f t="shared" si="98"/>
        <v>200.00399999999999</v>
      </c>
      <c r="AW194">
        <f t="shared" si="99"/>
        <v>168.60324599748</v>
      </c>
      <c r="AX194">
        <f t="shared" si="100"/>
        <v>0.84299937000000003</v>
      </c>
      <c r="AY194">
        <f t="shared" si="101"/>
        <v>0.15870037380000002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1736451433.0999999</v>
      </c>
      <c r="BF194">
        <v>1308.99</v>
      </c>
      <c r="BG194">
        <v>1356.97</v>
      </c>
      <c r="BH194">
        <v>15.474</v>
      </c>
      <c r="BI194">
        <v>12.4232</v>
      </c>
      <c r="BJ194">
        <v>1308.95</v>
      </c>
      <c r="BK194">
        <v>15.4147</v>
      </c>
      <c r="BL194">
        <v>499.87299999999999</v>
      </c>
      <c r="BM194">
        <v>102.197</v>
      </c>
      <c r="BN194">
        <v>9.9484400000000001E-2</v>
      </c>
      <c r="BO194">
        <v>24.962299999999999</v>
      </c>
      <c r="BP194">
        <v>24.5672</v>
      </c>
      <c r="BQ194">
        <v>999.9</v>
      </c>
      <c r="BR194">
        <v>0</v>
      </c>
      <c r="BS194">
        <v>0</v>
      </c>
      <c r="BT194">
        <v>10005</v>
      </c>
      <c r="BU194">
        <v>66.953599999999994</v>
      </c>
      <c r="BV194">
        <v>123.44</v>
      </c>
      <c r="BW194">
        <v>-47.978000000000002</v>
      </c>
      <c r="BX194">
        <v>1329.56</v>
      </c>
      <c r="BY194">
        <v>1374.04</v>
      </c>
      <c r="BZ194">
        <v>3.0508099999999998</v>
      </c>
      <c r="CA194">
        <v>1356.97</v>
      </c>
      <c r="CB194">
        <v>12.4232</v>
      </c>
      <c r="CC194">
        <v>1.58141</v>
      </c>
      <c r="CD194">
        <v>1.26962</v>
      </c>
      <c r="CE194">
        <v>13.7788</v>
      </c>
      <c r="CF194">
        <v>10.444000000000001</v>
      </c>
      <c r="CG194">
        <v>200.00399999999999</v>
      </c>
      <c r="CH194">
        <v>0.89999200000000001</v>
      </c>
      <c r="CI194">
        <v>0.100007</v>
      </c>
      <c r="CJ194">
        <v>20</v>
      </c>
      <c r="CK194">
        <v>3909.38</v>
      </c>
      <c r="CL194">
        <v>1736449596</v>
      </c>
      <c r="CM194" t="s">
        <v>346</v>
      </c>
      <c r="CN194">
        <v>1736449594</v>
      </c>
      <c r="CO194">
        <v>1736449596</v>
      </c>
      <c r="CP194">
        <v>2</v>
      </c>
      <c r="CQ194">
        <v>0.52600000000000002</v>
      </c>
      <c r="CR194">
        <v>-1.4999999999999999E-2</v>
      </c>
      <c r="CS194">
        <v>0.63</v>
      </c>
      <c r="CT194">
        <v>3.9E-2</v>
      </c>
      <c r="CU194">
        <v>200</v>
      </c>
      <c r="CV194">
        <v>13</v>
      </c>
      <c r="CW194">
        <v>0.21</v>
      </c>
      <c r="CX194">
        <v>0.03</v>
      </c>
      <c r="CY194">
        <v>-48.414847619047599</v>
      </c>
      <c r="CZ194">
        <v>1.26898441558433</v>
      </c>
      <c r="DA194">
        <v>1.0917416917668501</v>
      </c>
      <c r="DB194">
        <v>0</v>
      </c>
      <c r="DC194">
        <v>3.0680576190476199</v>
      </c>
      <c r="DD194">
        <v>-9.3559480519478599E-2</v>
      </c>
      <c r="DE194">
        <v>9.4640245666276802E-3</v>
      </c>
      <c r="DF194">
        <v>1</v>
      </c>
      <c r="DG194">
        <v>1</v>
      </c>
      <c r="DH194">
        <v>2</v>
      </c>
      <c r="DI194" t="s">
        <v>347</v>
      </c>
      <c r="DJ194">
        <v>3.1187399999999998</v>
      </c>
      <c r="DK194">
        <v>2.8009599999999999</v>
      </c>
      <c r="DL194">
        <v>0.21783</v>
      </c>
      <c r="DM194">
        <v>0.22453899999999999</v>
      </c>
      <c r="DN194">
        <v>8.6540800000000001E-2</v>
      </c>
      <c r="DO194">
        <v>7.4369500000000005E-2</v>
      </c>
      <c r="DP194">
        <v>21804.2</v>
      </c>
      <c r="DQ194">
        <v>19973.400000000001</v>
      </c>
      <c r="DR194">
        <v>26665</v>
      </c>
      <c r="DS194">
        <v>24095.9</v>
      </c>
      <c r="DT194">
        <v>33672.9</v>
      </c>
      <c r="DU194">
        <v>32496.2</v>
      </c>
      <c r="DV194">
        <v>40316.800000000003</v>
      </c>
      <c r="DW194">
        <v>38098.800000000003</v>
      </c>
      <c r="DX194">
        <v>2.0078</v>
      </c>
      <c r="DY194">
        <v>2.2535699999999999</v>
      </c>
      <c r="DZ194">
        <v>0.11526</v>
      </c>
      <c r="EA194">
        <v>0</v>
      </c>
      <c r="EB194">
        <v>22.668900000000001</v>
      </c>
      <c r="EC194">
        <v>999.9</v>
      </c>
      <c r="ED194">
        <v>64.748000000000005</v>
      </c>
      <c r="EE194">
        <v>22.809000000000001</v>
      </c>
      <c r="EF194">
        <v>17.659400000000002</v>
      </c>
      <c r="EG194">
        <v>64.260300000000001</v>
      </c>
      <c r="EH194">
        <v>26.310099999999998</v>
      </c>
      <c r="EI194">
        <v>1</v>
      </c>
      <c r="EJ194">
        <v>-0.379411</v>
      </c>
      <c r="EK194">
        <v>-4.0515499999999998</v>
      </c>
      <c r="EL194">
        <v>20.2468</v>
      </c>
      <c r="EM194">
        <v>5.2620699999999996</v>
      </c>
      <c r="EN194">
        <v>12.005800000000001</v>
      </c>
      <c r="EO194">
        <v>4.9996</v>
      </c>
      <c r="EP194">
        <v>3.2868499999999998</v>
      </c>
      <c r="EQ194">
        <v>9999</v>
      </c>
      <c r="ER194">
        <v>9999</v>
      </c>
      <c r="ES194">
        <v>999.9</v>
      </c>
      <c r="ET194">
        <v>9999</v>
      </c>
      <c r="EU194">
        <v>1.8724099999999999</v>
      </c>
      <c r="EV194">
        <v>1.8732599999999999</v>
      </c>
      <c r="EW194">
        <v>1.86951</v>
      </c>
      <c r="EX194">
        <v>1.8751500000000001</v>
      </c>
      <c r="EY194">
        <v>1.8754599999999999</v>
      </c>
      <c r="EZ194">
        <v>1.8738699999999999</v>
      </c>
      <c r="FA194">
        <v>1.8724099999999999</v>
      </c>
      <c r="FB194">
        <v>1.8714900000000001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0.04</v>
      </c>
      <c r="FQ194">
        <v>5.9299999999999999E-2</v>
      </c>
      <c r="FR194">
        <v>0.34321388301456301</v>
      </c>
      <c r="FS194">
        <v>1.93526017593624E-3</v>
      </c>
      <c r="FT194">
        <v>-2.6352868309754201E-6</v>
      </c>
      <c r="FU194">
        <v>7.4988703689445403E-10</v>
      </c>
      <c r="FV194">
        <v>5.9295258707654903E-2</v>
      </c>
      <c r="FW194">
        <v>0</v>
      </c>
      <c r="FX194">
        <v>0</v>
      </c>
      <c r="FY194">
        <v>0</v>
      </c>
      <c r="FZ194">
        <v>1</v>
      </c>
      <c r="GA194">
        <v>1999</v>
      </c>
      <c r="GB194">
        <v>0</v>
      </c>
      <c r="GC194">
        <v>14</v>
      </c>
      <c r="GD194">
        <v>30.7</v>
      </c>
      <c r="GE194">
        <v>30.6</v>
      </c>
      <c r="GF194">
        <v>2.9235799999999998</v>
      </c>
      <c r="GG194">
        <v>2.4841299999999999</v>
      </c>
      <c r="GH194">
        <v>1.5979000000000001</v>
      </c>
      <c r="GI194">
        <v>2.35229</v>
      </c>
      <c r="GJ194">
        <v>1.64917</v>
      </c>
      <c r="GK194">
        <v>2.4597199999999999</v>
      </c>
      <c r="GL194">
        <v>27.203700000000001</v>
      </c>
      <c r="GM194">
        <v>14.1233</v>
      </c>
      <c r="GN194">
        <v>19</v>
      </c>
      <c r="GO194">
        <v>453.459</v>
      </c>
      <c r="GP194">
        <v>636.30100000000004</v>
      </c>
      <c r="GQ194">
        <v>29.383700000000001</v>
      </c>
      <c r="GR194">
        <v>22.4024</v>
      </c>
      <c r="GS194">
        <v>30</v>
      </c>
      <c r="GT194">
        <v>22.355599999999999</v>
      </c>
      <c r="GU194">
        <v>22.3447</v>
      </c>
      <c r="GV194">
        <v>58.584699999999998</v>
      </c>
      <c r="GW194">
        <v>31.615400000000001</v>
      </c>
      <c r="GX194">
        <v>100</v>
      </c>
      <c r="GY194">
        <v>29.392299999999999</v>
      </c>
      <c r="GZ194">
        <v>1377.92</v>
      </c>
      <c r="HA194">
        <v>12.4909</v>
      </c>
      <c r="HB194">
        <v>101.256</v>
      </c>
      <c r="HC194">
        <v>101.229</v>
      </c>
    </row>
    <row r="195" spans="1:211" x14ac:dyDescent="0.2">
      <c r="A195">
        <v>179</v>
      </c>
      <c r="B195">
        <v>1736451436.0999999</v>
      </c>
      <c r="C195">
        <v>356</v>
      </c>
      <c r="D195" t="s">
        <v>706</v>
      </c>
      <c r="E195" t="s">
        <v>707</v>
      </c>
      <c r="F195">
        <v>2</v>
      </c>
      <c r="G195">
        <v>1736451434.0999999</v>
      </c>
      <c r="H195">
        <f t="shared" si="68"/>
        <v>2.5797120393150569E-3</v>
      </c>
      <c r="I195">
        <f t="shared" si="69"/>
        <v>2.5797120393150568</v>
      </c>
      <c r="J195">
        <f t="shared" si="70"/>
        <v>10.317645124436639</v>
      </c>
      <c r="K195">
        <f t="shared" si="71"/>
        <v>1312.1</v>
      </c>
      <c r="L195">
        <f t="shared" si="72"/>
        <v>1185.4398608210713</v>
      </c>
      <c r="M195">
        <f t="shared" si="73"/>
        <v>121.26687766574864</v>
      </c>
      <c r="N195">
        <f t="shared" si="74"/>
        <v>134.22382310902</v>
      </c>
      <c r="O195">
        <f t="shared" si="75"/>
        <v>0.17504745302081459</v>
      </c>
      <c r="P195">
        <f t="shared" si="76"/>
        <v>3.5376158658217975</v>
      </c>
      <c r="Q195">
        <f t="shared" si="77"/>
        <v>0.17037397375229249</v>
      </c>
      <c r="R195">
        <f t="shared" si="78"/>
        <v>0.10689323441469681</v>
      </c>
      <c r="S195">
        <f t="shared" si="79"/>
        <v>31.740207929774094</v>
      </c>
      <c r="T195">
        <f t="shared" si="80"/>
        <v>24.555574673992396</v>
      </c>
      <c r="U195">
        <f t="shared" si="81"/>
        <v>24.555574673992396</v>
      </c>
      <c r="V195">
        <f t="shared" si="82"/>
        <v>3.0963971397422414</v>
      </c>
      <c r="W195">
        <f t="shared" si="83"/>
        <v>49.896390669138228</v>
      </c>
      <c r="X195">
        <f t="shared" si="84"/>
        <v>1.5828969118730101</v>
      </c>
      <c r="Y195">
        <f t="shared" si="85"/>
        <v>3.1723675613516047</v>
      </c>
      <c r="Z195">
        <f t="shared" si="86"/>
        <v>1.5135002278692313</v>
      </c>
      <c r="AA195">
        <f t="shared" si="87"/>
        <v>-113.76530093379401</v>
      </c>
      <c r="AB195">
        <f t="shared" si="88"/>
        <v>77.398984488128335</v>
      </c>
      <c r="AC195">
        <f t="shared" si="89"/>
        <v>4.6166659107566357</v>
      </c>
      <c r="AD195">
        <f t="shared" si="90"/>
        <v>-9.4426051349358886E-3</v>
      </c>
      <c r="AE195">
        <f t="shared" si="91"/>
        <v>36.759565468270516</v>
      </c>
      <c r="AF195">
        <f t="shared" si="92"/>
        <v>2.5804410665316984</v>
      </c>
      <c r="AG195">
        <f t="shared" si="93"/>
        <v>10.317645124436639</v>
      </c>
      <c r="AH195">
        <v>1370.8700329430999</v>
      </c>
      <c r="AI195">
        <v>1335.92290909091</v>
      </c>
      <c r="AJ195">
        <v>3.2140919728259099</v>
      </c>
      <c r="AK195">
        <v>84.5062676990527</v>
      </c>
      <c r="AL195">
        <f t="shared" si="94"/>
        <v>2.5797120393150568</v>
      </c>
      <c r="AM195">
        <v>12.4234788367649</v>
      </c>
      <c r="AN195">
        <v>15.472334965034999</v>
      </c>
      <c r="AO195">
        <v>-1.11500495673876E-5</v>
      </c>
      <c r="AP195">
        <v>123.873733639405</v>
      </c>
      <c r="AQ195">
        <v>35</v>
      </c>
      <c r="AR195">
        <v>7</v>
      </c>
      <c r="AS195">
        <f t="shared" si="95"/>
        <v>1</v>
      </c>
      <c r="AT195">
        <f t="shared" si="96"/>
        <v>0</v>
      </c>
      <c r="AU195">
        <f t="shared" si="97"/>
        <v>54463.914796272446</v>
      </c>
      <c r="AV195">
        <f t="shared" si="98"/>
        <v>200.00149999999999</v>
      </c>
      <c r="AW195">
        <f t="shared" si="99"/>
        <v>168.601174499325</v>
      </c>
      <c r="AX195">
        <f t="shared" si="100"/>
        <v>0.84299955000000004</v>
      </c>
      <c r="AY195">
        <f t="shared" si="101"/>
        <v>0.15869984939999998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1736451434.0999999</v>
      </c>
      <c r="BF195">
        <v>1312.1</v>
      </c>
      <c r="BG195">
        <v>1360.29</v>
      </c>
      <c r="BH195">
        <v>15.473549999999999</v>
      </c>
      <c r="BI195">
        <v>12.42395</v>
      </c>
      <c r="BJ195">
        <v>1312.0650000000001</v>
      </c>
      <c r="BK195">
        <v>15.414249999999999</v>
      </c>
      <c r="BL195">
        <v>499.83850000000001</v>
      </c>
      <c r="BM195">
        <v>102.197</v>
      </c>
      <c r="BN195">
        <v>9.9946199999999999E-2</v>
      </c>
      <c r="BO195">
        <v>24.961400000000001</v>
      </c>
      <c r="BP195">
        <v>24.56325</v>
      </c>
      <c r="BQ195">
        <v>999.9</v>
      </c>
      <c r="BR195">
        <v>0</v>
      </c>
      <c r="BS195">
        <v>0</v>
      </c>
      <c r="BT195">
        <v>10010.6</v>
      </c>
      <c r="BU195">
        <v>66.942400000000006</v>
      </c>
      <c r="BV195">
        <v>124.187</v>
      </c>
      <c r="BW195">
        <v>-48.189450000000001</v>
      </c>
      <c r="BX195">
        <v>1332.72</v>
      </c>
      <c r="BY195">
        <v>1377.405</v>
      </c>
      <c r="BZ195">
        <v>3.0496050000000001</v>
      </c>
      <c r="CA195">
        <v>1360.29</v>
      </c>
      <c r="CB195">
        <v>12.42395</v>
      </c>
      <c r="CC195">
        <v>1.5813550000000001</v>
      </c>
      <c r="CD195">
        <v>1.269695</v>
      </c>
      <c r="CE195">
        <v>13.7783</v>
      </c>
      <c r="CF195">
        <v>10.444850000000001</v>
      </c>
      <c r="CG195">
        <v>200.00149999999999</v>
      </c>
      <c r="CH195">
        <v>0.90000049999999998</v>
      </c>
      <c r="CI195">
        <v>9.9999000000000005E-2</v>
      </c>
      <c r="CJ195">
        <v>20</v>
      </c>
      <c r="CK195">
        <v>3909.335</v>
      </c>
      <c r="CL195">
        <v>1736449596</v>
      </c>
      <c r="CM195" t="s">
        <v>346</v>
      </c>
      <c r="CN195">
        <v>1736449594</v>
      </c>
      <c r="CO195">
        <v>1736449596</v>
      </c>
      <c r="CP195">
        <v>2</v>
      </c>
      <c r="CQ195">
        <v>0.52600000000000002</v>
      </c>
      <c r="CR195">
        <v>-1.4999999999999999E-2</v>
      </c>
      <c r="CS195">
        <v>0.63</v>
      </c>
      <c r="CT195">
        <v>3.9E-2</v>
      </c>
      <c r="CU195">
        <v>200</v>
      </c>
      <c r="CV195">
        <v>13</v>
      </c>
      <c r="CW195">
        <v>0.21</v>
      </c>
      <c r="CX195">
        <v>0.03</v>
      </c>
      <c r="CY195">
        <v>-48.172195238095199</v>
      </c>
      <c r="CZ195">
        <v>-2.0013116883116999</v>
      </c>
      <c r="DA195">
        <v>0.84000963060023004</v>
      </c>
      <c r="DB195">
        <v>0</v>
      </c>
      <c r="DC195">
        <v>3.0650071428571399</v>
      </c>
      <c r="DD195">
        <v>-9.4439999999998206E-2</v>
      </c>
      <c r="DE195">
        <v>9.5501853100231904E-3</v>
      </c>
      <c r="DF195">
        <v>1</v>
      </c>
      <c r="DG195">
        <v>1</v>
      </c>
      <c r="DH195">
        <v>2</v>
      </c>
      <c r="DI195" t="s">
        <v>347</v>
      </c>
      <c r="DJ195">
        <v>3.1192500000000001</v>
      </c>
      <c r="DK195">
        <v>2.8019799999999999</v>
      </c>
      <c r="DL195">
        <v>0.21845899999999999</v>
      </c>
      <c r="DM195">
        <v>0.22523000000000001</v>
      </c>
      <c r="DN195">
        <v>8.65369E-2</v>
      </c>
      <c r="DO195">
        <v>7.4373300000000003E-2</v>
      </c>
      <c r="DP195">
        <v>21786.7</v>
      </c>
      <c r="DQ195">
        <v>19955.5</v>
      </c>
      <c r="DR195">
        <v>26664.9</v>
      </c>
      <c r="DS195">
        <v>24095.7</v>
      </c>
      <c r="DT195">
        <v>33673.1</v>
      </c>
      <c r="DU195">
        <v>32495.9</v>
      </c>
      <c r="DV195">
        <v>40316.699999999997</v>
      </c>
      <c r="DW195">
        <v>38098.400000000001</v>
      </c>
      <c r="DX195">
        <v>2.0085999999999999</v>
      </c>
      <c r="DY195">
        <v>2.2530000000000001</v>
      </c>
      <c r="DZ195">
        <v>0.11494799999999999</v>
      </c>
      <c r="EA195">
        <v>0</v>
      </c>
      <c r="EB195">
        <v>22.668900000000001</v>
      </c>
      <c r="EC195">
        <v>999.9</v>
      </c>
      <c r="ED195">
        <v>64.748000000000005</v>
      </c>
      <c r="EE195">
        <v>22.798999999999999</v>
      </c>
      <c r="EF195">
        <v>17.648399999999999</v>
      </c>
      <c r="EG195">
        <v>63.970300000000002</v>
      </c>
      <c r="EH195">
        <v>26.5946</v>
      </c>
      <c r="EI195">
        <v>1</v>
      </c>
      <c r="EJ195">
        <v>-0.37941799999999998</v>
      </c>
      <c r="EK195">
        <v>-4.0316299999999998</v>
      </c>
      <c r="EL195">
        <v>20.2471</v>
      </c>
      <c r="EM195">
        <v>5.2617700000000003</v>
      </c>
      <c r="EN195">
        <v>12.0055</v>
      </c>
      <c r="EO195">
        <v>4.99925</v>
      </c>
      <c r="EP195">
        <v>3.2867000000000002</v>
      </c>
      <c r="EQ195">
        <v>9999</v>
      </c>
      <c r="ER195">
        <v>9999</v>
      </c>
      <c r="ES195">
        <v>999.9</v>
      </c>
      <c r="ET195">
        <v>9999</v>
      </c>
      <c r="EU195">
        <v>1.8724099999999999</v>
      </c>
      <c r="EV195">
        <v>1.8732599999999999</v>
      </c>
      <c r="EW195">
        <v>1.8694900000000001</v>
      </c>
      <c r="EX195">
        <v>1.8751500000000001</v>
      </c>
      <c r="EY195">
        <v>1.8754599999999999</v>
      </c>
      <c r="EZ195">
        <v>1.8738699999999999</v>
      </c>
      <c r="FA195">
        <v>1.8724099999999999</v>
      </c>
      <c r="FB195">
        <v>1.8714900000000001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0.03</v>
      </c>
      <c r="FQ195">
        <v>5.9299999999999999E-2</v>
      </c>
      <c r="FR195">
        <v>0.34321388301456301</v>
      </c>
      <c r="FS195">
        <v>1.93526017593624E-3</v>
      </c>
      <c r="FT195">
        <v>-2.6352868309754201E-6</v>
      </c>
      <c r="FU195">
        <v>7.4988703689445403E-10</v>
      </c>
      <c r="FV195">
        <v>5.9295258707654903E-2</v>
      </c>
      <c r="FW195">
        <v>0</v>
      </c>
      <c r="FX195">
        <v>0</v>
      </c>
      <c r="FY195">
        <v>0</v>
      </c>
      <c r="FZ195">
        <v>1</v>
      </c>
      <c r="GA195">
        <v>1999</v>
      </c>
      <c r="GB195">
        <v>0</v>
      </c>
      <c r="GC195">
        <v>14</v>
      </c>
      <c r="GD195">
        <v>30.7</v>
      </c>
      <c r="GE195">
        <v>30.7</v>
      </c>
      <c r="GF195">
        <v>2.9357899999999999</v>
      </c>
      <c r="GG195">
        <v>2.4853499999999999</v>
      </c>
      <c r="GH195">
        <v>1.5979000000000001</v>
      </c>
      <c r="GI195">
        <v>2.35229</v>
      </c>
      <c r="GJ195">
        <v>1.64917</v>
      </c>
      <c r="GK195">
        <v>2.2912599999999999</v>
      </c>
      <c r="GL195">
        <v>27.203700000000001</v>
      </c>
      <c r="GM195">
        <v>14.1145</v>
      </c>
      <c r="GN195">
        <v>19</v>
      </c>
      <c r="GO195">
        <v>453.94299999999998</v>
      </c>
      <c r="GP195">
        <v>635.83100000000002</v>
      </c>
      <c r="GQ195">
        <v>29.394100000000002</v>
      </c>
      <c r="GR195">
        <v>22.4025</v>
      </c>
      <c r="GS195">
        <v>30.0001</v>
      </c>
      <c r="GT195">
        <v>22.356000000000002</v>
      </c>
      <c r="GU195">
        <v>22.3447</v>
      </c>
      <c r="GV195">
        <v>58.823799999999999</v>
      </c>
      <c r="GW195">
        <v>31.615400000000001</v>
      </c>
      <c r="GX195">
        <v>100</v>
      </c>
      <c r="GY195">
        <v>29.392299999999999</v>
      </c>
      <c r="GZ195">
        <v>1391.53</v>
      </c>
      <c r="HA195">
        <v>12.495799999999999</v>
      </c>
      <c r="HB195">
        <v>101.256</v>
      </c>
      <c r="HC195">
        <v>101.22799999999999</v>
      </c>
    </row>
    <row r="196" spans="1:211" x14ac:dyDescent="0.2">
      <c r="A196">
        <v>180</v>
      </c>
      <c r="B196">
        <v>1736451438.0999999</v>
      </c>
      <c r="C196">
        <v>358</v>
      </c>
      <c r="D196" t="s">
        <v>708</v>
      </c>
      <c r="E196" t="s">
        <v>709</v>
      </c>
      <c r="F196">
        <v>2</v>
      </c>
      <c r="G196">
        <v>1736451437.0999999</v>
      </c>
      <c r="H196">
        <f t="shared" si="68"/>
        <v>2.5808134950322712E-3</v>
      </c>
      <c r="I196">
        <f t="shared" si="69"/>
        <v>2.5808134950322712</v>
      </c>
      <c r="J196">
        <f t="shared" si="70"/>
        <v>10.368423986680458</v>
      </c>
      <c r="K196">
        <f t="shared" si="71"/>
        <v>1321.57</v>
      </c>
      <c r="L196">
        <f t="shared" si="72"/>
        <v>1194.3635356523007</v>
      </c>
      <c r="M196">
        <f t="shared" si="73"/>
        <v>122.18085286908064</v>
      </c>
      <c r="N196">
        <f t="shared" si="74"/>
        <v>135.19380398532002</v>
      </c>
      <c r="O196">
        <f t="shared" si="75"/>
        <v>0.17528155227485481</v>
      </c>
      <c r="P196">
        <f t="shared" si="76"/>
        <v>3.5344907877062854</v>
      </c>
      <c r="Q196">
        <f t="shared" si="77"/>
        <v>0.17059172103736531</v>
      </c>
      <c r="R196">
        <f t="shared" si="78"/>
        <v>0.10703073674128558</v>
      </c>
      <c r="S196">
        <f t="shared" si="79"/>
        <v>31.7390910268869</v>
      </c>
      <c r="T196">
        <f t="shared" si="80"/>
        <v>24.547988438236903</v>
      </c>
      <c r="U196">
        <f t="shared" si="81"/>
        <v>24.547988438236903</v>
      </c>
      <c r="V196">
        <f t="shared" si="82"/>
        <v>3.0949922740635052</v>
      </c>
      <c r="W196">
        <f t="shared" si="83"/>
        <v>49.912678461923932</v>
      </c>
      <c r="X196">
        <f t="shared" si="84"/>
        <v>1.5827527374720001</v>
      </c>
      <c r="Y196">
        <f t="shared" si="85"/>
        <v>3.1710434828285337</v>
      </c>
      <c r="Z196">
        <f t="shared" si="86"/>
        <v>1.5122395365915051</v>
      </c>
      <c r="AA196">
        <f t="shared" si="87"/>
        <v>-113.81387513092317</v>
      </c>
      <c r="AB196">
        <f t="shared" si="88"/>
        <v>77.442319440671383</v>
      </c>
      <c r="AC196">
        <f t="shared" si="89"/>
        <v>4.6229952154321277</v>
      </c>
      <c r="AD196">
        <f t="shared" si="90"/>
        <v>-9.4694479327586123E-3</v>
      </c>
      <c r="AE196">
        <f t="shared" si="91"/>
        <v>37.598156302361673</v>
      </c>
      <c r="AF196">
        <f t="shared" si="92"/>
        <v>2.5790774086668935</v>
      </c>
      <c r="AG196">
        <f t="shared" si="93"/>
        <v>10.368423986680458</v>
      </c>
      <c r="AH196">
        <v>1377.1681607866601</v>
      </c>
      <c r="AI196">
        <v>1342.30709090909</v>
      </c>
      <c r="AJ196">
        <v>3.1962829732475901</v>
      </c>
      <c r="AK196">
        <v>84.5062676990527</v>
      </c>
      <c r="AL196">
        <f t="shared" si="94"/>
        <v>2.5808134950322712</v>
      </c>
      <c r="AM196">
        <v>12.423803437527701</v>
      </c>
      <c r="AN196">
        <v>15.4718510489511</v>
      </c>
      <c r="AO196">
        <v>-9.4816658125831401E-6</v>
      </c>
      <c r="AP196">
        <v>123.873733639405</v>
      </c>
      <c r="AQ196">
        <v>34</v>
      </c>
      <c r="AR196">
        <v>7</v>
      </c>
      <c r="AS196">
        <f t="shared" si="95"/>
        <v>1</v>
      </c>
      <c r="AT196">
        <f t="shared" si="96"/>
        <v>0</v>
      </c>
      <c r="AU196">
        <f t="shared" si="97"/>
        <v>54396.306484783476</v>
      </c>
      <c r="AV196">
        <f t="shared" si="98"/>
        <v>199.995</v>
      </c>
      <c r="AW196">
        <f t="shared" si="99"/>
        <v>168.595754400765</v>
      </c>
      <c r="AX196">
        <f t="shared" si="100"/>
        <v>0.84299984699999997</v>
      </c>
      <c r="AY196">
        <f t="shared" si="101"/>
        <v>0.15869942262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1736451437.0999999</v>
      </c>
      <c r="BF196">
        <v>1321.57</v>
      </c>
      <c r="BG196">
        <v>1370.76</v>
      </c>
      <c r="BH196">
        <v>15.472</v>
      </c>
      <c r="BI196">
        <v>12.4261</v>
      </c>
      <c r="BJ196">
        <v>1321.54</v>
      </c>
      <c r="BK196">
        <v>15.412699999999999</v>
      </c>
      <c r="BL196">
        <v>500.18200000000002</v>
      </c>
      <c r="BM196">
        <v>102.196</v>
      </c>
      <c r="BN196">
        <v>0.10187599999999999</v>
      </c>
      <c r="BO196">
        <v>24.9544</v>
      </c>
      <c r="BP196">
        <v>24.564299999999999</v>
      </c>
      <c r="BQ196">
        <v>999.9</v>
      </c>
      <c r="BR196">
        <v>0</v>
      </c>
      <c r="BS196">
        <v>0</v>
      </c>
      <c r="BT196">
        <v>9997.5</v>
      </c>
      <c r="BU196">
        <v>66.898799999999994</v>
      </c>
      <c r="BV196">
        <v>125.358</v>
      </c>
      <c r="BW196">
        <v>-49.187899999999999</v>
      </c>
      <c r="BX196">
        <v>1342.34</v>
      </c>
      <c r="BY196">
        <v>1388.01</v>
      </c>
      <c r="BZ196">
        <v>3.0458799999999999</v>
      </c>
      <c r="CA196">
        <v>1370.76</v>
      </c>
      <c r="CB196">
        <v>12.4261</v>
      </c>
      <c r="CC196">
        <v>1.58117</v>
      </c>
      <c r="CD196">
        <v>1.2699</v>
      </c>
      <c r="CE196">
        <v>13.7765</v>
      </c>
      <c r="CF196">
        <v>10.4472</v>
      </c>
      <c r="CG196">
        <v>199.995</v>
      </c>
      <c r="CH196">
        <v>0.90000800000000003</v>
      </c>
      <c r="CI196">
        <v>9.99921E-2</v>
      </c>
      <c r="CJ196">
        <v>20</v>
      </c>
      <c r="CK196">
        <v>3909.21</v>
      </c>
      <c r="CL196">
        <v>1736449596</v>
      </c>
      <c r="CM196" t="s">
        <v>346</v>
      </c>
      <c r="CN196">
        <v>1736449594</v>
      </c>
      <c r="CO196">
        <v>1736449596</v>
      </c>
      <c r="CP196">
        <v>2</v>
      </c>
      <c r="CQ196">
        <v>0.52600000000000002</v>
      </c>
      <c r="CR196">
        <v>-1.4999999999999999E-2</v>
      </c>
      <c r="CS196">
        <v>0.63</v>
      </c>
      <c r="CT196">
        <v>3.9E-2</v>
      </c>
      <c r="CU196">
        <v>200</v>
      </c>
      <c r="CV196">
        <v>13</v>
      </c>
      <c r="CW196">
        <v>0.21</v>
      </c>
      <c r="CX196">
        <v>0.03</v>
      </c>
      <c r="CY196">
        <v>-48.115657142857103</v>
      </c>
      <c r="CZ196">
        <v>-4.5073636363637704</v>
      </c>
      <c r="DA196">
        <v>0.77612815925711498</v>
      </c>
      <c r="DB196">
        <v>0</v>
      </c>
      <c r="DC196">
        <v>3.0619823809523798</v>
      </c>
      <c r="DD196">
        <v>-9.2607272727268097E-2</v>
      </c>
      <c r="DE196">
        <v>9.3720084266988198E-3</v>
      </c>
      <c r="DF196">
        <v>1</v>
      </c>
      <c r="DG196">
        <v>1</v>
      </c>
      <c r="DH196">
        <v>2</v>
      </c>
      <c r="DI196" t="s">
        <v>347</v>
      </c>
      <c r="DJ196">
        <v>3.12</v>
      </c>
      <c r="DK196">
        <v>2.8023799999999999</v>
      </c>
      <c r="DL196">
        <v>0.21909500000000001</v>
      </c>
      <c r="DM196">
        <v>0.22592899999999999</v>
      </c>
      <c r="DN196">
        <v>8.6520399999999997E-2</v>
      </c>
      <c r="DO196">
        <v>7.4381600000000006E-2</v>
      </c>
      <c r="DP196">
        <v>21768.6</v>
      </c>
      <c r="DQ196">
        <v>19937.400000000001</v>
      </c>
      <c r="DR196">
        <v>26664.400000000001</v>
      </c>
      <c r="DS196">
        <v>24095.5</v>
      </c>
      <c r="DT196">
        <v>33673.199999999997</v>
      </c>
      <c r="DU196">
        <v>32495.4</v>
      </c>
      <c r="DV196">
        <v>40316.1</v>
      </c>
      <c r="DW196">
        <v>38098.199999999997</v>
      </c>
      <c r="DX196">
        <v>2.0107499999999998</v>
      </c>
      <c r="DY196">
        <v>2.25217</v>
      </c>
      <c r="DZ196">
        <v>0.11509999999999999</v>
      </c>
      <c r="EA196">
        <v>0</v>
      </c>
      <c r="EB196">
        <v>22.668600000000001</v>
      </c>
      <c r="EC196">
        <v>999.9</v>
      </c>
      <c r="ED196">
        <v>64.748000000000005</v>
      </c>
      <c r="EE196">
        <v>22.809000000000001</v>
      </c>
      <c r="EF196">
        <v>17.661200000000001</v>
      </c>
      <c r="EG196">
        <v>63.9803</v>
      </c>
      <c r="EH196">
        <v>26.1418</v>
      </c>
      <c r="EI196">
        <v>1</v>
      </c>
      <c r="EJ196">
        <v>-0.37944099999999997</v>
      </c>
      <c r="EK196">
        <v>-4.01701</v>
      </c>
      <c r="EL196">
        <v>20.247800000000002</v>
      </c>
      <c r="EM196">
        <v>5.2632599999999998</v>
      </c>
      <c r="EN196">
        <v>12.0059</v>
      </c>
      <c r="EO196">
        <v>4.9995000000000003</v>
      </c>
      <c r="EP196">
        <v>3.2869999999999999</v>
      </c>
      <c r="EQ196">
        <v>9999</v>
      </c>
      <c r="ER196">
        <v>9999</v>
      </c>
      <c r="ES196">
        <v>999.9</v>
      </c>
      <c r="ET196">
        <v>9999</v>
      </c>
      <c r="EU196">
        <v>1.8724099999999999</v>
      </c>
      <c r="EV196">
        <v>1.87324</v>
      </c>
      <c r="EW196">
        <v>1.86948</v>
      </c>
      <c r="EX196">
        <v>1.8751500000000001</v>
      </c>
      <c r="EY196">
        <v>1.8754599999999999</v>
      </c>
      <c r="EZ196">
        <v>1.87384</v>
      </c>
      <c r="FA196">
        <v>1.8724099999999999</v>
      </c>
      <c r="FB196">
        <v>1.8714900000000001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0.02</v>
      </c>
      <c r="FQ196">
        <v>5.9299999999999999E-2</v>
      </c>
      <c r="FR196">
        <v>0.34321388301456301</v>
      </c>
      <c r="FS196">
        <v>1.93526017593624E-3</v>
      </c>
      <c r="FT196">
        <v>-2.6352868309754201E-6</v>
      </c>
      <c r="FU196">
        <v>7.4988703689445403E-10</v>
      </c>
      <c r="FV196">
        <v>5.9295258707654903E-2</v>
      </c>
      <c r="FW196">
        <v>0</v>
      </c>
      <c r="FX196">
        <v>0</v>
      </c>
      <c r="FY196">
        <v>0</v>
      </c>
      <c r="FZ196">
        <v>1</v>
      </c>
      <c r="GA196">
        <v>1999</v>
      </c>
      <c r="GB196">
        <v>0</v>
      </c>
      <c r="GC196">
        <v>14</v>
      </c>
      <c r="GD196">
        <v>30.7</v>
      </c>
      <c r="GE196">
        <v>30.7</v>
      </c>
      <c r="GF196">
        <v>2.948</v>
      </c>
      <c r="GG196">
        <v>2.49146</v>
      </c>
      <c r="GH196">
        <v>1.5979000000000001</v>
      </c>
      <c r="GI196">
        <v>2.35107</v>
      </c>
      <c r="GJ196">
        <v>1.64917</v>
      </c>
      <c r="GK196">
        <v>2.3742700000000001</v>
      </c>
      <c r="GL196">
        <v>27.203700000000001</v>
      </c>
      <c r="GM196">
        <v>14.1145</v>
      </c>
      <c r="GN196">
        <v>19</v>
      </c>
      <c r="GO196">
        <v>455.21300000000002</v>
      </c>
      <c r="GP196">
        <v>635.15599999999995</v>
      </c>
      <c r="GQ196">
        <v>29.404</v>
      </c>
      <c r="GR196">
        <v>22.4025</v>
      </c>
      <c r="GS196">
        <v>30.0001</v>
      </c>
      <c r="GT196">
        <v>22.3568</v>
      </c>
      <c r="GU196">
        <v>22.3447</v>
      </c>
      <c r="GV196">
        <v>59.065100000000001</v>
      </c>
      <c r="GW196">
        <v>31.338100000000001</v>
      </c>
      <c r="GX196">
        <v>100</v>
      </c>
      <c r="GY196">
        <v>29.392299999999999</v>
      </c>
      <c r="GZ196">
        <v>1398.27</v>
      </c>
      <c r="HA196">
        <v>12.506</v>
      </c>
      <c r="HB196">
        <v>101.255</v>
      </c>
      <c r="HC196">
        <v>101.22799999999999</v>
      </c>
    </row>
    <row r="197" spans="1:211" x14ac:dyDescent="0.2">
      <c r="A197">
        <v>181</v>
      </c>
      <c r="B197">
        <v>1736451440.0999999</v>
      </c>
      <c r="C197">
        <v>360</v>
      </c>
      <c r="D197" t="s">
        <v>710</v>
      </c>
      <c r="E197" t="s">
        <v>711</v>
      </c>
      <c r="F197">
        <v>2</v>
      </c>
      <c r="G197">
        <v>1736451438.0999999</v>
      </c>
      <c r="H197">
        <f t="shared" si="68"/>
        <v>2.5787130330785363E-3</v>
      </c>
      <c r="I197">
        <f t="shared" si="69"/>
        <v>2.5787130330785364</v>
      </c>
      <c r="J197">
        <f t="shared" si="70"/>
        <v>10.29870908681298</v>
      </c>
      <c r="K197">
        <f t="shared" si="71"/>
        <v>1324.825</v>
      </c>
      <c r="L197">
        <f t="shared" si="72"/>
        <v>1198.1486245153424</v>
      </c>
      <c r="M197">
        <f t="shared" si="73"/>
        <v>122.56502930236965</v>
      </c>
      <c r="N197">
        <f t="shared" si="74"/>
        <v>135.52343308927499</v>
      </c>
      <c r="O197">
        <f t="shared" si="75"/>
        <v>0.17519294766503504</v>
      </c>
      <c r="P197">
        <f t="shared" si="76"/>
        <v>3.5362206665243026</v>
      </c>
      <c r="Q197">
        <f t="shared" si="77"/>
        <v>0.17051001434608914</v>
      </c>
      <c r="R197">
        <f t="shared" si="78"/>
        <v>0.10697907576523473</v>
      </c>
      <c r="S197">
        <f t="shared" si="79"/>
        <v>31.740122573133931</v>
      </c>
      <c r="T197">
        <f t="shared" si="80"/>
        <v>24.543688466847204</v>
      </c>
      <c r="U197">
        <f t="shared" si="81"/>
        <v>24.543688466847204</v>
      </c>
      <c r="V197">
        <f t="shared" si="82"/>
        <v>3.0941962264037861</v>
      </c>
      <c r="W197">
        <f t="shared" si="83"/>
        <v>49.919243839899821</v>
      </c>
      <c r="X197">
        <f t="shared" si="84"/>
        <v>1.58249367378795</v>
      </c>
      <c r="Y197">
        <f t="shared" si="85"/>
        <v>3.1701074616901201</v>
      </c>
      <c r="Z197">
        <f t="shared" si="86"/>
        <v>1.5117025526158361</v>
      </c>
      <c r="AA197">
        <f t="shared" si="87"/>
        <v>-113.72124475876345</v>
      </c>
      <c r="AB197">
        <f t="shared" si="88"/>
        <v>77.356297353545997</v>
      </c>
      <c r="AC197">
        <f t="shared" si="89"/>
        <v>4.6153859514867088</v>
      </c>
      <c r="AD197">
        <f t="shared" si="90"/>
        <v>-9.4388805968179668E-3</v>
      </c>
      <c r="AE197">
        <f t="shared" si="91"/>
        <v>37.870348474906876</v>
      </c>
      <c r="AF197">
        <f t="shared" si="92"/>
        <v>2.5770186629124554</v>
      </c>
      <c r="AG197">
        <f t="shared" si="93"/>
        <v>10.29870908681298</v>
      </c>
      <c r="AH197">
        <v>1383.9893022517699</v>
      </c>
      <c r="AI197">
        <v>1348.8977575757599</v>
      </c>
      <c r="AJ197">
        <v>3.2433915067706902</v>
      </c>
      <c r="AK197">
        <v>84.5062676990527</v>
      </c>
      <c r="AL197">
        <f t="shared" si="94"/>
        <v>2.5787130330785364</v>
      </c>
      <c r="AM197">
        <v>12.4242824362669</v>
      </c>
      <c r="AN197">
        <v>15.468733566433601</v>
      </c>
      <c r="AO197">
        <v>-9.5371321435310405E-6</v>
      </c>
      <c r="AP197">
        <v>123.873733639405</v>
      </c>
      <c r="AQ197">
        <v>34</v>
      </c>
      <c r="AR197">
        <v>7</v>
      </c>
      <c r="AS197">
        <f t="shared" si="95"/>
        <v>1</v>
      </c>
      <c r="AT197">
        <f t="shared" si="96"/>
        <v>0</v>
      </c>
      <c r="AU197">
        <f t="shared" si="97"/>
        <v>54435.283212201524</v>
      </c>
      <c r="AV197">
        <f t="shared" si="98"/>
        <v>200.00149999999999</v>
      </c>
      <c r="AW197">
        <f t="shared" si="99"/>
        <v>168.60123389977048</v>
      </c>
      <c r="AX197">
        <f t="shared" si="100"/>
        <v>0.84299984699999997</v>
      </c>
      <c r="AY197">
        <f t="shared" si="101"/>
        <v>0.15869942262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1736451438.0999999</v>
      </c>
      <c r="BF197">
        <v>1324.825</v>
      </c>
      <c r="BG197">
        <v>1374.33</v>
      </c>
      <c r="BH197">
        <v>15.469849999999999</v>
      </c>
      <c r="BI197">
        <v>12.4275</v>
      </c>
      <c r="BJ197">
        <v>1324.8</v>
      </c>
      <c r="BK197">
        <v>15.410550000000001</v>
      </c>
      <c r="BL197">
        <v>500.36700000000002</v>
      </c>
      <c r="BM197">
        <v>102.194</v>
      </c>
      <c r="BN197">
        <v>0.10134700000000001</v>
      </c>
      <c r="BO197">
        <v>24.949449999999999</v>
      </c>
      <c r="BP197">
        <v>24.561050000000002</v>
      </c>
      <c r="BQ197">
        <v>999.9</v>
      </c>
      <c r="BR197">
        <v>0</v>
      </c>
      <c r="BS197">
        <v>0</v>
      </c>
      <c r="BT197">
        <v>10005</v>
      </c>
      <c r="BU197">
        <v>66.91</v>
      </c>
      <c r="BV197">
        <v>125.23350000000001</v>
      </c>
      <c r="BW197">
        <v>-49.503599999999999</v>
      </c>
      <c r="BX197">
        <v>1345.645</v>
      </c>
      <c r="BY197">
        <v>1391.625</v>
      </c>
      <c r="BZ197">
        <v>3.0423550000000001</v>
      </c>
      <c r="CA197">
        <v>1374.33</v>
      </c>
      <c r="CB197">
        <v>12.4275</v>
      </c>
      <c r="CC197">
        <v>1.5809200000000001</v>
      </c>
      <c r="CD197">
        <v>1.2700149999999999</v>
      </c>
      <c r="CE197">
        <v>13.774100000000001</v>
      </c>
      <c r="CF197">
        <v>10.448600000000001</v>
      </c>
      <c r="CG197">
        <v>200.00149999999999</v>
      </c>
      <c r="CH197">
        <v>0.90000800000000003</v>
      </c>
      <c r="CI197">
        <v>9.99921E-2</v>
      </c>
      <c r="CJ197">
        <v>20</v>
      </c>
      <c r="CK197">
        <v>3909.335</v>
      </c>
      <c r="CL197">
        <v>1736449596</v>
      </c>
      <c r="CM197" t="s">
        <v>346</v>
      </c>
      <c r="CN197">
        <v>1736449594</v>
      </c>
      <c r="CO197">
        <v>1736449596</v>
      </c>
      <c r="CP197">
        <v>2</v>
      </c>
      <c r="CQ197">
        <v>0.52600000000000002</v>
      </c>
      <c r="CR197">
        <v>-1.4999999999999999E-2</v>
      </c>
      <c r="CS197">
        <v>0.63</v>
      </c>
      <c r="CT197">
        <v>3.9E-2</v>
      </c>
      <c r="CU197">
        <v>200</v>
      </c>
      <c r="CV197">
        <v>13</v>
      </c>
      <c r="CW197">
        <v>0.21</v>
      </c>
      <c r="CX197">
        <v>0.03</v>
      </c>
      <c r="CY197">
        <v>-48.308104761904801</v>
      </c>
      <c r="CZ197">
        <v>-4.9907064935064698</v>
      </c>
      <c r="DA197">
        <v>0.806269767849913</v>
      </c>
      <c r="DB197">
        <v>0</v>
      </c>
      <c r="DC197">
        <v>3.0588538095238098</v>
      </c>
      <c r="DD197">
        <v>-9.2403896103894295E-2</v>
      </c>
      <c r="DE197">
        <v>9.3561772190460194E-3</v>
      </c>
      <c r="DF197">
        <v>1</v>
      </c>
      <c r="DG197">
        <v>1</v>
      </c>
      <c r="DH197">
        <v>2</v>
      </c>
      <c r="DI197" t="s">
        <v>347</v>
      </c>
      <c r="DJ197">
        <v>3.1196299999999999</v>
      </c>
      <c r="DK197">
        <v>2.8008500000000001</v>
      </c>
      <c r="DL197">
        <v>0.219747</v>
      </c>
      <c r="DM197">
        <v>0.22661999999999999</v>
      </c>
      <c r="DN197">
        <v>8.6500999999999995E-2</v>
      </c>
      <c r="DO197">
        <v>7.43925E-2</v>
      </c>
      <c r="DP197">
        <v>21750.400000000001</v>
      </c>
      <c r="DQ197">
        <v>19919.599999999999</v>
      </c>
      <c r="DR197">
        <v>26664.3</v>
      </c>
      <c r="DS197">
        <v>24095.4</v>
      </c>
      <c r="DT197">
        <v>33673.9</v>
      </c>
      <c r="DU197">
        <v>32495.200000000001</v>
      </c>
      <c r="DV197">
        <v>40316</v>
      </c>
      <c r="DW197">
        <v>38098.300000000003</v>
      </c>
      <c r="DX197">
        <v>2.0102799999999998</v>
      </c>
      <c r="DY197">
        <v>2.2527300000000001</v>
      </c>
      <c r="DZ197">
        <v>0.114843</v>
      </c>
      <c r="EA197">
        <v>0</v>
      </c>
      <c r="EB197">
        <v>22.6677</v>
      </c>
      <c r="EC197">
        <v>999.9</v>
      </c>
      <c r="ED197">
        <v>64.748000000000005</v>
      </c>
      <c r="EE197">
        <v>22.809000000000001</v>
      </c>
      <c r="EF197">
        <v>17.659099999999999</v>
      </c>
      <c r="EG197">
        <v>64.290300000000002</v>
      </c>
      <c r="EH197">
        <v>26.310099999999998</v>
      </c>
      <c r="EI197">
        <v>1</v>
      </c>
      <c r="EJ197">
        <v>-0.37967699999999999</v>
      </c>
      <c r="EK197">
        <v>-3.9899499999999999</v>
      </c>
      <c r="EL197">
        <v>20.249099999999999</v>
      </c>
      <c r="EM197">
        <v>5.26356</v>
      </c>
      <c r="EN197">
        <v>12.0061</v>
      </c>
      <c r="EO197">
        <v>4.9996</v>
      </c>
      <c r="EP197">
        <v>3.28708</v>
      </c>
      <c r="EQ197">
        <v>9999</v>
      </c>
      <c r="ER197">
        <v>9999</v>
      </c>
      <c r="ES197">
        <v>999.9</v>
      </c>
      <c r="ET197">
        <v>9999</v>
      </c>
      <c r="EU197">
        <v>1.8724099999999999</v>
      </c>
      <c r="EV197">
        <v>1.8732200000000001</v>
      </c>
      <c r="EW197">
        <v>1.8694900000000001</v>
      </c>
      <c r="EX197">
        <v>1.8751500000000001</v>
      </c>
      <c r="EY197">
        <v>1.8754599999999999</v>
      </c>
      <c r="EZ197">
        <v>1.8738300000000001</v>
      </c>
      <c r="FA197">
        <v>1.8724099999999999</v>
      </c>
      <c r="FB197">
        <v>1.8714900000000001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0.02</v>
      </c>
      <c r="FQ197">
        <v>5.9299999999999999E-2</v>
      </c>
      <c r="FR197">
        <v>0.34321388301456301</v>
      </c>
      <c r="FS197">
        <v>1.93526017593624E-3</v>
      </c>
      <c r="FT197">
        <v>-2.6352868309754201E-6</v>
      </c>
      <c r="FU197">
        <v>7.4988703689445403E-10</v>
      </c>
      <c r="FV197">
        <v>5.9295258707654903E-2</v>
      </c>
      <c r="FW197">
        <v>0</v>
      </c>
      <c r="FX197">
        <v>0</v>
      </c>
      <c r="FY197">
        <v>0</v>
      </c>
      <c r="FZ197">
        <v>1</v>
      </c>
      <c r="GA197">
        <v>1999</v>
      </c>
      <c r="GB197">
        <v>0</v>
      </c>
      <c r="GC197">
        <v>14</v>
      </c>
      <c r="GD197">
        <v>30.8</v>
      </c>
      <c r="GE197">
        <v>30.7</v>
      </c>
      <c r="GF197">
        <v>2.9589799999999999</v>
      </c>
      <c r="GG197">
        <v>2.49512</v>
      </c>
      <c r="GH197">
        <v>1.5979000000000001</v>
      </c>
      <c r="GI197">
        <v>2.35229</v>
      </c>
      <c r="GJ197">
        <v>1.64917</v>
      </c>
      <c r="GK197">
        <v>2.3034699999999999</v>
      </c>
      <c r="GL197">
        <v>27.203700000000001</v>
      </c>
      <c r="GM197">
        <v>14.1058</v>
      </c>
      <c r="GN197">
        <v>19</v>
      </c>
      <c r="GO197">
        <v>454.93599999999998</v>
      </c>
      <c r="GP197">
        <v>635.60799999999995</v>
      </c>
      <c r="GQ197">
        <v>29.411899999999999</v>
      </c>
      <c r="GR197">
        <v>22.4025</v>
      </c>
      <c r="GS197">
        <v>30</v>
      </c>
      <c r="GT197">
        <v>22.357399999999998</v>
      </c>
      <c r="GU197">
        <v>22.3447</v>
      </c>
      <c r="GV197">
        <v>59.3018</v>
      </c>
      <c r="GW197">
        <v>31.338100000000001</v>
      </c>
      <c r="GX197">
        <v>100</v>
      </c>
      <c r="GY197">
        <v>29.424800000000001</v>
      </c>
      <c r="GZ197">
        <v>1405</v>
      </c>
      <c r="HA197">
        <v>12.513299999999999</v>
      </c>
      <c r="HB197">
        <v>101.254</v>
      </c>
      <c r="HC197">
        <v>101.22799999999999</v>
      </c>
    </row>
    <row r="198" spans="1:211" x14ac:dyDescent="0.2">
      <c r="A198">
        <v>182</v>
      </c>
      <c r="B198">
        <v>1736451442.0999999</v>
      </c>
      <c r="C198">
        <v>362</v>
      </c>
      <c r="D198" t="s">
        <v>712</v>
      </c>
      <c r="E198" t="s">
        <v>713</v>
      </c>
      <c r="F198">
        <v>2</v>
      </c>
      <c r="G198">
        <v>1736451441.0999999</v>
      </c>
      <c r="H198">
        <f t="shared" si="68"/>
        <v>2.5720822137558241E-3</v>
      </c>
      <c r="I198">
        <f t="shared" si="69"/>
        <v>2.5720822137558241</v>
      </c>
      <c r="J198">
        <f t="shared" si="70"/>
        <v>10.425753548863383</v>
      </c>
      <c r="K198">
        <f t="shared" si="71"/>
        <v>1334.61</v>
      </c>
      <c r="L198">
        <f t="shared" si="72"/>
        <v>1206.3710927993423</v>
      </c>
      <c r="M198">
        <f t="shared" si="73"/>
        <v>123.40339274945666</v>
      </c>
      <c r="N198">
        <f t="shared" si="74"/>
        <v>136.521343208898</v>
      </c>
      <c r="O198">
        <f t="shared" si="75"/>
        <v>0.1748599710106219</v>
      </c>
      <c r="P198">
        <f t="shared" si="76"/>
        <v>3.5379959704609987</v>
      </c>
      <c r="Q198">
        <f t="shared" si="77"/>
        <v>0.1701968403363151</v>
      </c>
      <c r="R198">
        <f t="shared" si="78"/>
        <v>0.10678163113614447</v>
      </c>
      <c r="S198">
        <f t="shared" si="79"/>
        <v>31.739725824577381</v>
      </c>
      <c r="T198">
        <f t="shared" si="80"/>
        <v>24.533672583469571</v>
      </c>
      <c r="U198">
        <f t="shared" si="81"/>
        <v>24.533672583469571</v>
      </c>
      <c r="V198">
        <f t="shared" si="82"/>
        <v>3.0923426938912968</v>
      </c>
      <c r="W198">
        <f t="shared" si="83"/>
        <v>49.931030646932491</v>
      </c>
      <c r="X198">
        <f t="shared" si="84"/>
        <v>1.5817678439195801</v>
      </c>
      <c r="Y198">
        <f t="shared" si="85"/>
        <v>3.1679054556362458</v>
      </c>
      <c r="Z198">
        <f t="shared" si="86"/>
        <v>1.5105748499717166</v>
      </c>
      <c r="AA198">
        <f t="shared" si="87"/>
        <v>-113.42882562663185</v>
      </c>
      <c r="AB198">
        <f t="shared" si="88"/>
        <v>77.083440743754508</v>
      </c>
      <c r="AC198">
        <f t="shared" si="89"/>
        <v>4.5962967489800768</v>
      </c>
      <c r="AD198">
        <f t="shared" si="90"/>
        <v>-9.362309319882911E-3</v>
      </c>
      <c r="AE198">
        <f t="shared" si="91"/>
        <v>38.382844656241375</v>
      </c>
      <c r="AF198">
        <f t="shared" si="92"/>
        <v>2.5668842786220956</v>
      </c>
      <c r="AG198">
        <f t="shared" si="93"/>
        <v>10.425753548863383</v>
      </c>
      <c r="AH198">
        <v>1391.2536619729899</v>
      </c>
      <c r="AI198">
        <v>1355.5815757575799</v>
      </c>
      <c r="AJ198">
        <v>3.3027887550274801</v>
      </c>
      <c r="AK198">
        <v>84.5062676990527</v>
      </c>
      <c r="AL198">
        <f t="shared" si="94"/>
        <v>2.5720822137558241</v>
      </c>
      <c r="AM198">
        <v>12.4257450404975</v>
      </c>
      <c r="AN198">
        <v>15.4633986013986</v>
      </c>
      <c r="AO198">
        <v>-1.13499292722947E-5</v>
      </c>
      <c r="AP198">
        <v>123.873733639405</v>
      </c>
      <c r="AQ198">
        <v>33</v>
      </c>
      <c r="AR198">
        <v>7</v>
      </c>
      <c r="AS198">
        <f t="shared" si="95"/>
        <v>1</v>
      </c>
      <c r="AT198">
        <f t="shared" si="96"/>
        <v>0</v>
      </c>
      <c r="AU198">
        <f t="shared" si="97"/>
        <v>54476.542287925731</v>
      </c>
      <c r="AV198">
        <f t="shared" si="98"/>
        <v>199.999</v>
      </c>
      <c r="AW198">
        <f t="shared" si="99"/>
        <v>168.59912640015298</v>
      </c>
      <c r="AX198">
        <f t="shared" si="100"/>
        <v>0.84299984699999997</v>
      </c>
      <c r="AY198">
        <f t="shared" si="101"/>
        <v>0.15869942262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1736451441.0999999</v>
      </c>
      <c r="BF198">
        <v>1334.61</v>
      </c>
      <c r="BG198">
        <v>1384.76</v>
      </c>
      <c r="BH198">
        <v>15.463100000000001</v>
      </c>
      <c r="BI198">
        <v>12.431699999999999</v>
      </c>
      <c r="BJ198">
        <v>1334.6</v>
      </c>
      <c r="BK198">
        <v>15.4038</v>
      </c>
      <c r="BL198">
        <v>500.20299999999997</v>
      </c>
      <c r="BM198">
        <v>102.194</v>
      </c>
      <c r="BN198">
        <v>9.9061800000000005E-2</v>
      </c>
      <c r="BO198">
        <v>24.937799999999999</v>
      </c>
      <c r="BP198">
        <v>24.5426</v>
      </c>
      <c r="BQ198">
        <v>999.9</v>
      </c>
      <c r="BR198">
        <v>0</v>
      </c>
      <c r="BS198">
        <v>0</v>
      </c>
      <c r="BT198">
        <v>10012.5</v>
      </c>
      <c r="BU198">
        <v>66.864000000000004</v>
      </c>
      <c r="BV198">
        <v>124.925</v>
      </c>
      <c r="BW198">
        <v>-50.150100000000002</v>
      </c>
      <c r="BX198">
        <v>1355.57</v>
      </c>
      <c r="BY198">
        <v>1402.19</v>
      </c>
      <c r="BZ198">
        <v>3.0313599999999998</v>
      </c>
      <c r="CA198">
        <v>1384.76</v>
      </c>
      <c r="CB198">
        <v>12.431699999999999</v>
      </c>
      <c r="CC198">
        <v>1.58023</v>
      </c>
      <c r="CD198">
        <v>1.27044</v>
      </c>
      <c r="CE198">
        <v>13.767300000000001</v>
      </c>
      <c r="CF198">
        <v>10.4537</v>
      </c>
      <c r="CG198">
        <v>199.999</v>
      </c>
      <c r="CH198">
        <v>0.90000800000000003</v>
      </c>
      <c r="CI198">
        <v>9.99921E-2</v>
      </c>
      <c r="CJ198">
        <v>20</v>
      </c>
      <c r="CK198">
        <v>3909.29</v>
      </c>
      <c r="CL198">
        <v>1736449596</v>
      </c>
      <c r="CM198" t="s">
        <v>346</v>
      </c>
      <c r="CN198">
        <v>1736449594</v>
      </c>
      <c r="CO198">
        <v>1736449596</v>
      </c>
      <c r="CP198">
        <v>2</v>
      </c>
      <c r="CQ198">
        <v>0.52600000000000002</v>
      </c>
      <c r="CR198">
        <v>-1.4999999999999999E-2</v>
      </c>
      <c r="CS198">
        <v>0.63</v>
      </c>
      <c r="CT198">
        <v>3.9E-2</v>
      </c>
      <c r="CU198">
        <v>200</v>
      </c>
      <c r="CV198">
        <v>13</v>
      </c>
      <c r="CW198">
        <v>0.21</v>
      </c>
      <c r="CX198">
        <v>0.03</v>
      </c>
      <c r="CY198">
        <v>-48.602761904761898</v>
      </c>
      <c r="CZ198">
        <v>-4.7628623376623302</v>
      </c>
      <c r="DA198">
        <v>0.78013525413176199</v>
      </c>
      <c r="DB198">
        <v>0</v>
      </c>
      <c r="DC198">
        <v>3.0553766666666702</v>
      </c>
      <c r="DD198">
        <v>-9.8467012987009606E-2</v>
      </c>
      <c r="DE198">
        <v>1.00248948852503E-2</v>
      </c>
      <c r="DF198">
        <v>1</v>
      </c>
      <c r="DG198">
        <v>1</v>
      </c>
      <c r="DH198">
        <v>2</v>
      </c>
      <c r="DI198" t="s">
        <v>347</v>
      </c>
      <c r="DJ198">
        <v>3.1187499999999999</v>
      </c>
      <c r="DK198">
        <v>2.79976</v>
      </c>
      <c r="DL198">
        <v>0.220415</v>
      </c>
      <c r="DM198">
        <v>0.227295</v>
      </c>
      <c r="DN198">
        <v>8.6488800000000005E-2</v>
      </c>
      <c r="DO198">
        <v>7.4419700000000005E-2</v>
      </c>
      <c r="DP198">
        <v>21732.400000000001</v>
      </c>
      <c r="DQ198">
        <v>19902.2</v>
      </c>
      <c r="DR198">
        <v>26665</v>
      </c>
      <c r="DS198">
        <v>24095.3</v>
      </c>
      <c r="DT198">
        <v>33675.300000000003</v>
      </c>
      <c r="DU198">
        <v>32494.3</v>
      </c>
      <c r="DV198">
        <v>40317</v>
      </c>
      <c r="DW198">
        <v>38098.400000000001</v>
      </c>
      <c r="DX198">
        <v>2.0104500000000001</v>
      </c>
      <c r="DY198">
        <v>2.2537500000000001</v>
      </c>
      <c r="DZ198">
        <v>0.11372599999999999</v>
      </c>
      <c r="EA198">
        <v>0</v>
      </c>
      <c r="EB198">
        <v>22.666699999999999</v>
      </c>
      <c r="EC198">
        <v>999.9</v>
      </c>
      <c r="ED198">
        <v>64.748000000000005</v>
      </c>
      <c r="EE198">
        <v>22.809000000000001</v>
      </c>
      <c r="EF198">
        <v>17.659700000000001</v>
      </c>
      <c r="EG198">
        <v>63.700299999999999</v>
      </c>
      <c r="EH198">
        <v>26.133800000000001</v>
      </c>
      <c r="EI198">
        <v>1</v>
      </c>
      <c r="EJ198">
        <v>-0.37940499999999999</v>
      </c>
      <c r="EK198">
        <v>-4.0232200000000002</v>
      </c>
      <c r="EL198">
        <v>20.248100000000001</v>
      </c>
      <c r="EM198">
        <v>5.26356</v>
      </c>
      <c r="EN198">
        <v>12.0059</v>
      </c>
      <c r="EO198">
        <v>4.9996999999999998</v>
      </c>
      <c r="EP198">
        <v>3.28708</v>
      </c>
      <c r="EQ198">
        <v>9999</v>
      </c>
      <c r="ER198">
        <v>9999</v>
      </c>
      <c r="ES198">
        <v>999.9</v>
      </c>
      <c r="ET198">
        <v>9999</v>
      </c>
      <c r="EU198">
        <v>1.8724099999999999</v>
      </c>
      <c r="EV198">
        <v>1.87323</v>
      </c>
      <c r="EW198">
        <v>1.8694900000000001</v>
      </c>
      <c r="EX198">
        <v>1.8751500000000001</v>
      </c>
      <c r="EY198">
        <v>1.8754599999999999</v>
      </c>
      <c r="EZ198">
        <v>1.87385</v>
      </c>
      <c r="FA198">
        <v>1.8724099999999999</v>
      </c>
      <c r="FB198">
        <v>1.8714900000000001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0.01</v>
      </c>
      <c r="FQ198">
        <v>5.9200000000000003E-2</v>
      </c>
      <c r="FR198">
        <v>0.34321388301456301</v>
      </c>
      <c r="FS198">
        <v>1.93526017593624E-3</v>
      </c>
      <c r="FT198">
        <v>-2.6352868309754201E-6</v>
      </c>
      <c r="FU198">
        <v>7.4988703689445403E-10</v>
      </c>
      <c r="FV198">
        <v>5.9295258707654903E-2</v>
      </c>
      <c r="FW198">
        <v>0</v>
      </c>
      <c r="FX198">
        <v>0</v>
      </c>
      <c r="FY198">
        <v>0</v>
      </c>
      <c r="FZ198">
        <v>1</v>
      </c>
      <c r="GA198">
        <v>1999</v>
      </c>
      <c r="GB198">
        <v>0</v>
      </c>
      <c r="GC198">
        <v>14</v>
      </c>
      <c r="GD198">
        <v>30.8</v>
      </c>
      <c r="GE198">
        <v>30.8</v>
      </c>
      <c r="GF198">
        <v>2.97119</v>
      </c>
      <c r="GG198">
        <v>2.47681</v>
      </c>
      <c r="GH198">
        <v>1.5979000000000001</v>
      </c>
      <c r="GI198">
        <v>2.35107</v>
      </c>
      <c r="GJ198">
        <v>1.64917</v>
      </c>
      <c r="GK198">
        <v>2.47925</v>
      </c>
      <c r="GL198">
        <v>27.203700000000001</v>
      </c>
      <c r="GM198">
        <v>14.1233</v>
      </c>
      <c r="GN198">
        <v>19</v>
      </c>
      <c r="GO198">
        <v>455.03100000000001</v>
      </c>
      <c r="GP198">
        <v>636.44600000000003</v>
      </c>
      <c r="GQ198">
        <v>29.418800000000001</v>
      </c>
      <c r="GR198">
        <v>22.4025</v>
      </c>
      <c r="GS198">
        <v>30.0002</v>
      </c>
      <c r="GT198">
        <v>22.357399999999998</v>
      </c>
      <c r="GU198">
        <v>22.3447</v>
      </c>
      <c r="GV198">
        <v>59.540500000000002</v>
      </c>
      <c r="GW198">
        <v>31.338100000000001</v>
      </c>
      <c r="GX198">
        <v>100</v>
      </c>
      <c r="GY198">
        <v>29.424800000000001</v>
      </c>
      <c r="GZ198">
        <v>1405</v>
      </c>
      <c r="HA198">
        <v>12.5214</v>
      </c>
      <c r="HB198">
        <v>101.25700000000001</v>
      </c>
      <c r="HC198">
        <v>101.22799999999999</v>
      </c>
    </row>
    <row r="199" spans="1:211" x14ac:dyDescent="0.2">
      <c r="A199">
        <v>183</v>
      </c>
      <c r="B199">
        <v>1736451444.0999999</v>
      </c>
      <c r="C199">
        <v>364</v>
      </c>
      <c r="D199" t="s">
        <v>714</v>
      </c>
      <c r="E199" t="s">
        <v>715</v>
      </c>
      <c r="F199">
        <v>2</v>
      </c>
      <c r="G199">
        <v>1736451442.0999999</v>
      </c>
      <c r="H199">
        <f t="shared" si="68"/>
        <v>2.5651932967468783E-3</v>
      </c>
      <c r="I199">
        <f t="shared" si="69"/>
        <v>2.5651932967468785</v>
      </c>
      <c r="J199">
        <f t="shared" si="70"/>
        <v>10.523069952468269</v>
      </c>
      <c r="K199">
        <f t="shared" si="71"/>
        <v>1337.93</v>
      </c>
      <c r="L199">
        <f t="shared" si="72"/>
        <v>1208.4656318928742</v>
      </c>
      <c r="M199">
        <f t="shared" si="73"/>
        <v>123.61946576939201</v>
      </c>
      <c r="N199">
        <f t="shared" si="74"/>
        <v>136.86296694907099</v>
      </c>
      <c r="O199">
        <f t="shared" si="75"/>
        <v>0.17439983677857532</v>
      </c>
      <c r="P199">
        <f t="shared" si="76"/>
        <v>3.5402426762820913</v>
      </c>
      <c r="Q199">
        <f t="shared" si="77"/>
        <v>0.16976372446481586</v>
      </c>
      <c r="R199">
        <f t="shared" si="78"/>
        <v>0.10650859890620253</v>
      </c>
      <c r="S199">
        <f t="shared" si="79"/>
        <v>31.739884524000001</v>
      </c>
      <c r="T199">
        <f t="shared" si="80"/>
        <v>24.531716586600261</v>
      </c>
      <c r="U199">
        <f t="shared" si="81"/>
        <v>24.531716586600261</v>
      </c>
      <c r="V199">
        <f t="shared" si="82"/>
        <v>3.0919808317479163</v>
      </c>
      <c r="W199">
        <f t="shared" si="83"/>
        <v>49.936164142720251</v>
      </c>
      <c r="X199">
        <f t="shared" si="84"/>
        <v>1.5815813795549349</v>
      </c>
      <c r="Y199">
        <f t="shared" si="85"/>
        <v>3.1672063858062667</v>
      </c>
      <c r="Z199">
        <f t="shared" si="86"/>
        <v>1.5103994521929813</v>
      </c>
      <c r="AA199">
        <f t="shared" si="87"/>
        <v>-113.12502438653733</v>
      </c>
      <c r="AB199">
        <f t="shared" si="88"/>
        <v>76.799527272627728</v>
      </c>
      <c r="AC199">
        <f t="shared" si="89"/>
        <v>4.5763311063260916</v>
      </c>
      <c r="AD199">
        <f t="shared" si="90"/>
        <v>-9.2814835835213216E-3</v>
      </c>
      <c r="AE199">
        <f t="shared" si="91"/>
        <v>38.414974608016777</v>
      </c>
      <c r="AF199">
        <f t="shared" si="92"/>
        <v>2.5609519496409967</v>
      </c>
      <c r="AG199">
        <f t="shared" si="93"/>
        <v>10.523069952468269</v>
      </c>
      <c r="AH199">
        <v>1398.4312827951001</v>
      </c>
      <c r="AI199">
        <v>1362.3224242424301</v>
      </c>
      <c r="AJ199">
        <v>3.3467928039377099</v>
      </c>
      <c r="AK199">
        <v>84.5062676990527</v>
      </c>
      <c r="AL199">
        <f t="shared" si="94"/>
        <v>2.5651932967468785</v>
      </c>
      <c r="AM199">
        <v>12.427979850821099</v>
      </c>
      <c r="AN199">
        <v>15.458487412587401</v>
      </c>
      <c r="AO199">
        <v>-1.36275152556082E-5</v>
      </c>
      <c r="AP199">
        <v>123.873733639405</v>
      </c>
      <c r="AQ199">
        <v>34</v>
      </c>
      <c r="AR199">
        <v>7</v>
      </c>
      <c r="AS199">
        <f t="shared" si="95"/>
        <v>1</v>
      </c>
      <c r="AT199">
        <f t="shared" si="96"/>
        <v>0</v>
      </c>
      <c r="AU199">
        <f t="shared" si="97"/>
        <v>54526.790507511447</v>
      </c>
      <c r="AV199">
        <f t="shared" si="98"/>
        <v>200</v>
      </c>
      <c r="AW199">
        <f t="shared" si="99"/>
        <v>168.59996939999999</v>
      </c>
      <c r="AX199">
        <f t="shared" si="100"/>
        <v>0.84299984699999997</v>
      </c>
      <c r="AY199">
        <f t="shared" si="101"/>
        <v>0.15869942262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1736451442.0999999</v>
      </c>
      <c r="BF199">
        <v>1337.93</v>
      </c>
      <c r="BG199">
        <v>1388.135</v>
      </c>
      <c r="BH199">
        <v>15.46105</v>
      </c>
      <c r="BI199">
        <v>12.435700000000001</v>
      </c>
      <c r="BJ199">
        <v>1337.92</v>
      </c>
      <c r="BK199">
        <v>15.40175</v>
      </c>
      <c r="BL199">
        <v>500.04599999999999</v>
      </c>
      <c r="BM199">
        <v>102.1955</v>
      </c>
      <c r="BN199">
        <v>9.9064700000000006E-2</v>
      </c>
      <c r="BO199">
        <v>24.934100000000001</v>
      </c>
      <c r="BP199">
        <v>24.539549999999998</v>
      </c>
      <c r="BQ199">
        <v>999.9</v>
      </c>
      <c r="BR199">
        <v>0</v>
      </c>
      <c r="BS199">
        <v>0</v>
      </c>
      <c r="BT199">
        <v>10021.85</v>
      </c>
      <c r="BU199">
        <v>66.849100000000007</v>
      </c>
      <c r="BV199">
        <v>124.87350000000001</v>
      </c>
      <c r="BW199">
        <v>-50.208849999999998</v>
      </c>
      <c r="BX199">
        <v>1358.94</v>
      </c>
      <c r="BY199">
        <v>1405.615</v>
      </c>
      <c r="BZ199">
        <v>3.02535</v>
      </c>
      <c r="CA199">
        <v>1388.135</v>
      </c>
      <c r="CB199">
        <v>12.435700000000001</v>
      </c>
      <c r="CC199">
        <v>1.5800449999999999</v>
      </c>
      <c r="CD199">
        <v>1.2708649999999999</v>
      </c>
      <c r="CE199">
        <v>13.765549999999999</v>
      </c>
      <c r="CF199">
        <v>10.4587</v>
      </c>
      <c r="CG199">
        <v>200</v>
      </c>
      <c r="CH199">
        <v>0.90000800000000003</v>
      </c>
      <c r="CI199">
        <v>9.99921E-2</v>
      </c>
      <c r="CJ199">
        <v>20</v>
      </c>
      <c r="CK199">
        <v>3909.31</v>
      </c>
      <c r="CL199">
        <v>1736449596</v>
      </c>
      <c r="CM199" t="s">
        <v>346</v>
      </c>
      <c r="CN199">
        <v>1736449594</v>
      </c>
      <c r="CO199">
        <v>1736449596</v>
      </c>
      <c r="CP199">
        <v>2</v>
      </c>
      <c r="CQ199">
        <v>0.52600000000000002</v>
      </c>
      <c r="CR199">
        <v>-1.4999999999999999E-2</v>
      </c>
      <c r="CS199">
        <v>0.63</v>
      </c>
      <c r="CT199">
        <v>3.9E-2</v>
      </c>
      <c r="CU199">
        <v>200</v>
      </c>
      <c r="CV199">
        <v>13</v>
      </c>
      <c r="CW199">
        <v>0.21</v>
      </c>
      <c r="CX199">
        <v>0.03</v>
      </c>
      <c r="CY199">
        <v>-48.909738095238097</v>
      </c>
      <c r="CZ199">
        <v>-4.1663064935065304</v>
      </c>
      <c r="DA199">
        <v>0.70483087365233599</v>
      </c>
      <c r="DB199">
        <v>0</v>
      </c>
      <c r="DC199">
        <v>3.0513476190476201</v>
      </c>
      <c r="DD199">
        <v>-0.109874025974024</v>
      </c>
      <c r="DE199">
        <v>1.1349182015736E-2</v>
      </c>
      <c r="DF199">
        <v>1</v>
      </c>
      <c r="DG199">
        <v>1</v>
      </c>
      <c r="DH199">
        <v>2</v>
      </c>
      <c r="DI199" t="s">
        <v>347</v>
      </c>
      <c r="DJ199">
        <v>3.1190099999999998</v>
      </c>
      <c r="DK199">
        <v>2.7999299999999998</v>
      </c>
      <c r="DL199">
        <v>0.221082</v>
      </c>
      <c r="DM199">
        <v>0.227963</v>
      </c>
      <c r="DN199">
        <v>8.6473900000000006E-2</v>
      </c>
      <c r="DO199">
        <v>7.4464100000000005E-2</v>
      </c>
      <c r="DP199">
        <v>21714.1</v>
      </c>
      <c r="DQ199">
        <v>19885.099999999999</v>
      </c>
      <c r="DR199">
        <v>26665.3</v>
      </c>
      <c r="DS199">
        <v>24095.4</v>
      </c>
      <c r="DT199">
        <v>33676.400000000001</v>
      </c>
      <c r="DU199">
        <v>32492.9</v>
      </c>
      <c r="DV199">
        <v>40317.699999999997</v>
      </c>
      <c r="DW199">
        <v>38098.400000000001</v>
      </c>
      <c r="DX199">
        <v>2.0107300000000001</v>
      </c>
      <c r="DY199">
        <v>2.2533799999999999</v>
      </c>
      <c r="DZ199">
        <v>0.11359900000000001</v>
      </c>
      <c r="EA199">
        <v>0</v>
      </c>
      <c r="EB199">
        <v>22.665700000000001</v>
      </c>
      <c r="EC199">
        <v>999.9</v>
      </c>
      <c r="ED199">
        <v>64.748000000000005</v>
      </c>
      <c r="EE199">
        <v>22.809000000000001</v>
      </c>
      <c r="EF199">
        <v>17.657800000000002</v>
      </c>
      <c r="EG199">
        <v>64.3703</v>
      </c>
      <c r="EH199">
        <v>26.386199999999999</v>
      </c>
      <c r="EI199">
        <v>1</v>
      </c>
      <c r="EJ199">
        <v>-0.37916699999999998</v>
      </c>
      <c r="EK199">
        <v>-4.0131800000000002</v>
      </c>
      <c r="EL199">
        <v>20.2485</v>
      </c>
      <c r="EM199">
        <v>5.2626600000000003</v>
      </c>
      <c r="EN199">
        <v>12.005599999999999</v>
      </c>
      <c r="EO199">
        <v>4.9996499999999999</v>
      </c>
      <c r="EP199">
        <v>3.2869799999999998</v>
      </c>
      <c r="EQ199">
        <v>9999</v>
      </c>
      <c r="ER199">
        <v>9999</v>
      </c>
      <c r="ES199">
        <v>999.9</v>
      </c>
      <c r="ET199">
        <v>9999</v>
      </c>
      <c r="EU199">
        <v>1.8724099999999999</v>
      </c>
      <c r="EV199">
        <v>1.87324</v>
      </c>
      <c r="EW199">
        <v>1.8694900000000001</v>
      </c>
      <c r="EX199">
        <v>1.8751500000000001</v>
      </c>
      <c r="EY199">
        <v>1.8754599999999999</v>
      </c>
      <c r="EZ199">
        <v>1.87388</v>
      </c>
      <c r="FA199">
        <v>1.8724099999999999</v>
      </c>
      <c r="FB199">
        <v>1.8714900000000001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0.01</v>
      </c>
      <c r="FQ199">
        <v>5.9299999999999999E-2</v>
      </c>
      <c r="FR199">
        <v>0.34321388301456301</v>
      </c>
      <c r="FS199">
        <v>1.93526017593624E-3</v>
      </c>
      <c r="FT199">
        <v>-2.6352868309754201E-6</v>
      </c>
      <c r="FU199">
        <v>7.4988703689445403E-10</v>
      </c>
      <c r="FV199">
        <v>5.9295258707654903E-2</v>
      </c>
      <c r="FW199">
        <v>0</v>
      </c>
      <c r="FX199">
        <v>0</v>
      </c>
      <c r="FY199">
        <v>0</v>
      </c>
      <c r="FZ199">
        <v>1</v>
      </c>
      <c r="GA199">
        <v>1999</v>
      </c>
      <c r="GB199">
        <v>0</v>
      </c>
      <c r="GC199">
        <v>14</v>
      </c>
      <c r="GD199">
        <v>30.8</v>
      </c>
      <c r="GE199">
        <v>30.8</v>
      </c>
      <c r="GF199">
        <v>2.9821800000000001</v>
      </c>
      <c r="GG199">
        <v>2.49146</v>
      </c>
      <c r="GH199">
        <v>1.5979000000000001</v>
      </c>
      <c r="GI199">
        <v>2.35229</v>
      </c>
      <c r="GJ199">
        <v>1.64917</v>
      </c>
      <c r="GK199">
        <v>2.3938000000000001</v>
      </c>
      <c r="GL199">
        <v>27.203700000000001</v>
      </c>
      <c r="GM199">
        <v>14.1145</v>
      </c>
      <c r="GN199">
        <v>19</v>
      </c>
      <c r="GO199">
        <v>455.18700000000001</v>
      </c>
      <c r="GP199">
        <v>636.14599999999996</v>
      </c>
      <c r="GQ199">
        <v>29.428799999999999</v>
      </c>
      <c r="GR199">
        <v>22.403300000000002</v>
      </c>
      <c r="GS199">
        <v>30.0002</v>
      </c>
      <c r="GT199">
        <v>22.357399999999998</v>
      </c>
      <c r="GU199">
        <v>22.345400000000001</v>
      </c>
      <c r="GV199">
        <v>59.768799999999999</v>
      </c>
      <c r="GW199">
        <v>31.338100000000001</v>
      </c>
      <c r="GX199">
        <v>100</v>
      </c>
      <c r="GY199">
        <v>29.470800000000001</v>
      </c>
      <c r="GZ199">
        <v>1418.5</v>
      </c>
      <c r="HA199">
        <v>12.5303</v>
      </c>
      <c r="HB199">
        <v>101.258</v>
      </c>
      <c r="HC199">
        <v>101.22799999999999</v>
      </c>
    </row>
    <row r="200" spans="1:211" x14ac:dyDescent="0.2">
      <c r="A200">
        <v>184</v>
      </c>
      <c r="B200">
        <v>1736451446.0999999</v>
      </c>
      <c r="C200">
        <v>366</v>
      </c>
      <c r="D200" t="s">
        <v>716</v>
      </c>
      <c r="E200" t="s">
        <v>717</v>
      </c>
      <c r="F200">
        <v>2</v>
      </c>
      <c r="G200">
        <v>1736451445.0999999</v>
      </c>
      <c r="H200">
        <f t="shared" si="68"/>
        <v>2.5587685267521414E-3</v>
      </c>
      <c r="I200">
        <f t="shared" si="69"/>
        <v>2.5587685267521412</v>
      </c>
      <c r="J200">
        <f t="shared" si="70"/>
        <v>10.49051026473156</v>
      </c>
      <c r="K200">
        <f t="shared" si="71"/>
        <v>1347.93</v>
      </c>
      <c r="L200">
        <f t="shared" si="72"/>
        <v>1218.4013651207479</v>
      </c>
      <c r="M200">
        <f t="shared" si="73"/>
        <v>124.63847718515048</v>
      </c>
      <c r="N200">
        <f t="shared" si="74"/>
        <v>137.88883315600202</v>
      </c>
      <c r="O200">
        <f t="shared" si="75"/>
        <v>0.1741259156172322</v>
      </c>
      <c r="P200">
        <f t="shared" si="76"/>
        <v>3.5300693081559231</v>
      </c>
      <c r="Q200">
        <f t="shared" si="77"/>
        <v>0.16949120971818826</v>
      </c>
      <c r="R200">
        <f t="shared" si="78"/>
        <v>0.10633814091158739</v>
      </c>
      <c r="S200">
        <f t="shared" si="79"/>
        <v>31.74027382756428</v>
      </c>
      <c r="T200">
        <f t="shared" si="80"/>
        <v>24.522126790722393</v>
      </c>
      <c r="U200">
        <f t="shared" si="81"/>
        <v>24.522126790722393</v>
      </c>
      <c r="V200">
        <f t="shared" si="82"/>
        <v>3.0902072416891504</v>
      </c>
      <c r="W200">
        <f t="shared" si="83"/>
        <v>49.951046519540569</v>
      </c>
      <c r="X200">
        <f t="shared" si="84"/>
        <v>1.58111873986468</v>
      </c>
      <c r="Y200">
        <f t="shared" si="85"/>
        <v>3.1653365645625771</v>
      </c>
      <c r="Z200">
        <f t="shared" si="86"/>
        <v>1.5090885018244704</v>
      </c>
      <c r="AA200">
        <f t="shared" si="87"/>
        <v>-112.84169202976943</v>
      </c>
      <c r="AB200">
        <f t="shared" si="88"/>
        <v>76.519797493920308</v>
      </c>
      <c r="AC200">
        <f t="shared" si="89"/>
        <v>4.5723541393966638</v>
      </c>
      <c r="AD200">
        <f t="shared" si="90"/>
        <v>-9.2665688881794495E-3</v>
      </c>
      <c r="AE200">
        <f t="shared" si="91"/>
        <v>38.628969016177081</v>
      </c>
      <c r="AF200">
        <f t="shared" si="92"/>
        <v>2.5451726601701217</v>
      </c>
      <c r="AG200">
        <f t="shared" si="93"/>
        <v>10.49051026473156</v>
      </c>
      <c r="AH200">
        <v>1405.3849847842</v>
      </c>
      <c r="AI200">
        <v>1369.1009090909099</v>
      </c>
      <c r="AJ200">
        <v>3.3760834008916101</v>
      </c>
      <c r="AK200">
        <v>84.5062676990527</v>
      </c>
      <c r="AL200">
        <f t="shared" si="94"/>
        <v>2.5587685267521412</v>
      </c>
      <c r="AM200">
        <v>12.431791138939101</v>
      </c>
      <c r="AN200">
        <v>15.4555146853147</v>
      </c>
      <c r="AO200">
        <v>-1.52570576250378E-5</v>
      </c>
      <c r="AP200">
        <v>123.873733639405</v>
      </c>
      <c r="AQ200">
        <v>34</v>
      </c>
      <c r="AR200">
        <v>7</v>
      </c>
      <c r="AS200">
        <f t="shared" si="95"/>
        <v>1</v>
      </c>
      <c r="AT200">
        <f t="shared" si="96"/>
        <v>0</v>
      </c>
      <c r="AU200">
        <f t="shared" si="97"/>
        <v>54304.460248908013</v>
      </c>
      <c r="AV200">
        <f t="shared" si="98"/>
        <v>200.00200000000001</v>
      </c>
      <c r="AW200">
        <f t="shared" si="99"/>
        <v>168.60162179935799</v>
      </c>
      <c r="AX200">
        <f t="shared" si="100"/>
        <v>0.84299967899999984</v>
      </c>
      <c r="AY200">
        <f t="shared" si="101"/>
        <v>0.15869978214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1736451445.0999999</v>
      </c>
      <c r="BF200">
        <v>1347.93</v>
      </c>
      <c r="BG200">
        <v>1398.41</v>
      </c>
      <c r="BH200">
        <v>15.456200000000001</v>
      </c>
      <c r="BI200">
        <v>12.448700000000001</v>
      </c>
      <c r="BJ200">
        <v>1347.93</v>
      </c>
      <c r="BK200">
        <v>15.3969</v>
      </c>
      <c r="BL200">
        <v>499.91699999999997</v>
      </c>
      <c r="BM200">
        <v>102.197</v>
      </c>
      <c r="BN200">
        <v>9.9731399999999998E-2</v>
      </c>
      <c r="BO200">
        <v>24.924199999999999</v>
      </c>
      <c r="BP200">
        <v>24.534800000000001</v>
      </c>
      <c r="BQ200">
        <v>999.9</v>
      </c>
      <c r="BR200">
        <v>0</v>
      </c>
      <c r="BS200">
        <v>0</v>
      </c>
      <c r="BT200">
        <v>9978.75</v>
      </c>
      <c r="BU200">
        <v>66.871499999999997</v>
      </c>
      <c r="BV200">
        <v>124.851</v>
      </c>
      <c r="BW200">
        <v>-50.4818</v>
      </c>
      <c r="BX200">
        <v>1369.09</v>
      </c>
      <c r="BY200">
        <v>1416.04</v>
      </c>
      <c r="BZ200">
        <v>3.0074299999999998</v>
      </c>
      <c r="CA200">
        <v>1398.41</v>
      </c>
      <c r="CB200">
        <v>12.448700000000001</v>
      </c>
      <c r="CC200">
        <v>1.5795699999999999</v>
      </c>
      <c r="CD200">
        <v>1.2722199999999999</v>
      </c>
      <c r="CE200">
        <v>13.760899999999999</v>
      </c>
      <c r="CF200">
        <v>10.474600000000001</v>
      </c>
      <c r="CG200">
        <v>200.00200000000001</v>
      </c>
      <c r="CH200">
        <v>0.90000199999999997</v>
      </c>
      <c r="CI200">
        <v>9.9997699999999995E-2</v>
      </c>
      <c r="CJ200">
        <v>20</v>
      </c>
      <c r="CK200">
        <v>3909.33</v>
      </c>
      <c r="CL200">
        <v>1736449596</v>
      </c>
      <c r="CM200" t="s">
        <v>346</v>
      </c>
      <c r="CN200">
        <v>1736449594</v>
      </c>
      <c r="CO200">
        <v>1736449596</v>
      </c>
      <c r="CP200">
        <v>2</v>
      </c>
      <c r="CQ200">
        <v>0.52600000000000002</v>
      </c>
      <c r="CR200">
        <v>-1.4999999999999999E-2</v>
      </c>
      <c r="CS200">
        <v>0.63</v>
      </c>
      <c r="CT200">
        <v>3.9E-2</v>
      </c>
      <c r="CU200">
        <v>200</v>
      </c>
      <c r="CV200">
        <v>13</v>
      </c>
      <c r="CW200">
        <v>0.21</v>
      </c>
      <c r="CX200">
        <v>0.03</v>
      </c>
      <c r="CY200">
        <v>-49.108966666666703</v>
      </c>
      <c r="CZ200">
        <v>-4.9636597402597102</v>
      </c>
      <c r="DA200">
        <v>0.76236698907530598</v>
      </c>
      <c r="DB200">
        <v>0</v>
      </c>
      <c r="DC200">
        <v>3.04641428571429</v>
      </c>
      <c r="DD200">
        <v>-0.13306129870129399</v>
      </c>
      <c r="DE200">
        <v>1.41120875481265E-2</v>
      </c>
      <c r="DF200">
        <v>1</v>
      </c>
      <c r="DG200">
        <v>1</v>
      </c>
      <c r="DH200">
        <v>2</v>
      </c>
      <c r="DI200" t="s">
        <v>347</v>
      </c>
      <c r="DJ200">
        <v>3.11904</v>
      </c>
      <c r="DK200">
        <v>2.7999000000000001</v>
      </c>
      <c r="DL200">
        <v>0.22174199999999999</v>
      </c>
      <c r="DM200">
        <v>0.228633</v>
      </c>
      <c r="DN200">
        <v>8.6466799999999996E-2</v>
      </c>
      <c r="DO200">
        <v>7.4494299999999999E-2</v>
      </c>
      <c r="DP200">
        <v>21695.7</v>
      </c>
      <c r="DQ200">
        <v>19867.900000000001</v>
      </c>
      <c r="DR200">
        <v>26665.200000000001</v>
      </c>
      <c r="DS200">
        <v>24095.3</v>
      </c>
      <c r="DT200">
        <v>33676.800000000003</v>
      </c>
      <c r="DU200">
        <v>32491.5</v>
      </c>
      <c r="DV200">
        <v>40317.699999999997</v>
      </c>
      <c r="DW200">
        <v>38097.9</v>
      </c>
      <c r="DX200">
        <v>2.0097700000000001</v>
      </c>
      <c r="DY200">
        <v>2.2534299999999998</v>
      </c>
      <c r="DZ200">
        <v>0.11348</v>
      </c>
      <c r="EA200">
        <v>0</v>
      </c>
      <c r="EB200">
        <v>22.6631</v>
      </c>
      <c r="EC200">
        <v>999.9</v>
      </c>
      <c r="ED200">
        <v>64.748000000000005</v>
      </c>
      <c r="EE200">
        <v>22.809000000000001</v>
      </c>
      <c r="EF200">
        <v>17.6602</v>
      </c>
      <c r="EG200">
        <v>64.050299999999993</v>
      </c>
      <c r="EH200">
        <v>26.438300000000002</v>
      </c>
      <c r="EI200">
        <v>1</v>
      </c>
      <c r="EJ200">
        <v>-0.37936500000000001</v>
      </c>
      <c r="EK200">
        <v>-4.0607199999999999</v>
      </c>
      <c r="EL200">
        <v>20.2468</v>
      </c>
      <c r="EM200">
        <v>5.2620699999999996</v>
      </c>
      <c r="EN200">
        <v>12.0061</v>
      </c>
      <c r="EO200">
        <v>4.9993499999999997</v>
      </c>
      <c r="EP200">
        <v>3.2868499999999998</v>
      </c>
      <c r="EQ200">
        <v>9999</v>
      </c>
      <c r="ER200">
        <v>9999</v>
      </c>
      <c r="ES200">
        <v>999.9</v>
      </c>
      <c r="ET200">
        <v>9999</v>
      </c>
      <c r="EU200">
        <v>1.8724099999999999</v>
      </c>
      <c r="EV200">
        <v>1.8732500000000001</v>
      </c>
      <c r="EW200">
        <v>1.8694900000000001</v>
      </c>
      <c r="EX200">
        <v>1.8751500000000001</v>
      </c>
      <c r="EY200">
        <v>1.8754599999999999</v>
      </c>
      <c r="EZ200">
        <v>1.87388</v>
      </c>
      <c r="FA200">
        <v>1.8724099999999999</v>
      </c>
      <c r="FB200">
        <v>1.8714900000000001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0</v>
      </c>
      <c r="FQ200">
        <v>5.9299999999999999E-2</v>
      </c>
      <c r="FR200">
        <v>0.34321388301456301</v>
      </c>
      <c r="FS200">
        <v>1.93526017593624E-3</v>
      </c>
      <c r="FT200">
        <v>-2.6352868309754201E-6</v>
      </c>
      <c r="FU200">
        <v>7.4988703689445403E-10</v>
      </c>
      <c r="FV200">
        <v>5.9295258707654903E-2</v>
      </c>
      <c r="FW200">
        <v>0</v>
      </c>
      <c r="FX200">
        <v>0</v>
      </c>
      <c r="FY200">
        <v>0</v>
      </c>
      <c r="FZ200">
        <v>1</v>
      </c>
      <c r="GA200">
        <v>1999</v>
      </c>
      <c r="GB200">
        <v>0</v>
      </c>
      <c r="GC200">
        <v>14</v>
      </c>
      <c r="GD200">
        <v>30.9</v>
      </c>
      <c r="GE200">
        <v>30.8</v>
      </c>
      <c r="GF200">
        <v>2.99438</v>
      </c>
      <c r="GG200">
        <v>2.47925</v>
      </c>
      <c r="GH200">
        <v>1.5979000000000001</v>
      </c>
      <c r="GI200">
        <v>2.35229</v>
      </c>
      <c r="GJ200">
        <v>1.64917</v>
      </c>
      <c r="GK200">
        <v>2.3828100000000001</v>
      </c>
      <c r="GL200">
        <v>27.203700000000001</v>
      </c>
      <c r="GM200">
        <v>14.1145</v>
      </c>
      <c r="GN200">
        <v>19</v>
      </c>
      <c r="GO200">
        <v>454.62700000000001</v>
      </c>
      <c r="GP200">
        <v>636.20000000000005</v>
      </c>
      <c r="GQ200">
        <v>29.438800000000001</v>
      </c>
      <c r="GR200">
        <v>22.404299999999999</v>
      </c>
      <c r="GS200">
        <v>30</v>
      </c>
      <c r="GT200">
        <v>22.357399999999998</v>
      </c>
      <c r="GU200">
        <v>22.346399999999999</v>
      </c>
      <c r="GV200">
        <v>60.008600000000001</v>
      </c>
      <c r="GW200">
        <v>31.338100000000001</v>
      </c>
      <c r="GX200">
        <v>100</v>
      </c>
      <c r="GY200">
        <v>29.470800000000001</v>
      </c>
      <c r="GZ200">
        <v>1418.5</v>
      </c>
      <c r="HA200">
        <v>12.5359</v>
      </c>
      <c r="HB200">
        <v>101.258</v>
      </c>
      <c r="HC200">
        <v>101.227</v>
      </c>
    </row>
    <row r="201" spans="1:211" x14ac:dyDescent="0.2">
      <c r="A201">
        <v>185</v>
      </c>
      <c r="B201">
        <v>1736451448.0999999</v>
      </c>
      <c r="C201">
        <v>368</v>
      </c>
      <c r="D201" t="s">
        <v>718</v>
      </c>
      <c r="E201" t="s">
        <v>719</v>
      </c>
      <c r="F201">
        <v>2</v>
      </c>
      <c r="G201">
        <v>1736451446.0999999</v>
      </c>
      <c r="H201">
        <f t="shared" si="68"/>
        <v>2.5531157336685629E-3</v>
      </c>
      <c r="I201">
        <f t="shared" si="69"/>
        <v>2.5531157336685628</v>
      </c>
      <c r="J201">
        <f t="shared" si="70"/>
        <v>10.461964036215067</v>
      </c>
      <c r="K201">
        <f t="shared" si="71"/>
        <v>1351.28</v>
      </c>
      <c r="L201">
        <f t="shared" si="72"/>
        <v>1221.7175093611127</v>
      </c>
      <c r="M201">
        <f t="shared" si="73"/>
        <v>124.9773643548271</v>
      </c>
      <c r="N201">
        <f t="shared" si="74"/>
        <v>138.23114722625598</v>
      </c>
      <c r="O201">
        <f t="shared" si="75"/>
        <v>0.1737294718429703</v>
      </c>
      <c r="P201">
        <f t="shared" si="76"/>
        <v>3.5273997429497372</v>
      </c>
      <c r="Q201">
        <f t="shared" si="77"/>
        <v>0.16911215315962097</v>
      </c>
      <c r="R201">
        <f t="shared" si="78"/>
        <v>0.1060997220750331</v>
      </c>
      <c r="S201">
        <f t="shared" si="79"/>
        <v>31.739985713999996</v>
      </c>
      <c r="T201">
        <f t="shared" si="80"/>
        <v>24.522274857159214</v>
      </c>
      <c r="U201">
        <f t="shared" si="81"/>
        <v>24.522274857159214</v>
      </c>
      <c r="V201">
        <f t="shared" si="82"/>
        <v>3.090234619156957</v>
      </c>
      <c r="W201">
        <f t="shared" si="83"/>
        <v>49.953131459348185</v>
      </c>
      <c r="X201">
        <f t="shared" si="84"/>
        <v>1.5811092787587302</v>
      </c>
      <c r="Y201">
        <f t="shared" si="85"/>
        <v>3.1651855100324102</v>
      </c>
      <c r="Z201">
        <f t="shared" si="86"/>
        <v>1.5091253403982268</v>
      </c>
      <c r="AA201">
        <f t="shared" si="87"/>
        <v>-112.59240385478363</v>
      </c>
      <c r="AB201">
        <f t="shared" si="88"/>
        <v>76.2816374624867</v>
      </c>
      <c r="AC201">
        <f t="shared" si="89"/>
        <v>4.5615577879867013</v>
      </c>
      <c r="AD201">
        <f t="shared" si="90"/>
        <v>-9.2228903102267168E-3</v>
      </c>
      <c r="AE201">
        <f t="shared" si="91"/>
        <v>38.680708521964547</v>
      </c>
      <c r="AF201">
        <f t="shared" si="92"/>
        <v>2.5425819245718038</v>
      </c>
      <c r="AG201">
        <f t="shared" si="93"/>
        <v>10.461964036215067</v>
      </c>
      <c r="AH201">
        <v>1412.26576460398</v>
      </c>
      <c r="AI201">
        <v>1375.8930303030299</v>
      </c>
      <c r="AJ201">
        <v>3.3935708345758</v>
      </c>
      <c r="AK201">
        <v>84.5062676990527</v>
      </c>
      <c r="AL201">
        <f t="shared" si="94"/>
        <v>2.5531157336685628</v>
      </c>
      <c r="AM201">
        <v>12.4382190107639</v>
      </c>
      <c r="AN201">
        <v>15.4553524475524</v>
      </c>
      <c r="AO201">
        <v>-1.30415332088674E-5</v>
      </c>
      <c r="AP201">
        <v>123.873733639405</v>
      </c>
      <c r="AQ201">
        <v>34</v>
      </c>
      <c r="AR201">
        <v>7</v>
      </c>
      <c r="AS201">
        <f t="shared" si="95"/>
        <v>1</v>
      </c>
      <c r="AT201">
        <f t="shared" si="96"/>
        <v>0</v>
      </c>
      <c r="AU201">
        <f t="shared" si="97"/>
        <v>54245.844614212729</v>
      </c>
      <c r="AV201">
        <f t="shared" si="98"/>
        <v>200</v>
      </c>
      <c r="AW201">
        <f t="shared" si="99"/>
        <v>168.59997090000002</v>
      </c>
      <c r="AX201">
        <f t="shared" si="100"/>
        <v>0.84299985450000003</v>
      </c>
      <c r="AY201">
        <f t="shared" si="101"/>
        <v>0.15869992856999998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1736451446.0999999</v>
      </c>
      <c r="BF201">
        <v>1351.28</v>
      </c>
      <c r="BG201">
        <v>1401.83</v>
      </c>
      <c r="BH201">
        <v>15.456149999999999</v>
      </c>
      <c r="BI201">
        <v>12.451599999999999</v>
      </c>
      <c r="BJ201">
        <v>1351.2850000000001</v>
      </c>
      <c r="BK201">
        <v>15.396850000000001</v>
      </c>
      <c r="BL201">
        <v>499.89850000000001</v>
      </c>
      <c r="BM201">
        <v>102.197</v>
      </c>
      <c r="BN201">
        <v>9.9450200000000002E-2</v>
      </c>
      <c r="BO201">
        <v>24.923400000000001</v>
      </c>
      <c r="BP201">
        <v>24.52955</v>
      </c>
      <c r="BQ201">
        <v>999.9</v>
      </c>
      <c r="BR201">
        <v>0</v>
      </c>
      <c r="BS201">
        <v>0</v>
      </c>
      <c r="BT201">
        <v>9967.5</v>
      </c>
      <c r="BU201">
        <v>66.864050000000006</v>
      </c>
      <c r="BV201">
        <v>124.785</v>
      </c>
      <c r="BW201">
        <v>-50.549700000000001</v>
      </c>
      <c r="BX201">
        <v>1372.4949999999999</v>
      </c>
      <c r="BY201">
        <v>1419.5050000000001</v>
      </c>
      <c r="BZ201">
        <v>3.0045449999999998</v>
      </c>
      <c r="CA201">
        <v>1401.83</v>
      </c>
      <c r="CB201">
        <v>12.451599999999999</v>
      </c>
      <c r="CC201">
        <v>1.5795699999999999</v>
      </c>
      <c r="CD201">
        <v>1.2725150000000001</v>
      </c>
      <c r="CE201">
        <v>13.760899999999999</v>
      </c>
      <c r="CF201">
        <v>10.4781</v>
      </c>
      <c r="CG201">
        <v>200</v>
      </c>
      <c r="CH201">
        <v>0.90000049999999998</v>
      </c>
      <c r="CI201">
        <v>9.9999350000000001E-2</v>
      </c>
      <c r="CJ201">
        <v>20</v>
      </c>
      <c r="CK201">
        <v>3909.29</v>
      </c>
      <c r="CL201">
        <v>1736449596</v>
      </c>
      <c r="CM201" t="s">
        <v>346</v>
      </c>
      <c r="CN201">
        <v>1736449594</v>
      </c>
      <c r="CO201">
        <v>1736449596</v>
      </c>
      <c r="CP201">
        <v>2</v>
      </c>
      <c r="CQ201">
        <v>0.52600000000000002</v>
      </c>
      <c r="CR201">
        <v>-1.4999999999999999E-2</v>
      </c>
      <c r="CS201">
        <v>0.63</v>
      </c>
      <c r="CT201">
        <v>3.9E-2</v>
      </c>
      <c r="CU201">
        <v>200</v>
      </c>
      <c r="CV201">
        <v>13</v>
      </c>
      <c r="CW201">
        <v>0.21</v>
      </c>
      <c r="CX201">
        <v>0.03</v>
      </c>
      <c r="CY201">
        <v>-49.228195238095203</v>
      </c>
      <c r="CZ201">
        <v>-7.3604805194805598</v>
      </c>
      <c r="DA201">
        <v>0.86926807771233905</v>
      </c>
      <c r="DB201">
        <v>0</v>
      </c>
      <c r="DC201">
        <v>3.04095190476191</v>
      </c>
      <c r="DD201">
        <v>-0.163372987012989</v>
      </c>
      <c r="DE201">
        <v>1.73275191583044E-2</v>
      </c>
      <c r="DF201">
        <v>1</v>
      </c>
      <c r="DG201">
        <v>1</v>
      </c>
      <c r="DH201">
        <v>2</v>
      </c>
      <c r="DI201" t="s">
        <v>347</v>
      </c>
      <c r="DJ201">
        <v>3.1189399999999998</v>
      </c>
      <c r="DK201">
        <v>2.7997899999999998</v>
      </c>
      <c r="DL201">
        <v>0.22241</v>
      </c>
      <c r="DM201">
        <v>0.22930600000000001</v>
      </c>
      <c r="DN201">
        <v>8.6464399999999997E-2</v>
      </c>
      <c r="DO201">
        <v>7.4513999999999997E-2</v>
      </c>
      <c r="DP201">
        <v>21677.3</v>
      </c>
      <c r="DQ201">
        <v>19850.400000000001</v>
      </c>
      <c r="DR201">
        <v>26665.4</v>
      </c>
      <c r="DS201">
        <v>24095.1</v>
      </c>
      <c r="DT201">
        <v>33677.1</v>
      </c>
      <c r="DU201">
        <v>32490.5</v>
      </c>
      <c r="DV201">
        <v>40317.9</v>
      </c>
      <c r="DW201">
        <v>38097.5</v>
      </c>
      <c r="DX201">
        <v>2.00915</v>
      </c>
      <c r="DY201">
        <v>2.2536700000000001</v>
      </c>
      <c r="DZ201">
        <v>0.11326700000000001</v>
      </c>
      <c r="EA201">
        <v>0</v>
      </c>
      <c r="EB201">
        <v>22.660799999999998</v>
      </c>
      <c r="EC201">
        <v>999.9</v>
      </c>
      <c r="ED201">
        <v>64.748000000000005</v>
      </c>
      <c r="EE201">
        <v>22.809000000000001</v>
      </c>
      <c r="EF201">
        <v>17.6587</v>
      </c>
      <c r="EG201">
        <v>64.090299999999999</v>
      </c>
      <c r="EH201">
        <v>26.0337</v>
      </c>
      <c r="EI201">
        <v>1</v>
      </c>
      <c r="EJ201">
        <v>-0.37921500000000002</v>
      </c>
      <c r="EK201">
        <v>-4.1041400000000001</v>
      </c>
      <c r="EL201">
        <v>20.2453</v>
      </c>
      <c r="EM201">
        <v>5.2625099999999998</v>
      </c>
      <c r="EN201">
        <v>12.007</v>
      </c>
      <c r="EO201">
        <v>4.9993499999999997</v>
      </c>
      <c r="EP201">
        <v>3.2867799999999998</v>
      </c>
      <c r="EQ201">
        <v>9999</v>
      </c>
      <c r="ER201">
        <v>9999</v>
      </c>
      <c r="ES201">
        <v>999.9</v>
      </c>
      <c r="ET201">
        <v>9999</v>
      </c>
      <c r="EU201">
        <v>1.8724099999999999</v>
      </c>
      <c r="EV201">
        <v>1.8732500000000001</v>
      </c>
      <c r="EW201">
        <v>1.8694999999999999</v>
      </c>
      <c r="EX201">
        <v>1.8751500000000001</v>
      </c>
      <c r="EY201">
        <v>1.8754599999999999</v>
      </c>
      <c r="EZ201">
        <v>1.8738600000000001</v>
      </c>
      <c r="FA201">
        <v>1.8724099999999999</v>
      </c>
      <c r="FB201">
        <v>1.8714900000000001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-0.01</v>
      </c>
      <c r="FQ201">
        <v>5.9299999999999999E-2</v>
      </c>
      <c r="FR201">
        <v>0.34321388301456301</v>
      </c>
      <c r="FS201">
        <v>1.93526017593624E-3</v>
      </c>
      <c r="FT201">
        <v>-2.6352868309754201E-6</v>
      </c>
      <c r="FU201">
        <v>7.4988703689445403E-10</v>
      </c>
      <c r="FV201">
        <v>5.9295258707654903E-2</v>
      </c>
      <c r="FW201">
        <v>0</v>
      </c>
      <c r="FX201">
        <v>0</v>
      </c>
      <c r="FY201">
        <v>0</v>
      </c>
      <c r="FZ201">
        <v>1</v>
      </c>
      <c r="GA201">
        <v>1999</v>
      </c>
      <c r="GB201">
        <v>0</v>
      </c>
      <c r="GC201">
        <v>14</v>
      </c>
      <c r="GD201">
        <v>30.9</v>
      </c>
      <c r="GE201">
        <v>30.9</v>
      </c>
      <c r="GF201">
        <v>3.0053700000000001</v>
      </c>
      <c r="GG201">
        <v>2.48169</v>
      </c>
      <c r="GH201">
        <v>1.5979000000000001</v>
      </c>
      <c r="GI201">
        <v>2.35229</v>
      </c>
      <c r="GJ201">
        <v>1.64917</v>
      </c>
      <c r="GK201">
        <v>2.4511699999999998</v>
      </c>
      <c r="GL201">
        <v>27.183</v>
      </c>
      <c r="GM201">
        <v>14.1145</v>
      </c>
      <c r="GN201">
        <v>19</v>
      </c>
      <c r="GO201">
        <v>454.25900000000001</v>
      </c>
      <c r="GP201">
        <v>636.40800000000002</v>
      </c>
      <c r="GQ201">
        <v>29.453199999999999</v>
      </c>
      <c r="GR201">
        <v>22.404399999999999</v>
      </c>
      <c r="GS201">
        <v>30.0002</v>
      </c>
      <c r="GT201">
        <v>22.357399999999998</v>
      </c>
      <c r="GU201">
        <v>22.346599999999999</v>
      </c>
      <c r="GV201">
        <v>60.237900000000003</v>
      </c>
      <c r="GW201">
        <v>31.0548</v>
      </c>
      <c r="GX201">
        <v>100</v>
      </c>
      <c r="GY201">
        <v>29.470800000000001</v>
      </c>
      <c r="GZ201">
        <v>1432.26</v>
      </c>
      <c r="HA201">
        <v>12.543900000000001</v>
      </c>
      <c r="HB201">
        <v>101.259</v>
      </c>
      <c r="HC201">
        <v>101.226</v>
      </c>
    </row>
    <row r="202" spans="1:211" x14ac:dyDescent="0.2">
      <c r="A202">
        <v>186</v>
      </c>
      <c r="B202">
        <v>1736451450.0999999</v>
      </c>
      <c r="C202">
        <v>370</v>
      </c>
      <c r="D202" t="s">
        <v>720</v>
      </c>
      <c r="E202" t="s">
        <v>721</v>
      </c>
      <c r="F202">
        <v>2</v>
      </c>
      <c r="G202">
        <v>1736451449.0999999</v>
      </c>
      <c r="H202">
        <f t="shared" si="68"/>
        <v>2.5447880774331212E-3</v>
      </c>
      <c r="I202">
        <f t="shared" si="69"/>
        <v>2.5447880774331213</v>
      </c>
      <c r="J202">
        <f t="shared" si="70"/>
        <v>10.527873400687056</v>
      </c>
      <c r="K202">
        <f t="shared" si="71"/>
        <v>1361.31</v>
      </c>
      <c r="L202">
        <f t="shared" si="72"/>
        <v>1230.571680659298</v>
      </c>
      <c r="M202">
        <f t="shared" si="73"/>
        <v>125.8852471057596</v>
      </c>
      <c r="N202">
        <f t="shared" si="74"/>
        <v>139.25953963586099</v>
      </c>
      <c r="O202">
        <f t="shared" si="75"/>
        <v>0.17313880665566933</v>
      </c>
      <c r="P202">
        <f t="shared" si="76"/>
        <v>3.5336718365376241</v>
      </c>
      <c r="Q202">
        <f t="shared" si="77"/>
        <v>0.16856029407600581</v>
      </c>
      <c r="R202">
        <f t="shared" si="78"/>
        <v>0.10575146039767319</v>
      </c>
      <c r="S202">
        <f t="shared" si="79"/>
        <v>31.74122602625712</v>
      </c>
      <c r="T202">
        <f t="shared" si="80"/>
        <v>24.521671041063488</v>
      </c>
      <c r="U202">
        <f t="shared" si="81"/>
        <v>24.521671041063488</v>
      </c>
      <c r="V202">
        <f t="shared" si="82"/>
        <v>3.0901229749581653</v>
      </c>
      <c r="W202">
        <f t="shared" si="83"/>
        <v>49.957882645614745</v>
      </c>
      <c r="X202">
        <f t="shared" si="84"/>
        <v>1.5809672707189499</v>
      </c>
      <c r="Y202">
        <f t="shared" si="85"/>
        <v>3.1646002332281102</v>
      </c>
      <c r="Z202">
        <f t="shared" si="86"/>
        <v>1.5091557042392154</v>
      </c>
      <c r="AA202">
        <f t="shared" si="87"/>
        <v>-112.22515421480064</v>
      </c>
      <c r="AB202">
        <f t="shared" si="88"/>
        <v>75.941733067365334</v>
      </c>
      <c r="AC202">
        <f t="shared" si="89"/>
        <v>4.533086799730488</v>
      </c>
      <c r="AD202">
        <f t="shared" si="90"/>
        <v>-9.1083214476981311E-3</v>
      </c>
      <c r="AE202">
        <f t="shared" si="91"/>
        <v>38.844186810428546</v>
      </c>
      <c r="AF202">
        <f t="shared" si="92"/>
        <v>2.5340752580759349</v>
      </c>
      <c r="AG202">
        <f t="shared" si="93"/>
        <v>10.527873400687056</v>
      </c>
      <c r="AH202">
        <v>1419.20252792112</v>
      </c>
      <c r="AI202">
        <v>1382.6890909090901</v>
      </c>
      <c r="AJ202">
        <v>3.3993565837437298</v>
      </c>
      <c r="AK202">
        <v>84.5062676990527</v>
      </c>
      <c r="AL202">
        <f t="shared" si="94"/>
        <v>2.5447880774331213</v>
      </c>
      <c r="AM202">
        <v>12.44603467882</v>
      </c>
      <c r="AN202">
        <v>15.4548958041958</v>
      </c>
      <c r="AO202">
        <v>-9.4187465112518102E-6</v>
      </c>
      <c r="AP202">
        <v>123.873733639405</v>
      </c>
      <c r="AQ202">
        <v>35</v>
      </c>
      <c r="AR202">
        <v>7</v>
      </c>
      <c r="AS202">
        <f t="shared" si="95"/>
        <v>1</v>
      </c>
      <c r="AT202">
        <f t="shared" si="96"/>
        <v>0</v>
      </c>
      <c r="AU202">
        <f t="shared" si="97"/>
        <v>54384.554824486084</v>
      </c>
      <c r="AV202">
        <f t="shared" si="98"/>
        <v>200.00800000000001</v>
      </c>
      <c r="AW202">
        <f t="shared" si="99"/>
        <v>168.60667979743198</v>
      </c>
      <c r="AX202">
        <f t="shared" si="100"/>
        <v>0.84299967899999984</v>
      </c>
      <c r="AY202">
        <f t="shared" si="101"/>
        <v>0.15869978214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1736451449.0999999</v>
      </c>
      <c r="BF202">
        <v>1361.31</v>
      </c>
      <c r="BG202">
        <v>1412.1</v>
      </c>
      <c r="BH202">
        <v>15.454499999999999</v>
      </c>
      <c r="BI202">
        <v>12.458399999999999</v>
      </c>
      <c r="BJ202">
        <v>1361.33</v>
      </c>
      <c r="BK202">
        <v>15.395200000000001</v>
      </c>
      <c r="BL202">
        <v>499.63200000000001</v>
      </c>
      <c r="BM202">
        <v>102.199</v>
      </c>
      <c r="BN202">
        <v>9.9183099999999996E-2</v>
      </c>
      <c r="BO202">
        <v>24.920300000000001</v>
      </c>
      <c r="BP202">
        <v>24.52</v>
      </c>
      <c r="BQ202">
        <v>999.9</v>
      </c>
      <c r="BR202">
        <v>0</v>
      </c>
      <c r="BS202">
        <v>0</v>
      </c>
      <c r="BT202">
        <v>9993.75</v>
      </c>
      <c r="BU202">
        <v>66.849100000000007</v>
      </c>
      <c r="BV202">
        <v>124.35899999999999</v>
      </c>
      <c r="BW202">
        <v>-50.786499999999997</v>
      </c>
      <c r="BX202">
        <v>1382.68</v>
      </c>
      <c r="BY202">
        <v>1429.91</v>
      </c>
      <c r="BZ202">
        <v>2.99613</v>
      </c>
      <c r="CA202">
        <v>1412.1</v>
      </c>
      <c r="CB202">
        <v>12.458399999999999</v>
      </c>
      <c r="CC202">
        <v>1.57944</v>
      </c>
      <c r="CD202">
        <v>1.2732399999999999</v>
      </c>
      <c r="CE202">
        <v>13.7597</v>
      </c>
      <c r="CF202">
        <v>10.486599999999999</v>
      </c>
      <c r="CG202">
        <v>200.00800000000001</v>
      </c>
      <c r="CH202">
        <v>0.90000199999999997</v>
      </c>
      <c r="CI202">
        <v>9.9997699999999995E-2</v>
      </c>
      <c r="CJ202">
        <v>20</v>
      </c>
      <c r="CK202">
        <v>3909.46</v>
      </c>
      <c r="CL202">
        <v>1736449596</v>
      </c>
      <c r="CM202" t="s">
        <v>346</v>
      </c>
      <c r="CN202">
        <v>1736449594</v>
      </c>
      <c r="CO202">
        <v>1736449596</v>
      </c>
      <c r="CP202">
        <v>2</v>
      </c>
      <c r="CQ202">
        <v>0.52600000000000002</v>
      </c>
      <c r="CR202">
        <v>-1.4999999999999999E-2</v>
      </c>
      <c r="CS202">
        <v>0.63</v>
      </c>
      <c r="CT202">
        <v>3.9E-2</v>
      </c>
      <c r="CU202">
        <v>200</v>
      </c>
      <c r="CV202">
        <v>13</v>
      </c>
      <c r="CW202">
        <v>0.21</v>
      </c>
      <c r="CX202">
        <v>0.03</v>
      </c>
      <c r="CY202">
        <v>-49.414552380952401</v>
      </c>
      <c r="CZ202">
        <v>-8.6209636363636406</v>
      </c>
      <c r="DA202">
        <v>0.94568344276660699</v>
      </c>
      <c r="DB202">
        <v>0</v>
      </c>
      <c r="DC202">
        <v>3.0352219047619</v>
      </c>
      <c r="DD202">
        <v>-0.18841402597402501</v>
      </c>
      <c r="DE202">
        <v>1.96931667189282E-2</v>
      </c>
      <c r="DF202">
        <v>1</v>
      </c>
      <c r="DG202">
        <v>1</v>
      </c>
      <c r="DH202">
        <v>2</v>
      </c>
      <c r="DI202" t="s">
        <v>347</v>
      </c>
      <c r="DJ202">
        <v>3.1188600000000002</v>
      </c>
      <c r="DK202">
        <v>2.8001800000000001</v>
      </c>
      <c r="DL202">
        <v>0.223079</v>
      </c>
      <c r="DM202">
        <v>0.22997799999999999</v>
      </c>
      <c r="DN202">
        <v>8.6460300000000004E-2</v>
      </c>
      <c r="DO202">
        <v>7.45421E-2</v>
      </c>
      <c r="DP202">
        <v>21658.7</v>
      </c>
      <c r="DQ202">
        <v>19833.099999999999</v>
      </c>
      <c r="DR202">
        <v>26665.4</v>
      </c>
      <c r="DS202">
        <v>24095.1</v>
      </c>
      <c r="DT202">
        <v>33677.4</v>
      </c>
      <c r="DU202">
        <v>32489.5</v>
      </c>
      <c r="DV202">
        <v>40318</v>
      </c>
      <c r="DW202">
        <v>38097.5</v>
      </c>
      <c r="DX202">
        <v>2.0084499999999998</v>
      </c>
      <c r="DY202">
        <v>2.25373</v>
      </c>
      <c r="DZ202">
        <v>0.113361</v>
      </c>
      <c r="EA202">
        <v>0</v>
      </c>
      <c r="EB202">
        <v>22.658100000000001</v>
      </c>
      <c r="EC202">
        <v>999.9</v>
      </c>
      <c r="ED202">
        <v>64.748000000000005</v>
      </c>
      <c r="EE202">
        <v>22.809000000000001</v>
      </c>
      <c r="EF202">
        <v>17.658200000000001</v>
      </c>
      <c r="EG202">
        <v>63.740299999999998</v>
      </c>
      <c r="EH202">
        <v>26.262</v>
      </c>
      <c r="EI202">
        <v>1</v>
      </c>
      <c r="EJ202">
        <v>-0.37900899999999998</v>
      </c>
      <c r="EK202">
        <v>-4.1046300000000002</v>
      </c>
      <c r="EL202">
        <v>20.245200000000001</v>
      </c>
      <c r="EM202">
        <v>5.2632599999999998</v>
      </c>
      <c r="EN202">
        <v>12.0062</v>
      </c>
      <c r="EO202">
        <v>4.9996499999999999</v>
      </c>
      <c r="EP202">
        <v>3.2869299999999999</v>
      </c>
      <c r="EQ202">
        <v>9999</v>
      </c>
      <c r="ER202">
        <v>9999</v>
      </c>
      <c r="ES202">
        <v>999.9</v>
      </c>
      <c r="ET202">
        <v>9999</v>
      </c>
      <c r="EU202">
        <v>1.8724099999999999</v>
      </c>
      <c r="EV202">
        <v>1.8732500000000001</v>
      </c>
      <c r="EW202">
        <v>1.8694900000000001</v>
      </c>
      <c r="EX202">
        <v>1.8751500000000001</v>
      </c>
      <c r="EY202">
        <v>1.8754599999999999</v>
      </c>
      <c r="EZ202">
        <v>1.8738699999999999</v>
      </c>
      <c r="FA202">
        <v>1.8724099999999999</v>
      </c>
      <c r="FB202">
        <v>1.8714900000000001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-0.02</v>
      </c>
      <c r="FQ202">
        <v>5.9299999999999999E-2</v>
      </c>
      <c r="FR202">
        <v>0.34321388301456301</v>
      </c>
      <c r="FS202">
        <v>1.93526017593624E-3</v>
      </c>
      <c r="FT202">
        <v>-2.6352868309754201E-6</v>
      </c>
      <c r="FU202">
        <v>7.4988703689445403E-10</v>
      </c>
      <c r="FV202">
        <v>5.9295258707654903E-2</v>
      </c>
      <c r="FW202">
        <v>0</v>
      </c>
      <c r="FX202">
        <v>0</v>
      </c>
      <c r="FY202">
        <v>0</v>
      </c>
      <c r="FZ202">
        <v>1</v>
      </c>
      <c r="GA202">
        <v>1999</v>
      </c>
      <c r="GB202">
        <v>0</v>
      </c>
      <c r="GC202">
        <v>14</v>
      </c>
      <c r="GD202">
        <v>30.9</v>
      </c>
      <c r="GE202">
        <v>30.9</v>
      </c>
      <c r="GF202">
        <v>3.0175800000000002</v>
      </c>
      <c r="GG202">
        <v>2.4731399999999999</v>
      </c>
      <c r="GH202">
        <v>1.5979000000000001</v>
      </c>
      <c r="GI202">
        <v>2.35229</v>
      </c>
      <c r="GJ202">
        <v>1.64917</v>
      </c>
      <c r="GK202">
        <v>2.32178</v>
      </c>
      <c r="GL202">
        <v>27.183</v>
      </c>
      <c r="GM202">
        <v>14.1145</v>
      </c>
      <c r="GN202">
        <v>19</v>
      </c>
      <c r="GO202">
        <v>453.85</v>
      </c>
      <c r="GP202">
        <v>636.44899999999996</v>
      </c>
      <c r="GQ202">
        <v>29.474299999999999</v>
      </c>
      <c r="GR202">
        <v>22.404399999999999</v>
      </c>
      <c r="GS202">
        <v>30.0002</v>
      </c>
      <c r="GT202">
        <v>22.357399999999998</v>
      </c>
      <c r="GU202">
        <v>22.346599999999999</v>
      </c>
      <c r="GV202">
        <v>60.478200000000001</v>
      </c>
      <c r="GW202">
        <v>31.0548</v>
      </c>
      <c r="GX202">
        <v>100</v>
      </c>
      <c r="GY202">
        <v>29.525099999999998</v>
      </c>
      <c r="GZ202">
        <v>1439.09</v>
      </c>
      <c r="HA202">
        <v>12.548500000000001</v>
      </c>
      <c r="HB202">
        <v>101.259</v>
      </c>
      <c r="HC202">
        <v>101.226</v>
      </c>
    </row>
    <row r="203" spans="1:211" x14ac:dyDescent="0.2">
      <c r="A203">
        <v>187</v>
      </c>
      <c r="B203">
        <v>1736451452.0999999</v>
      </c>
      <c r="C203">
        <v>372</v>
      </c>
      <c r="D203" t="s">
        <v>722</v>
      </c>
      <c r="E203" t="s">
        <v>723</v>
      </c>
      <c r="F203">
        <v>2</v>
      </c>
      <c r="G203">
        <v>1736451450.0999999</v>
      </c>
      <c r="H203">
        <f t="shared" si="68"/>
        <v>2.5374093489258652E-3</v>
      </c>
      <c r="I203">
        <f t="shared" si="69"/>
        <v>2.5374093489258653</v>
      </c>
      <c r="J203">
        <f t="shared" si="70"/>
        <v>10.670047336941655</v>
      </c>
      <c r="K203">
        <f t="shared" si="71"/>
        <v>1364.655</v>
      </c>
      <c r="L203">
        <f t="shared" si="72"/>
        <v>1232.1982303890657</v>
      </c>
      <c r="M203">
        <f t="shared" si="73"/>
        <v>126.05316620373506</v>
      </c>
      <c r="N203">
        <f t="shared" si="74"/>
        <v>139.60341711531524</v>
      </c>
      <c r="O203">
        <f t="shared" si="75"/>
        <v>0.17259087047174551</v>
      </c>
      <c r="P203">
        <f t="shared" si="76"/>
        <v>3.5394659755434805</v>
      </c>
      <c r="Q203">
        <f t="shared" si="77"/>
        <v>0.16804811862643143</v>
      </c>
      <c r="R203">
        <f t="shared" si="78"/>
        <v>0.10542826320050658</v>
      </c>
      <c r="S203">
        <f t="shared" si="79"/>
        <v>31.740937913571415</v>
      </c>
      <c r="T203">
        <f t="shared" si="80"/>
        <v>24.522294238732051</v>
      </c>
      <c r="U203">
        <f t="shared" si="81"/>
        <v>24.522294238732051</v>
      </c>
      <c r="V203">
        <f t="shared" si="82"/>
        <v>3.0902382028233246</v>
      </c>
      <c r="W203">
        <f t="shared" si="83"/>
        <v>49.959053326620698</v>
      </c>
      <c r="X203">
        <f t="shared" si="84"/>
        <v>1.5808534210964602</v>
      </c>
      <c r="Y203">
        <f t="shared" si="85"/>
        <v>3.1642981918836757</v>
      </c>
      <c r="Z203">
        <f t="shared" si="86"/>
        <v>1.5093847817268644</v>
      </c>
      <c r="AA203">
        <f t="shared" si="87"/>
        <v>-111.89975228763066</v>
      </c>
      <c r="AB203">
        <f t="shared" si="88"/>
        <v>75.642024349937742</v>
      </c>
      <c r="AC203">
        <f t="shared" si="89"/>
        <v>4.5077830675628592</v>
      </c>
      <c r="AD203">
        <f t="shared" si="90"/>
        <v>-9.0069565586361477E-3</v>
      </c>
      <c r="AE203">
        <f t="shared" si="91"/>
        <v>38.966039120166378</v>
      </c>
      <c r="AF203">
        <f t="shared" si="92"/>
        <v>2.5293536252754412</v>
      </c>
      <c r="AG203">
        <f t="shared" si="93"/>
        <v>10.670047336941655</v>
      </c>
      <c r="AH203">
        <v>1426.1755473427399</v>
      </c>
      <c r="AI203">
        <v>1389.4853333333299</v>
      </c>
      <c r="AJ203">
        <v>3.4002436220193402</v>
      </c>
      <c r="AK203">
        <v>84.5062676990527</v>
      </c>
      <c r="AL203">
        <f t="shared" si="94"/>
        <v>2.5374093489258653</v>
      </c>
      <c r="AM203">
        <v>12.453037124628</v>
      </c>
      <c r="AN203">
        <v>15.4529363636364</v>
      </c>
      <c r="AO203">
        <v>-7.3011122024099202E-6</v>
      </c>
      <c r="AP203">
        <v>123.873733639405</v>
      </c>
      <c r="AQ203">
        <v>35</v>
      </c>
      <c r="AR203">
        <v>7</v>
      </c>
      <c r="AS203">
        <f t="shared" si="95"/>
        <v>1</v>
      </c>
      <c r="AT203">
        <f t="shared" si="96"/>
        <v>0</v>
      </c>
      <c r="AU203">
        <f t="shared" si="97"/>
        <v>54512.579371266751</v>
      </c>
      <c r="AV203">
        <f t="shared" si="98"/>
        <v>200.006</v>
      </c>
      <c r="AW203">
        <f t="shared" si="99"/>
        <v>168.60502889912701</v>
      </c>
      <c r="AX203">
        <f t="shared" si="100"/>
        <v>0.84299985450000003</v>
      </c>
      <c r="AY203">
        <f t="shared" si="101"/>
        <v>0.15869992856999998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1736451450.0999999</v>
      </c>
      <c r="BF203">
        <v>1364.655</v>
      </c>
      <c r="BG203">
        <v>1415.59</v>
      </c>
      <c r="BH203">
        <v>15.453200000000001</v>
      </c>
      <c r="BI203">
        <v>12.462899999999999</v>
      </c>
      <c r="BJ203">
        <v>1364.675</v>
      </c>
      <c r="BK203">
        <v>15.3939</v>
      </c>
      <c r="BL203">
        <v>499.66899999999998</v>
      </c>
      <c r="BM203">
        <v>102.2</v>
      </c>
      <c r="BN203">
        <v>9.9421549999999997E-2</v>
      </c>
      <c r="BO203">
        <v>24.918700000000001</v>
      </c>
      <c r="BP203">
        <v>24.521350000000002</v>
      </c>
      <c r="BQ203">
        <v>999.9</v>
      </c>
      <c r="BR203">
        <v>0</v>
      </c>
      <c r="BS203">
        <v>0</v>
      </c>
      <c r="BT203">
        <v>10018.125</v>
      </c>
      <c r="BU203">
        <v>66.846599999999995</v>
      </c>
      <c r="BV203">
        <v>124.29</v>
      </c>
      <c r="BW203">
        <v>-50.930500000000002</v>
      </c>
      <c r="BX203">
        <v>1386.075</v>
      </c>
      <c r="BY203">
        <v>1433.45</v>
      </c>
      <c r="BZ203">
        <v>2.9903400000000002</v>
      </c>
      <c r="CA203">
        <v>1415.59</v>
      </c>
      <c r="CB203">
        <v>12.462899999999999</v>
      </c>
      <c r="CC203">
        <v>1.5793200000000001</v>
      </c>
      <c r="CD203">
        <v>1.2737099999999999</v>
      </c>
      <c r="CE203">
        <v>13.75855</v>
      </c>
      <c r="CF203">
        <v>10.492150000000001</v>
      </c>
      <c r="CG203">
        <v>200.006</v>
      </c>
      <c r="CH203">
        <v>0.90000049999999998</v>
      </c>
      <c r="CI203">
        <v>9.9999350000000001E-2</v>
      </c>
      <c r="CJ203">
        <v>20</v>
      </c>
      <c r="CK203">
        <v>3909.42</v>
      </c>
      <c r="CL203">
        <v>1736449596</v>
      </c>
      <c r="CM203" t="s">
        <v>346</v>
      </c>
      <c r="CN203">
        <v>1736449594</v>
      </c>
      <c r="CO203">
        <v>1736449596</v>
      </c>
      <c r="CP203">
        <v>2</v>
      </c>
      <c r="CQ203">
        <v>0.52600000000000002</v>
      </c>
      <c r="CR203">
        <v>-1.4999999999999999E-2</v>
      </c>
      <c r="CS203">
        <v>0.63</v>
      </c>
      <c r="CT203">
        <v>3.9E-2</v>
      </c>
      <c r="CU203">
        <v>200</v>
      </c>
      <c r="CV203">
        <v>13</v>
      </c>
      <c r="CW203">
        <v>0.21</v>
      </c>
      <c r="CX203">
        <v>0.03</v>
      </c>
      <c r="CY203">
        <v>-49.628666666666703</v>
      </c>
      <c r="CZ203">
        <v>-9.2581870129870101</v>
      </c>
      <c r="DA203">
        <v>0.98877160313927004</v>
      </c>
      <c r="DB203">
        <v>0</v>
      </c>
      <c r="DC203">
        <v>3.0290900000000001</v>
      </c>
      <c r="DD203">
        <v>-0.20818675324674901</v>
      </c>
      <c r="DE203">
        <v>2.1492910902146702E-2</v>
      </c>
      <c r="DF203">
        <v>1</v>
      </c>
      <c r="DG203">
        <v>1</v>
      </c>
      <c r="DH203">
        <v>2</v>
      </c>
      <c r="DI203" t="s">
        <v>347</v>
      </c>
      <c r="DJ203">
        <v>3.1190500000000001</v>
      </c>
      <c r="DK203">
        <v>2.8005300000000002</v>
      </c>
      <c r="DL203">
        <v>0.223743</v>
      </c>
      <c r="DM203">
        <v>0.23064399999999999</v>
      </c>
      <c r="DN203">
        <v>8.6458599999999997E-2</v>
      </c>
      <c r="DO203">
        <v>7.4602600000000005E-2</v>
      </c>
      <c r="DP203">
        <v>21640.2</v>
      </c>
      <c r="DQ203">
        <v>19816</v>
      </c>
      <c r="DR203">
        <v>26665.3</v>
      </c>
      <c r="DS203">
        <v>24095.1</v>
      </c>
      <c r="DT203">
        <v>33677.599999999999</v>
      </c>
      <c r="DU203">
        <v>32487.4</v>
      </c>
      <c r="DV203">
        <v>40318</v>
      </c>
      <c r="DW203">
        <v>38097.5</v>
      </c>
      <c r="DX203">
        <v>2.0079799999999999</v>
      </c>
      <c r="DY203">
        <v>2.2537500000000001</v>
      </c>
      <c r="DZ203">
        <v>0.11339399999999999</v>
      </c>
      <c r="EA203">
        <v>0</v>
      </c>
      <c r="EB203">
        <v>22.6553</v>
      </c>
      <c r="EC203">
        <v>999.9</v>
      </c>
      <c r="ED203">
        <v>64.748000000000005</v>
      </c>
      <c r="EE203">
        <v>22.809000000000001</v>
      </c>
      <c r="EF203">
        <v>17.6602</v>
      </c>
      <c r="EG203">
        <v>63.720300000000002</v>
      </c>
      <c r="EH203">
        <v>26.189900000000002</v>
      </c>
      <c r="EI203">
        <v>1</v>
      </c>
      <c r="EJ203">
        <v>-0.37914900000000001</v>
      </c>
      <c r="EK203">
        <v>-4.1738900000000001</v>
      </c>
      <c r="EL203">
        <v>20.242999999999999</v>
      </c>
      <c r="EM203">
        <v>5.2638600000000002</v>
      </c>
      <c r="EN203">
        <v>12.0062</v>
      </c>
      <c r="EO203">
        <v>4.9997999999999996</v>
      </c>
      <c r="EP203">
        <v>3.2871299999999999</v>
      </c>
      <c r="EQ203">
        <v>9999</v>
      </c>
      <c r="ER203">
        <v>9999</v>
      </c>
      <c r="ES203">
        <v>999.9</v>
      </c>
      <c r="ET203">
        <v>9999</v>
      </c>
      <c r="EU203">
        <v>1.8724099999999999</v>
      </c>
      <c r="EV203">
        <v>1.8732500000000001</v>
      </c>
      <c r="EW203">
        <v>1.8694900000000001</v>
      </c>
      <c r="EX203">
        <v>1.8751500000000001</v>
      </c>
      <c r="EY203">
        <v>1.8754599999999999</v>
      </c>
      <c r="EZ203">
        <v>1.8738999999999999</v>
      </c>
      <c r="FA203">
        <v>1.8724099999999999</v>
      </c>
      <c r="FB203">
        <v>1.8714900000000001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-0.02</v>
      </c>
      <c r="FQ203">
        <v>5.9299999999999999E-2</v>
      </c>
      <c r="FR203">
        <v>0.34321388301456301</v>
      </c>
      <c r="FS203">
        <v>1.93526017593624E-3</v>
      </c>
      <c r="FT203">
        <v>-2.6352868309754201E-6</v>
      </c>
      <c r="FU203">
        <v>7.4988703689445403E-10</v>
      </c>
      <c r="FV203">
        <v>5.9295258707654903E-2</v>
      </c>
      <c r="FW203">
        <v>0</v>
      </c>
      <c r="FX203">
        <v>0</v>
      </c>
      <c r="FY203">
        <v>0</v>
      </c>
      <c r="FZ203">
        <v>1</v>
      </c>
      <c r="GA203">
        <v>1999</v>
      </c>
      <c r="GB203">
        <v>0</v>
      </c>
      <c r="GC203">
        <v>14</v>
      </c>
      <c r="GD203">
        <v>31</v>
      </c>
      <c r="GE203">
        <v>30.9</v>
      </c>
      <c r="GF203">
        <v>3.0297900000000002</v>
      </c>
      <c r="GG203">
        <v>2.4877899999999999</v>
      </c>
      <c r="GH203">
        <v>1.5979000000000001</v>
      </c>
      <c r="GI203">
        <v>2.3535200000000001</v>
      </c>
      <c r="GJ203">
        <v>1.64917</v>
      </c>
      <c r="GK203">
        <v>2.47559</v>
      </c>
      <c r="GL203">
        <v>27.183</v>
      </c>
      <c r="GM203">
        <v>14.1145</v>
      </c>
      <c r="GN203">
        <v>19</v>
      </c>
      <c r="GO203">
        <v>453.57400000000001</v>
      </c>
      <c r="GP203">
        <v>636.46900000000005</v>
      </c>
      <c r="GQ203">
        <v>29.4955</v>
      </c>
      <c r="GR203">
        <v>22.404399999999999</v>
      </c>
      <c r="GS203">
        <v>30.0001</v>
      </c>
      <c r="GT203">
        <v>22.357399999999998</v>
      </c>
      <c r="GU203">
        <v>22.346599999999999</v>
      </c>
      <c r="GV203">
        <v>60.7042</v>
      </c>
      <c r="GW203">
        <v>31.0548</v>
      </c>
      <c r="GX203">
        <v>100</v>
      </c>
      <c r="GY203">
        <v>29.525099999999998</v>
      </c>
      <c r="GZ203">
        <v>1445.88</v>
      </c>
      <c r="HA203">
        <v>12.554</v>
      </c>
      <c r="HB203">
        <v>101.259</v>
      </c>
      <c r="HC203">
        <v>101.226</v>
      </c>
    </row>
    <row r="204" spans="1:211" x14ac:dyDescent="0.2">
      <c r="A204">
        <v>188</v>
      </c>
      <c r="B204">
        <v>1736451454.0999999</v>
      </c>
      <c r="C204">
        <v>374</v>
      </c>
      <c r="D204" t="s">
        <v>724</v>
      </c>
      <c r="E204" t="s">
        <v>725</v>
      </c>
      <c r="F204">
        <v>2</v>
      </c>
      <c r="G204">
        <v>1736451453.0999999</v>
      </c>
      <c r="H204">
        <f t="shared" si="68"/>
        <v>2.5347232954035562E-3</v>
      </c>
      <c r="I204">
        <f t="shared" si="69"/>
        <v>2.5347232954035563</v>
      </c>
      <c r="J204">
        <f t="shared" si="70"/>
        <v>10.600580395662384</v>
      </c>
      <c r="K204">
        <f t="shared" si="71"/>
        <v>1374.82</v>
      </c>
      <c r="L204">
        <f t="shared" si="72"/>
        <v>1242.658637118454</v>
      </c>
      <c r="M204">
        <f t="shared" si="73"/>
        <v>127.12085030836475</v>
      </c>
      <c r="N204">
        <f t="shared" si="74"/>
        <v>140.64062502813201</v>
      </c>
      <c r="O204">
        <f t="shared" si="75"/>
        <v>0.17238984435343663</v>
      </c>
      <c r="P204">
        <f t="shared" si="76"/>
        <v>3.5416365884206433</v>
      </c>
      <c r="Q204">
        <f t="shared" si="77"/>
        <v>0.16786021827308267</v>
      </c>
      <c r="R204">
        <f t="shared" si="78"/>
        <v>0.10530969211099434</v>
      </c>
      <c r="S204">
        <f t="shared" si="79"/>
        <v>31.740089999999999</v>
      </c>
      <c r="T204">
        <f t="shared" si="80"/>
        <v>24.523604880259921</v>
      </c>
      <c r="U204">
        <f t="shared" si="81"/>
        <v>24.523604880259921</v>
      </c>
      <c r="V204">
        <f t="shared" si="82"/>
        <v>3.0904805497869767</v>
      </c>
      <c r="W204">
        <f t="shared" si="83"/>
        <v>49.963405118274338</v>
      </c>
      <c r="X204">
        <f t="shared" si="84"/>
        <v>1.5810382828277798</v>
      </c>
      <c r="Y204">
        <f t="shared" si="85"/>
        <v>3.1643925770974088</v>
      </c>
      <c r="Z204">
        <f t="shared" si="86"/>
        <v>1.5094422669591969</v>
      </c>
      <c r="AA204">
        <f t="shared" si="87"/>
        <v>-111.78129732729683</v>
      </c>
      <c r="AB204">
        <f t="shared" si="88"/>
        <v>75.533631349470014</v>
      </c>
      <c r="AC204">
        <f t="shared" si="89"/>
        <v>4.4986057752799065</v>
      </c>
      <c r="AD204">
        <f t="shared" si="90"/>
        <v>-8.9702025469051705E-3</v>
      </c>
      <c r="AE204">
        <f t="shared" si="91"/>
        <v>39.032793047141148</v>
      </c>
      <c r="AF204">
        <f t="shared" si="92"/>
        <v>2.5148870054689572</v>
      </c>
      <c r="AG204">
        <f t="shared" si="93"/>
        <v>10.600580395662384</v>
      </c>
      <c r="AH204">
        <v>1433.1536340718101</v>
      </c>
      <c r="AI204">
        <v>1396.38575757576</v>
      </c>
      <c r="AJ204">
        <v>3.4258126691972</v>
      </c>
      <c r="AK204">
        <v>84.5062676990527</v>
      </c>
      <c r="AL204">
        <f t="shared" si="94"/>
        <v>2.5347232954035563</v>
      </c>
      <c r="AM204">
        <v>12.458576940351501</v>
      </c>
      <c r="AN204">
        <v>15.453958041958099</v>
      </c>
      <c r="AO204">
        <v>-3.5244284760548598E-6</v>
      </c>
      <c r="AP204">
        <v>123.873733639405</v>
      </c>
      <c r="AQ204">
        <v>35</v>
      </c>
      <c r="AR204">
        <v>7</v>
      </c>
      <c r="AS204">
        <f t="shared" si="95"/>
        <v>1</v>
      </c>
      <c r="AT204">
        <f t="shared" si="96"/>
        <v>0</v>
      </c>
      <c r="AU204">
        <f t="shared" si="97"/>
        <v>54560.31917395378</v>
      </c>
      <c r="AV204">
        <f t="shared" si="98"/>
        <v>200</v>
      </c>
      <c r="AW204">
        <f t="shared" si="99"/>
        <v>168.60003599999999</v>
      </c>
      <c r="AX204">
        <f t="shared" si="100"/>
        <v>0.84300017999999999</v>
      </c>
      <c r="AY204">
        <f t="shared" si="101"/>
        <v>0.15870044999999999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1736451453.0999999</v>
      </c>
      <c r="BF204">
        <v>1374.82</v>
      </c>
      <c r="BG204">
        <v>1425.82</v>
      </c>
      <c r="BH204">
        <v>15.455299999999999</v>
      </c>
      <c r="BI204">
        <v>12.4834</v>
      </c>
      <c r="BJ204">
        <v>1374.85</v>
      </c>
      <c r="BK204">
        <v>15.396000000000001</v>
      </c>
      <c r="BL204">
        <v>499.88600000000002</v>
      </c>
      <c r="BM204">
        <v>102.19799999999999</v>
      </c>
      <c r="BN204">
        <v>9.9482600000000004E-2</v>
      </c>
      <c r="BO204">
        <v>24.9192</v>
      </c>
      <c r="BP204">
        <v>24.5244</v>
      </c>
      <c r="BQ204">
        <v>999.9</v>
      </c>
      <c r="BR204">
        <v>0</v>
      </c>
      <c r="BS204">
        <v>0</v>
      </c>
      <c r="BT204">
        <v>10027.5</v>
      </c>
      <c r="BU204">
        <v>66.8292</v>
      </c>
      <c r="BV204">
        <v>124.28100000000001</v>
      </c>
      <c r="BW204">
        <v>-50.999000000000002</v>
      </c>
      <c r="BX204">
        <v>1396.41</v>
      </c>
      <c r="BY204">
        <v>1443.85</v>
      </c>
      <c r="BZ204">
        <v>2.9719099999999998</v>
      </c>
      <c r="CA204">
        <v>1425.82</v>
      </c>
      <c r="CB204">
        <v>12.4834</v>
      </c>
      <c r="CC204">
        <v>1.5794999999999999</v>
      </c>
      <c r="CD204">
        <v>1.2757799999999999</v>
      </c>
      <c r="CE204">
        <v>13.760199999999999</v>
      </c>
      <c r="CF204">
        <v>10.516500000000001</v>
      </c>
      <c r="CG204">
        <v>200</v>
      </c>
      <c r="CH204">
        <v>0.89999399999999996</v>
      </c>
      <c r="CI204">
        <v>0.100006</v>
      </c>
      <c r="CJ204">
        <v>20</v>
      </c>
      <c r="CK204">
        <v>3909.29</v>
      </c>
      <c r="CL204">
        <v>1736449596</v>
      </c>
      <c r="CM204" t="s">
        <v>346</v>
      </c>
      <c r="CN204">
        <v>1736449594</v>
      </c>
      <c r="CO204">
        <v>1736449596</v>
      </c>
      <c r="CP204">
        <v>2</v>
      </c>
      <c r="CQ204">
        <v>0.52600000000000002</v>
      </c>
      <c r="CR204">
        <v>-1.4999999999999999E-2</v>
      </c>
      <c r="CS204">
        <v>0.63</v>
      </c>
      <c r="CT204">
        <v>3.9E-2</v>
      </c>
      <c r="CU204">
        <v>200</v>
      </c>
      <c r="CV204">
        <v>13</v>
      </c>
      <c r="CW204">
        <v>0.21</v>
      </c>
      <c r="CX204">
        <v>0.03</v>
      </c>
      <c r="CY204">
        <v>-49.865576190476197</v>
      </c>
      <c r="CZ204">
        <v>-9.4650545454545192</v>
      </c>
      <c r="DA204">
        <v>1.0027448139053401</v>
      </c>
      <c r="DB204">
        <v>0</v>
      </c>
      <c r="DC204">
        <v>3.0220523809523798</v>
      </c>
      <c r="DD204">
        <v>-0.232591948051943</v>
      </c>
      <c r="DE204">
        <v>2.3813113615093501E-2</v>
      </c>
      <c r="DF204">
        <v>1</v>
      </c>
      <c r="DG204">
        <v>1</v>
      </c>
      <c r="DH204">
        <v>2</v>
      </c>
      <c r="DI204" t="s">
        <v>347</v>
      </c>
      <c r="DJ204">
        <v>3.1189800000000001</v>
      </c>
      <c r="DK204">
        <v>2.8002199999999999</v>
      </c>
      <c r="DL204">
        <v>0.22439999999999999</v>
      </c>
      <c r="DM204">
        <v>0.23128399999999999</v>
      </c>
      <c r="DN204">
        <v>8.6471000000000006E-2</v>
      </c>
      <c r="DO204">
        <v>7.4666399999999994E-2</v>
      </c>
      <c r="DP204">
        <v>21622</v>
      </c>
      <c r="DQ204">
        <v>19799.599999999999</v>
      </c>
      <c r="DR204">
        <v>26665.4</v>
      </c>
      <c r="DS204">
        <v>24095</v>
      </c>
      <c r="DT204">
        <v>33677.4</v>
      </c>
      <c r="DU204">
        <v>32485.4</v>
      </c>
      <c r="DV204">
        <v>40318.400000000001</v>
      </c>
      <c r="DW204">
        <v>38097.599999999999</v>
      </c>
      <c r="DX204">
        <v>2.00793</v>
      </c>
      <c r="DY204">
        <v>2.2539500000000001</v>
      </c>
      <c r="DZ204">
        <v>0.113897</v>
      </c>
      <c r="EA204">
        <v>0</v>
      </c>
      <c r="EB204">
        <v>22.6524</v>
      </c>
      <c r="EC204">
        <v>999.9</v>
      </c>
      <c r="ED204">
        <v>64.748000000000005</v>
      </c>
      <c r="EE204">
        <v>22.809000000000001</v>
      </c>
      <c r="EF204">
        <v>17.6601</v>
      </c>
      <c r="EG204">
        <v>64.330299999999994</v>
      </c>
      <c r="EH204">
        <v>26.410299999999999</v>
      </c>
      <c r="EI204">
        <v>1</v>
      </c>
      <c r="EJ204">
        <v>-0.379029</v>
      </c>
      <c r="EK204">
        <v>-4.1449199999999999</v>
      </c>
      <c r="EL204">
        <v>20.243600000000001</v>
      </c>
      <c r="EM204">
        <v>5.2619199999999999</v>
      </c>
      <c r="EN204">
        <v>12.007099999999999</v>
      </c>
      <c r="EO204">
        <v>4.9992000000000001</v>
      </c>
      <c r="EP204">
        <v>3.2866</v>
      </c>
      <c r="EQ204">
        <v>9999</v>
      </c>
      <c r="ER204">
        <v>9999</v>
      </c>
      <c r="ES204">
        <v>999.9</v>
      </c>
      <c r="ET204">
        <v>9999</v>
      </c>
      <c r="EU204">
        <v>1.8724099999999999</v>
      </c>
      <c r="EV204">
        <v>1.87324</v>
      </c>
      <c r="EW204">
        <v>1.8694900000000001</v>
      </c>
      <c r="EX204">
        <v>1.8751500000000001</v>
      </c>
      <c r="EY204">
        <v>1.8754599999999999</v>
      </c>
      <c r="EZ204">
        <v>1.8738900000000001</v>
      </c>
      <c r="FA204">
        <v>1.8724099999999999</v>
      </c>
      <c r="FB204">
        <v>1.8714900000000001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-0.04</v>
      </c>
      <c r="FQ204">
        <v>5.9299999999999999E-2</v>
      </c>
      <c r="FR204">
        <v>0.34321388301456301</v>
      </c>
      <c r="FS204">
        <v>1.93526017593624E-3</v>
      </c>
      <c r="FT204">
        <v>-2.6352868309754201E-6</v>
      </c>
      <c r="FU204">
        <v>7.4988703689445403E-10</v>
      </c>
      <c r="FV204">
        <v>5.9295258707654903E-2</v>
      </c>
      <c r="FW204">
        <v>0</v>
      </c>
      <c r="FX204">
        <v>0</v>
      </c>
      <c r="FY204">
        <v>0</v>
      </c>
      <c r="FZ204">
        <v>1</v>
      </c>
      <c r="GA204">
        <v>1999</v>
      </c>
      <c r="GB204">
        <v>0</v>
      </c>
      <c r="GC204">
        <v>14</v>
      </c>
      <c r="GD204">
        <v>31</v>
      </c>
      <c r="GE204">
        <v>31</v>
      </c>
      <c r="GF204">
        <v>3.0395500000000002</v>
      </c>
      <c r="GG204">
        <v>2.47681</v>
      </c>
      <c r="GH204">
        <v>1.5979000000000001</v>
      </c>
      <c r="GI204">
        <v>2.35229</v>
      </c>
      <c r="GJ204">
        <v>1.64917</v>
      </c>
      <c r="GK204">
        <v>2.2851599999999999</v>
      </c>
      <c r="GL204">
        <v>27.183</v>
      </c>
      <c r="GM204">
        <v>14.1145</v>
      </c>
      <c r="GN204">
        <v>19</v>
      </c>
      <c r="GO204">
        <v>453.54500000000002</v>
      </c>
      <c r="GP204">
        <v>636.63300000000004</v>
      </c>
      <c r="GQ204">
        <v>29.518999999999998</v>
      </c>
      <c r="GR204">
        <v>22.404399999999999</v>
      </c>
      <c r="GS204">
        <v>30.0002</v>
      </c>
      <c r="GT204">
        <v>22.357399999999998</v>
      </c>
      <c r="GU204">
        <v>22.346599999999999</v>
      </c>
      <c r="GV204">
        <v>60.945099999999996</v>
      </c>
      <c r="GW204">
        <v>31.0548</v>
      </c>
      <c r="GX204">
        <v>100</v>
      </c>
      <c r="GY204">
        <v>29.582000000000001</v>
      </c>
      <c r="GZ204">
        <v>1452.7</v>
      </c>
      <c r="HA204">
        <v>12.517799999999999</v>
      </c>
      <c r="HB204">
        <v>101.26</v>
      </c>
      <c r="HC204">
        <v>101.226</v>
      </c>
    </row>
    <row r="205" spans="1:211" x14ac:dyDescent="0.2">
      <c r="A205">
        <v>189</v>
      </c>
      <c r="B205">
        <v>1736451456.0999999</v>
      </c>
      <c r="C205">
        <v>376</v>
      </c>
      <c r="D205" t="s">
        <v>726</v>
      </c>
      <c r="E205" t="s">
        <v>727</v>
      </c>
      <c r="F205">
        <v>2</v>
      </c>
      <c r="G205">
        <v>1736451454.0999999</v>
      </c>
      <c r="H205">
        <f t="shared" si="68"/>
        <v>2.531490310374869E-3</v>
      </c>
      <c r="I205">
        <f t="shared" si="69"/>
        <v>2.5314903103748692</v>
      </c>
      <c r="J205">
        <f t="shared" si="70"/>
        <v>10.40767662044639</v>
      </c>
      <c r="K205">
        <f t="shared" si="71"/>
        <v>1378.24</v>
      </c>
      <c r="L205">
        <f t="shared" si="72"/>
        <v>1247.6586066295592</v>
      </c>
      <c r="M205">
        <f t="shared" si="73"/>
        <v>127.63016704513028</v>
      </c>
      <c r="N205">
        <f t="shared" si="74"/>
        <v>140.98808800227198</v>
      </c>
      <c r="O205">
        <f t="shared" si="75"/>
        <v>0.17214169233368057</v>
      </c>
      <c r="P205">
        <f t="shared" si="76"/>
        <v>3.5331580020673092</v>
      </c>
      <c r="Q205">
        <f t="shared" si="77"/>
        <v>0.1676143815133741</v>
      </c>
      <c r="R205">
        <f t="shared" si="78"/>
        <v>0.10515583197100048</v>
      </c>
      <c r="S205">
        <f t="shared" si="79"/>
        <v>31.740377400600003</v>
      </c>
      <c r="T205">
        <f t="shared" si="80"/>
        <v>24.525917387162739</v>
      </c>
      <c r="U205">
        <f t="shared" si="81"/>
        <v>24.525917387162739</v>
      </c>
      <c r="V205">
        <f t="shared" si="82"/>
        <v>3.0909081893170423</v>
      </c>
      <c r="W205">
        <f t="shared" si="83"/>
        <v>49.961408743335831</v>
      </c>
      <c r="X205">
        <f t="shared" si="84"/>
        <v>1.581210909038425</v>
      </c>
      <c r="Y205">
        <f t="shared" si="85"/>
        <v>3.1648645400723154</v>
      </c>
      <c r="Z205">
        <f t="shared" si="86"/>
        <v>1.5096972802786173</v>
      </c>
      <c r="AA205">
        <f t="shared" si="87"/>
        <v>-111.63872268753173</v>
      </c>
      <c r="AB205">
        <f t="shared" si="88"/>
        <v>75.38851940325938</v>
      </c>
      <c r="AC205">
        <f t="shared" si="89"/>
        <v>4.500847029230477</v>
      </c>
      <c r="AD205">
        <f t="shared" si="90"/>
        <v>-8.9788544418638594E-3</v>
      </c>
      <c r="AE205">
        <f t="shared" si="91"/>
        <v>38.971188617094775</v>
      </c>
      <c r="AF205">
        <f t="shared" si="92"/>
        <v>2.5115574600493473</v>
      </c>
      <c r="AG205">
        <f t="shared" si="93"/>
        <v>10.40767662044639</v>
      </c>
      <c r="AH205">
        <v>1440.1175751600899</v>
      </c>
      <c r="AI205">
        <v>1403.34945454545</v>
      </c>
      <c r="AJ205">
        <v>3.45913799953304</v>
      </c>
      <c r="AK205">
        <v>84.5062676990527</v>
      </c>
      <c r="AL205">
        <f t="shared" si="94"/>
        <v>2.5314903103748692</v>
      </c>
      <c r="AM205">
        <v>12.4667728473369</v>
      </c>
      <c r="AN205">
        <v>15.4585062937063</v>
      </c>
      <c r="AO205">
        <v>1.9283098355389099E-6</v>
      </c>
      <c r="AP205">
        <v>123.873733639405</v>
      </c>
      <c r="AQ205">
        <v>35</v>
      </c>
      <c r="AR205">
        <v>7</v>
      </c>
      <c r="AS205">
        <f t="shared" si="95"/>
        <v>1</v>
      </c>
      <c r="AT205">
        <f t="shared" si="96"/>
        <v>0</v>
      </c>
      <c r="AU205">
        <f t="shared" si="97"/>
        <v>54372.91492796997</v>
      </c>
      <c r="AV205">
        <f t="shared" si="98"/>
        <v>200.00200000000001</v>
      </c>
      <c r="AW205">
        <f t="shared" si="99"/>
        <v>168.60171000024002</v>
      </c>
      <c r="AX205">
        <f t="shared" si="100"/>
        <v>0.84300012000000002</v>
      </c>
      <c r="AY205">
        <f t="shared" si="101"/>
        <v>0.15870030000000002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1736451454.0999999</v>
      </c>
      <c r="BF205">
        <v>1378.24</v>
      </c>
      <c r="BG205">
        <v>1429.175</v>
      </c>
      <c r="BH205">
        <v>15.45725</v>
      </c>
      <c r="BI205">
        <v>12.489050000000001</v>
      </c>
      <c r="BJ205">
        <v>1378.27</v>
      </c>
      <c r="BK205">
        <v>15.39795</v>
      </c>
      <c r="BL205">
        <v>499.84550000000002</v>
      </c>
      <c r="BM205">
        <v>102.196</v>
      </c>
      <c r="BN205">
        <v>9.9745299999999995E-2</v>
      </c>
      <c r="BO205">
        <v>24.921700000000001</v>
      </c>
      <c r="BP205">
        <v>24.524850000000001</v>
      </c>
      <c r="BQ205">
        <v>999.9</v>
      </c>
      <c r="BR205">
        <v>0</v>
      </c>
      <c r="BS205">
        <v>0</v>
      </c>
      <c r="BT205">
        <v>9991.875</v>
      </c>
      <c r="BU205">
        <v>66.826700000000002</v>
      </c>
      <c r="BV205">
        <v>124.3115</v>
      </c>
      <c r="BW205">
        <v>-50.937550000000002</v>
      </c>
      <c r="BX205">
        <v>1399.88</v>
      </c>
      <c r="BY205">
        <v>1447.2550000000001</v>
      </c>
      <c r="BZ205">
        <v>2.9681999999999999</v>
      </c>
      <c r="CA205">
        <v>1429.175</v>
      </c>
      <c r="CB205">
        <v>12.489050000000001</v>
      </c>
      <c r="CC205">
        <v>1.5796749999999999</v>
      </c>
      <c r="CD205">
        <v>1.276335</v>
      </c>
      <c r="CE205">
        <v>13.761900000000001</v>
      </c>
      <c r="CF205">
        <v>10.52305</v>
      </c>
      <c r="CG205">
        <v>200.00200000000001</v>
      </c>
      <c r="CH205">
        <v>0.89999600000000002</v>
      </c>
      <c r="CI205">
        <v>0.100004</v>
      </c>
      <c r="CJ205">
        <v>20</v>
      </c>
      <c r="CK205">
        <v>3909.335</v>
      </c>
      <c r="CL205">
        <v>1736449596</v>
      </c>
      <c r="CM205" t="s">
        <v>346</v>
      </c>
      <c r="CN205">
        <v>1736449594</v>
      </c>
      <c r="CO205">
        <v>1736449596</v>
      </c>
      <c r="CP205">
        <v>2</v>
      </c>
      <c r="CQ205">
        <v>0.52600000000000002</v>
      </c>
      <c r="CR205">
        <v>-1.4999999999999999E-2</v>
      </c>
      <c r="CS205">
        <v>0.63</v>
      </c>
      <c r="CT205">
        <v>3.9E-2</v>
      </c>
      <c r="CU205">
        <v>200</v>
      </c>
      <c r="CV205">
        <v>13</v>
      </c>
      <c r="CW205">
        <v>0.21</v>
      </c>
      <c r="CX205">
        <v>0.03</v>
      </c>
      <c r="CY205">
        <v>-50.1417619047619</v>
      </c>
      <c r="CZ205">
        <v>-7.9354753246753598</v>
      </c>
      <c r="DA205">
        <v>0.86318159347304102</v>
      </c>
      <c r="DB205">
        <v>0</v>
      </c>
      <c r="DC205">
        <v>3.0142452380952398</v>
      </c>
      <c r="DD205">
        <v>-0.25807558441558598</v>
      </c>
      <c r="DE205">
        <v>2.6239231917302298E-2</v>
      </c>
      <c r="DF205">
        <v>1</v>
      </c>
      <c r="DG205">
        <v>1</v>
      </c>
      <c r="DH205">
        <v>2</v>
      </c>
      <c r="DI205" t="s">
        <v>347</v>
      </c>
      <c r="DJ205">
        <v>3.1190899999999999</v>
      </c>
      <c r="DK205">
        <v>2.8007900000000001</v>
      </c>
      <c r="DL205">
        <v>0.22506100000000001</v>
      </c>
      <c r="DM205">
        <v>0.23192699999999999</v>
      </c>
      <c r="DN205">
        <v>8.6483500000000005E-2</v>
      </c>
      <c r="DO205">
        <v>7.4697899999999998E-2</v>
      </c>
      <c r="DP205">
        <v>21603.8</v>
      </c>
      <c r="DQ205">
        <v>19783.2</v>
      </c>
      <c r="DR205">
        <v>26665.7</v>
      </c>
      <c r="DS205">
        <v>24095.200000000001</v>
      </c>
      <c r="DT205">
        <v>33677.1</v>
      </c>
      <c r="DU205">
        <v>32484.5</v>
      </c>
      <c r="DV205">
        <v>40318.5</v>
      </c>
      <c r="DW205">
        <v>38097.800000000003</v>
      </c>
      <c r="DX205">
        <v>2.0078</v>
      </c>
      <c r="DY205">
        <v>2.2536</v>
      </c>
      <c r="DZ205">
        <v>0.114359</v>
      </c>
      <c r="EA205">
        <v>0</v>
      </c>
      <c r="EB205">
        <v>22.649799999999999</v>
      </c>
      <c r="EC205">
        <v>999.9</v>
      </c>
      <c r="ED205">
        <v>64.748000000000005</v>
      </c>
      <c r="EE205">
        <v>22.809000000000001</v>
      </c>
      <c r="EF205">
        <v>17.6584</v>
      </c>
      <c r="EG205">
        <v>64.130300000000005</v>
      </c>
      <c r="EH205">
        <v>26.6386</v>
      </c>
      <c r="EI205">
        <v>1</v>
      </c>
      <c r="EJ205">
        <v>-0.37897399999999998</v>
      </c>
      <c r="EK205">
        <v>-4.1788600000000002</v>
      </c>
      <c r="EL205">
        <v>20.2425</v>
      </c>
      <c r="EM205">
        <v>5.2613200000000004</v>
      </c>
      <c r="EN205">
        <v>12.007099999999999</v>
      </c>
      <c r="EO205">
        <v>4.9991500000000002</v>
      </c>
      <c r="EP205">
        <v>3.2866</v>
      </c>
      <c r="EQ205">
        <v>9999</v>
      </c>
      <c r="ER205">
        <v>9999</v>
      </c>
      <c r="ES205">
        <v>999.9</v>
      </c>
      <c r="ET205">
        <v>9999</v>
      </c>
      <c r="EU205">
        <v>1.8724099999999999</v>
      </c>
      <c r="EV205">
        <v>1.87323</v>
      </c>
      <c r="EW205">
        <v>1.86948</v>
      </c>
      <c r="EX205">
        <v>1.8751500000000001</v>
      </c>
      <c r="EY205">
        <v>1.8754599999999999</v>
      </c>
      <c r="EZ205">
        <v>1.8738699999999999</v>
      </c>
      <c r="FA205">
        <v>1.8724099999999999</v>
      </c>
      <c r="FB205">
        <v>1.8714900000000001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-0.04</v>
      </c>
      <c r="FQ205">
        <v>5.9299999999999999E-2</v>
      </c>
      <c r="FR205">
        <v>0.34321388301456301</v>
      </c>
      <c r="FS205">
        <v>1.93526017593624E-3</v>
      </c>
      <c r="FT205">
        <v>-2.6352868309754201E-6</v>
      </c>
      <c r="FU205">
        <v>7.4988703689445403E-10</v>
      </c>
      <c r="FV205">
        <v>5.9295258707654903E-2</v>
      </c>
      <c r="FW205">
        <v>0</v>
      </c>
      <c r="FX205">
        <v>0</v>
      </c>
      <c r="FY205">
        <v>0</v>
      </c>
      <c r="FZ205">
        <v>1</v>
      </c>
      <c r="GA205">
        <v>1999</v>
      </c>
      <c r="GB205">
        <v>0</v>
      </c>
      <c r="GC205">
        <v>14</v>
      </c>
      <c r="GD205">
        <v>31</v>
      </c>
      <c r="GE205">
        <v>31</v>
      </c>
      <c r="GF205">
        <v>3.0529799999999998</v>
      </c>
      <c r="GG205">
        <v>2.4719199999999999</v>
      </c>
      <c r="GH205">
        <v>1.5979000000000001</v>
      </c>
      <c r="GI205">
        <v>2.35229</v>
      </c>
      <c r="GJ205">
        <v>1.64917</v>
      </c>
      <c r="GK205">
        <v>2.50488</v>
      </c>
      <c r="GL205">
        <v>27.183</v>
      </c>
      <c r="GM205">
        <v>14.1145</v>
      </c>
      <c r="GN205">
        <v>19</v>
      </c>
      <c r="GO205">
        <v>453.471</v>
      </c>
      <c r="GP205">
        <v>636.34699999999998</v>
      </c>
      <c r="GQ205">
        <v>29.5382</v>
      </c>
      <c r="GR205">
        <v>22.404399999999999</v>
      </c>
      <c r="GS205">
        <v>30.000299999999999</v>
      </c>
      <c r="GT205">
        <v>22.357399999999998</v>
      </c>
      <c r="GU205">
        <v>22.346599999999999</v>
      </c>
      <c r="GV205">
        <v>61.1755</v>
      </c>
      <c r="GW205">
        <v>31.0548</v>
      </c>
      <c r="GX205">
        <v>100</v>
      </c>
      <c r="GY205">
        <v>29.582000000000001</v>
      </c>
      <c r="GZ205">
        <v>1459.52</v>
      </c>
      <c r="HA205">
        <v>12.517799999999999</v>
      </c>
      <c r="HB205">
        <v>101.26</v>
      </c>
      <c r="HC205">
        <v>101.227</v>
      </c>
    </row>
    <row r="206" spans="1:211" x14ac:dyDescent="0.2">
      <c r="A206">
        <v>190</v>
      </c>
      <c r="B206">
        <v>1736451458.0999999</v>
      </c>
      <c r="C206">
        <v>378</v>
      </c>
      <c r="D206" t="s">
        <v>728</v>
      </c>
      <c r="E206" t="s">
        <v>729</v>
      </c>
      <c r="F206">
        <v>2</v>
      </c>
      <c r="G206">
        <v>1736451457.0999999</v>
      </c>
      <c r="H206">
        <f t="shared" si="68"/>
        <v>2.5261880668747262E-3</v>
      </c>
      <c r="I206">
        <f t="shared" si="69"/>
        <v>2.5261880668747261</v>
      </c>
      <c r="J206">
        <f t="shared" si="70"/>
        <v>10.404531072901641</v>
      </c>
      <c r="K206">
        <f t="shared" si="71"/>
        <v>1388.43</v>
      </c>
      <c r="L206">
        <f t="shared" si="72"/>
        <v>1257.314813539095</v>
      </c>
      <c r="M206">
        <f t="shared" si="73"/>
        <v>128.61790400061042</v>
      </c>
      <c r="N206">
        <f t="shared" si="74"/>
        <v>142.03042430471999</v>
      </c>
      <c r="O206">
        <f t="shared" si="75"/>
        <v>0.171608419946751</v>
      </c>
      <c r="P206">
        <f t="shared" si="76"/>
        <v>3.5397935408353591</v>
      </c>
      <c r="Q206">
        <f t="shared" si="77"/>
        <v>0.16711691805475326</v>
      </c>
      <c r="R206">
        <f t="shared" si="78"/>
        <v>0.10484182596940797</v>
      </c>
      <c r="S206">
        <f t="shared" si="79"/>
        <v>31.740437401200005</v>
      </c>
      <c r="T206">
        <f t="shared" si="80"/>
        <v>24.535375736601573</v>
      </c>
      <c r="U206">
        <f t="shared" si="81"/>
        <v>24.535375736601573</v>
      </c>
      <c r="V206">
        <f t="shared" si="82"/>
        <v>3.0926578097399124</v>
      </c>
      <c r="W206">
        <f t="shared" si="83"/>
        <v>49.952797087102809</v>
      </c>
      <c r="X206">
        <f t="shared" si="84"/>
        <v>1.5816552569663997</v>
      </c>
      <c r="Y206">
        <f t="shared" si="85"/>
        <v>3.16629968529783</v>
      </c>
      <c r="Z206">
        <f t="shared" si="86"/>
        <v>1.5110025527735127</v>
      </c>
      <c r="AA206">
        <f t="shared" si="87"/>
        <v>-111.40489374917543</v>
      </c>
      <c r="AB206">
        <f t="shared" si="88"/>
        <v>75.175462280870818</v>
      </c>
      <c r="AC206">
        <f t="shared" si="89"/>
        <v>4.4800988419473935</v>
      </c>
      <c r="AD206">
        <f t="shared" si="90"/>
        <v>-8.8952251572038676E-3</v>
      </c>
      <c r="AE206">
        <f t="shared" si="91"/>
        <v>38.993695646635608</v>
      </c>
      <c r="AF206">
        <f t="shared" si="92"/>
        <v>2.5068710846287625</v>
      </c>
      <c r="AG206">
        <f t="shared" si="93"/>
        <v>10.404531072901641</v>
      </c>
      <c r="AH206">
        <v>1447.0069746371601</v>
      </c>
      <c r="AI206">
        <v>1410.24842424242</v>
      </c>
      <c r="AJ206">
        <v>3.4609939740459499</v>
      </c>
      <c r="AK206">
        <v>84.5062676990527</v>
      </c>
      <c r="AL206">
        <f t="shared" si="94"/>
        <v>2.5261880668747261</v>
      </c>
      <c r="AM206">
        <v>12.478867479060099</v>
      </c>
      <c r="AN206">
        <v>15.462813986014</v>
      </c>
      <c r="AO206">
        <v>6.6257832148057202E-6</v>
      </c>
      <c r="AP206">
        <v>123.873733639405</v>
      </c>
      <c r="AQ206">
        <v>35</v>
      </c>
      <c r="AR206">
        <v>7</v>
      </c>
      <c r="AS206">
        <f t="shared" si="95"/>
        <v>1</v>
      </c>
      <c r="AT206">
        <f t="shared" si="96"/>
        <v>0</v>
      </c>
      <c r="AU206">
        <f t="shared" si="97"/>
        <v>54517.75307800444</v>
      </c>
      <c r="AV206">
        <f t="shared" si="98"/>
        <v>200.00200000000001</v>
      </c>
      <c r="AW206">
        <f t="shared" si="99"/>
        <v>168.60173400048001</v>
      </c>
      <c r="AX206">
        <f t="shared" si="100"/>
        <v>0.84300023999999996</v>
      </c>
      <c r="AY206">
        <f t="shared" si="101"/>
        <v>0.15870060000000002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1736451457.0999999</v>
      </c>
      <c r="BF206">
        <v>1388.43</v>
      </c>
      <c r="BG206">
        <v>1439.39</v>
      </c>
      <c r="BH206">
        <v>15.461600000000001</v>
      </c>
      <c r="BI206">
        <v>12.500400000000001</v>
      </c>
      <c r="BJ206">
        <v>1388.47</v>
      </c>
      <c r="BK206">
        <v>15.4023</v>
      </c>
      <c r="BL206">
        <v>500.09</v>
      </c>
      <c r="BM206">
        <v>102.19499999999999</v>
      </c>
      <c r="BN206">
        <v>0.100704</v>
      </c>
      <c r="BO206">
        <v>24.929300000000001</v>
      </c>
      <c r="BP206">
        <v>24.530799999999999</v>
      </c>
      <c r="BQ206">
        <v>999.9</v>
      </c>
      <c r="BR206">
        <v>0</v>
      </c>
      <c r="BS206">
        <v>0</v>
      </c>
      <c r="BT206">
        <v>10020</v>
      </c>
      <c r="BU206">
        <v>66.834199999999996</v>
      </c>
      <c r="BV206">
        <v>124.35899999999999</v>
      </c>
      <c r="BW206">
        <v>-50.9666</v>
      </c>
      <c r="BX206">
        <v>1410.23</v>
      </c>
      <c r="BY206">
        <v>1457.62</v>
      </c>
      <c r="BZ206">
        <v>2.9611200000000002</v>
      </c>
      <c r="CA206">
        <v>1439.39</v>
      </c>
      <c r="CB206">
        <v>12.500400000000001</v>
      </c>
      <c r="CC206">
        <v>1.5801000000000001</v>
      </c>
      <c r="CD206">
        <v>1.27749</v>
      </c>
      <c r="CE206">
        <v>13.7661</v>
      </c>
      <c r="CF206">
        <v>10.5366</v>
      </c>
      <c r="CG206">
        <v>200.00200000000001</v>
      </c>
      <c r="CH206">
        <v>0.89999200000000001</v>
      </c>
      <c r="CI206">
        <v>0.100008</v>
      </c>
      <c r="CJ206">
        <v>20</v>
      </c>
      <c r="CK206">
        <v>3909.33</v>
      </c>
      <c r="CL206">
        <v>1736449596</v>
      </c>
      <c r="CM206" t="s">
        <v>346</v>
      </c>
      <c r="CN206">
        <v>1736449594</v>
      </c>
      <c r="CO206">
        <v>1736449596</v>
      </c>
      <c r="CP206">
        <v>2</v>
      </c>
      <c r="CQ206">
        <v>0.52600000000000002</v>
      </c>
      <c r="CR206">
        <v>-1.4999999999999999E-2</v>
      </c>
      <c r="CS206">
        <v>0.63</v>
      </c>
      <c r="CT206">
        <v>3.9E-2</v>
      </c>
      <c r="CU206">
        <v>200</v>
      </c>
      <c r="CV206">
        <v>13</v>
      </c>
      <c r="CW206">
        <v>0.21</v>
      </c>
      <c r="CX206">
        <v>0.03</v>
      </c>
      <c r="CY206">
        <v>-50.395519047619104</v>
      </c>
      <c r="CZ206">
        <v>-5.5924831168830798</v>
      </c>
      <c r="DA206">
        <v>0.61706809890384695</v>
      </c>
      <c r="DB206">
        <v>0</v>
      </c>
      <c r="DC206">
        <v>3.0061223809523798</v>
      </c>
      <c r="DD206">
        <v>-0.270465974025972</v>
      </c>
      <c r="DE206">
        <v>2.7385759230241901E-2</v>
      </c>
      <c r="DF206">
        <v>1</v>
      </c>
      <c r="DG206">
        <v>1</v>
      </c>
      <c r="DH206">
        <v>2</v>
      </c>
      <c r="DI206" t="s">
        <v>347</v>
      </c>
      <c r="DJ206">
        <v>3.1194899999999999</v>
      </c>
      <c r="DK206">
        <v>2.8019500000000002</v>
      </c>
      <c r="DL206">
        <v>0.22573199999999999</v>
      </c>
      <c r="DM206">
        <v>0.23260400000000001</v>
      </c>
      <c r="DN206">
        <v>8.6495600000000006E-2</v>
      </c>
      <c r="DO206">
        <v>7.4720999999999996E-2</v>
      </c>
      <c r="DP206">
        <v>21585.3</v>
      </c>
      <c r="DQ206">
        <v>19765.900000000001</v>
      </c>
      <c r="DR206">
        <v>26665.8</v>
      </c>
      <c r="DS206">
        <v>24095.3</v>
      </c>
      <c r="DT206">
        <v>33676.6</v>
      </c>
      <c r="DU206">
        <v>32483.7</v>
      </c>
      <c r="DV206">
        <v>40318.400000000001</v>
      </c>
      <c r="DW206">
        <v>38097.800000000003</v>
      </c>
      <c r="DX206">
        <v>2.0078</v>
      </c>
      <c r="DY206">
        <v>2.2529300000000001</v>
      </c>
      <c r="DZ206">
        <v>0.114702</v>
      </c>
      <c r="EA206">
        <v>0</v>
      </c>
      <c r="EB206">
        <v>22.647200000000002</v>
      </c>
      <c r="EC206">
        <v>999.9</v>
      </c>
      <c r="ED206">
        <v>64.748000000000005</v>
      </c>
      <c r="EE206">
        <v>22.809000000000001</v>
      </c>
      <c r="EF206">
        <v>17.6602</v>
      </c>
      <c r="EG206">
        <v>63.960299999999997</v>
      </c>
      <c r="EH206">
        <v>26.245999999999999</v>
      </c>
      <c r="EI206">
        <v>1</v>
      </c>
      <c r="EJ206">
        <v>-0.37892999999999999</v>
      </c>
      <c r="EK206">
        <v>-4.2314499999999997</v>
      </c>
      <c r="EL206">
        <v>20.241199999999999</v>
      </c>
      <c r="EM206">
        <v>5.2620699999999996</v>
      </c>
      <c r="EN206">
        <v>12.006500000000001</v>
      </c>
      <c r="EO206">
        <v>4.9993999999999996</v>
      </c>
      <c r="EP206">
        <v>3.2869000000000002</v>
      </c>
      <c r="EQ206">
        <v>9999</v>
      </c>
      <c r="ER206">
        <v>9999</v>
      </c>
      <c r="ES206">
        <v>999.9</v>
      </c>
      <c r="ET206">
        <v>9999</v>
      </c>
      <c r="EU206">
        <v>1.8724099999999999</v>
      </c>
      <c r="EV206">
        <v>1.87323</v>
      </c>
      <c r="EW206">
        <v>1.86948</v>
      </c>
      <c r="EX206">
        <v>1.8751500000000001</v>
      </c>
      <c r="EY206">
        <v>1.8754599999999999</v>
      </c>
      <c r="EZ206">
        <v>1.8738900000000001</v>
      </c>
      <c r="FA206">
        <v>1.8724099999999999</v>
      </c>
      <c r="FB206">
        <v>1.8714900000000001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-0.05</v>
      </c>
      <c r="FQ206">
        <v>5.9299999999999999E-2</v>
      </c>
      <c r="FR206">
        <v>0.34321388301456301</v>
      </c>
      <c r="FS206">
        <v>1.93526017593624E-3</v>
      </c>
      <c r="FT206">
        <v>-2.6352868309754201E-6</v>
      </c>
      <c r="FU206">
        <v>7.4988703689445403E-10</v>
      </c>
      <c r="FV206">
        <v>5.9295258707654903E-2</v>
      </c>
      <c r="FW206">
        <v>0</v>
      </c>
      <c r="FX206">
        <v>0</v>
      </c>
      <c r="FY206">
        <v>0</v>
      </c>
      <c r="FZ206">
        <v>1</v>
      </c>
      <c r="GA206">
        <v>1999</v>
      </c>
      <c r="GB206">
        <v>0</v>
      </c>
      <c r="GC206">
        <v>14</v>
      </c>
      <c r="GD206">
        <v>31.1</v>
      </c>
      <c r="GE206">
        <v>31</v>
      </c>
      <c r="GF206">
        <v>3.0639599999999998</v>
      </c>
      <c r="GG206">
        <v>2.48291</v>
      </c>
      <c r="GH206">
        <v>1.5979000000000001</v>
      </c>
      <c r="GI206">
        <v>2.35229</v>
      </c>
      <c r="GJ206">
        <v>1.64917</v>
      </c>
      <c r="GK206">
        <v>2.33643</v>
      </c>
      <c r="GL206">
        <v>27.183</v>
      </c>
      <c r="GM206">
        <v>14.1058</v>
      </c>
      <c r="GN206">
        <v>19</v>
      </c>
      <c r="GO206">
        <v>453.48399999999998</v>
      </c>
      <c r="GP206">
        <v>635.79399999999998</v>
      </c>
      <c r="GQ206">
        <v>29.561800000000002</v>
      </c>
      <c r="GR206">
        <v>22.404399999999999</v>
      </c>
      <c r="GS206">
        <v>30.000299999999999</v>
      </c>
      <c r="GT206">
        <v>22.3582</v>
      </c>
      <c r="GU206">
        <v>22.346599999999999</v>
      </c>
      <c r="GV206">
        <v>61.407200000000003</v>
      </c>
      <c r="GW206">
        <v>31.0548</v>
      </c>
      <c r="GX206">
        <v>100</v>
      </c>
      <c r="GY206">
        <v>29.582000000000001</v>
      </c>
      <c r="GZ206">
        <v>1466.26</v>
      </c>
      <c r="HA206">
        <v>12.517799999999999</v>
      </c>
      <c r="HB206">
        <v>101.26</v>
      </c>
      <c r="HC206">
        <v>101.227</v>
      </c>
    </row>
    <row r="207" spans="1:211" x14ac:dyDescent="0.2">
      <c r="A207">
        <v>191</v>
      </c>
      <c r="B207">
        <v>1736451460.0999999</v>
      </c>
      <c r="C207">
        <v>380</v>
      </c>
      <c r="D207" t="s">
        <v>730</v>
      </c>
      <c r="E207" t="s">
        <v>731</v>
      </c>
      <c r="F207">
        <v>2</v>
      </c>
      <c r="G207">
        <v>1736451458.0999999</v>
      </c>
      <c r="H207">
        <f t="shared" si="68"/>
        <v>2.518998383509774E-3</v>
      </c>
      <c r="I207">
        <f t="shared" si="69"/>
        <v>2.518998383509774</v>
      </c>
      <c r="J207">
        <f t="shared" si="70"/>
        <v>10.435060646326503</v>
      </c>
      <c r="K207">
        <f t="shared" si="71"/>
        <v>1391.825</v>
      </c>
      <c r="L207">
        <f t="shared" si="72"/>
        <v>1259.9936083212144</v>
      </c>
      <c r="M207">
        <f t="shared" si="73"/>
        <v>128.89397564835798</v>
      </c>
      <c r="N207">
        <f t="shared" si="74"/>
        <v>142.379974368125</v>
      </c>
      <c r="O207">
        <f t="shared" si="75"/>
        <v>0.17101883090300413</v>
      </c>
      <c r="P207">
        <f t="shared" si="76"/>
        <v>3.5398283265225521</v>
      </c>
      <c r="Q207">
        <f t="shared" si="77"/>
        <v>0.16655774915763458</v>
      </c>
      <c r="R207">
        <f t="shared" si="78"/>
        <v>0.10448971117403691</v>
      </c>
      <c r="S207">
        <f t="shared" si="79"/>
        <v>31.739718897075001</v>
      </c>
      <c r="T207">
        <f t="shared" si="80"/>
        <v>24.540794500331597</v>
      </c>
      <c r="U207">
        <f t="shared" si="81"/>
        <v>24.540794500331597</v>
      </c>
      <c r="V207">
        <f t="shared" si="82"/>
        <v>3.0936605712120677</v>
      </c>
      <c r="W207">
        <f t="shared" si="83"/>
        <v>49.948578161759031</v>
      </c>
      <c r="X207">
        <f t="shared" si="84"/>
        <v>1.5818849148699998</v>
      </c>
      <c r="Y207">
        <f t="shared" si="85"/>
        <v>3.1670269166562615</v>
      </c>
      <c r="Z207">
        <f t="shared" si="86"/>
        <v>1.5117756563420679</v>
      </c>
      <c r="AA207">
        <f t="shared" si="87"/>
        <v>-111.08782871278103</v>
      </c>
      <c r="AB207">
        <f t="shared" si="88"/>
        <v>74.876819378991158</v>
      </c>
      <c r="AC207">
        <f t="shared" si="89"/>
        <v>4.4624656600054351</v>
      </c>
      <c r="AD207">
        <f t="shared" si="90"/>
        <v>-8.8247767094316032E-3</v>
      </c>
      <c r="AE207">
        <f t="shared" si="91"/>
        <v>39.108310212777866</v>
      </c>
      <c r="AF207">
        <f t="shared" si="92"/>
        <v>2.5076949716299635</v>
      </c>
      <c r="AG207">
        <f t="shared" si="93"/>
        <v>10.435060646326503</v>
      </c>
      <c r="AH207">
        <v>1453.86364028035</v>
      </c>
      <c r="AI207">
        <v>1417.13624242424</v>
      </c>
      <c r="AJ207">
        <v>3.4526452984768499</v>
      </c>
      <c r="AK207">
        <v>84.5062676990527</v>
      </c>
      <c r="AL207">
        <f t="shared" si="94"/>
        <v>2.518998383509774</v>
      </c>
      <c r="AM207">
        <v>12.4914136817209</v>
      </c>
      <c r="AN207">
        <v>15.465994405594399</v>
      </c>
      <c r="AO207">
        <v>1.08012276797127E-5</v>
      </c>
      <c r="AP207">
        <v>123.873733639405</v>
      </c>
      <c r="AQ207">
        <v>35</v>
      </c>
      <c r="AR207">
        <v>7</v>
      </c>
      <c r="AS207">
        <f t="shared" si="95"/>
        <v>1</v>
      </c>
      <c r="AT207">
        <f t="shared" si="96"/>
        <v>0</v>
      </c>
      <c r="AU207">
        <f t="shared" si="97"/>
        <v>54517.848771391422</v>
      </c>
      <c r="AV207">
        <f t="shared" si="98"/>
        <v>199.99700000000001</v>
      </c>
      <c r="AW207">
        <f t="shared" si="99"/>
        <v>168.59754899883001</v>
      </c>
      <c r="AX207">
        <f t="shared" si="100"/>
        <v>0.84300039000000004</v>
      </c>
      <c r="AY207">
        <f t="shared" si="101"/>
        <v>0.15870097499999999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1736451458.0999999</v>
      </c>
      <c r="BF207">
        <v>1391.825</v>
      </c>
      <c r="BG207">
        <v>1442.92</v>
      </c>
      <c r="BH207">
        <v>15.4636</v>
      </c>
      <c r="BI207">
        <v>12.50225</v>
      </c>
      <c r="BJ207">
        <v>1391.87</v>
      </c>
      <c r="BK207">
        <v>15.404299999999999</v>
      </c>
      <c r="BL207">
        <v>500.22800000000001</v>
      </c>
      <c r="BM207">
        <v>102.1965</v>
      </c>
      <c r="BN207">
        <v>0.100825</v>
      </c>
      <c r="BO207">
        <v>24.933150000000001</v>
      </c>
      <c r="BP207">
        <v>24.53415</v>
      </c>
      <c r="BQ207">
        <v>999.9</v>
      </c>
      <c r="BR207">
        <v>0</v>
      </c>
      <c r="BS207">
        <v>0</v>
      </c>
      <c r="BT207">
        <v>10020</v>
      </c>
      <c r="BU207">
        <v>66.825500000000005</v>
      </c>
      <c r="BV207">
        <v>124.32</v>
      </c>
      <c r="BW207">
        <v>-51.097749999999998</v>
      </c>
      <c r="BX207">
        <v>1413.6849999999999</v>
      </c>
      <c r="BY207">
        <v>1461.19</v>
      </c>
      <c r="BZ207">
        <v>2.9613200000000002</v>
      </c>
      <c r="CA207">
        <v>1442.92</v>
      </c>
      <c r="CB207">
        <v>12.50225</v>
      </c>
      <c r="CC207">
        <v>1.580325</v>
      </c>
      <c r="CD207">
        <v>1.27769</v>
      </c>
      <c r="CE207">
        <v>13.7683</v>
      </c>
      <c r="CF207">
        <v>10.53895</v>
      </c>
      <c r="CG207">
        <v>199.99700000000001</v>
      </c>
      <c r="CH207">
        <v>0.89998699999999998</v>
      </c>
      <c r="CI207">
        <v>0.100013</v>
      </c>
      <c r="CJ207">
        <v>20</v>
      </c>
      <c r="CK207">
        <v>3909.2249999999999</v>
      </c>
      <c r="CL207">
        <v>1736449596</v>
      </c>
      <c r="CM207" t="s">
        <v>346</v>
      </c>
      <c r="CN207">
        <v>1736449594</v>
      </c>
      <c r="CO207">
        <v>1736449596</v>
      </c>
      <c r="CP207">
        <v>2</v>
      </c>
      <c r="CQ207">
        <v>0.52600000000000002</v>
      </c>
      <c r="CR207">
        <v>-1.4999999999999999E-2</v>
      </c>
      <c r="CS207">
        <v>0.63</v>
      </c>
      <c r="CT207">
        <v>3.9E-2</v>
      </c>
      <c r="CU207">
        <v>200</v>
      </c>
      <c r="CV207">
        <v>13</v>
      </c>
      <c r="CW207">
        <v>0.21</v>
      </c>
      <c r="CX207">
        <v>0.03</v>
      </c>
      <c r="CY207">
        <v>-50.589085714285702</v>
      </c>
      <c r="CZ207">
        <v>-3.9913012987012699</v>
      </c>
      <c r="DA207">
        <v>0.435029309670175</v>
      </c>
      <c r="DB207">
        <v>0</v>
      </c>
      <c r="DC207">
        <v>2.9979338095238099</v>
      </c>
      <c r="DD207">
        <v>-0.26420883116883398</v>
      </c>
      <c r="DE207">
        <v>2.6812277300873801E-2</v>
      </c>
      <c r="DF207">
        <v>1</v>
      </c>
      <c r="DG207">
        <v>1</v>
      </c>
      <c r="DH207">
        <v>2</v>
      </c>
      <c r="DI207" t="s">
        <v>347</v>
      </c>
      <c r="DJ207">
        <v>3.1197300000000001</v>
      </c>
      <c r="DK207">
        <v>2.8015099999999999</v>
      </c>
      <c r="DL207">
        <v>0.22639500000000001</v>
      </c>
      <c r="DM207">
        <v>0.23327100000000001</v>
      </c>
      <c r="DN207">
        <v>8.6514999999999995E-2</v>
      </c>
      <c r="DO207">
        <v>7.4735499999999996E-2</v>
      </c>
      <c r="DP207">
        <v>21566.799999999999</v>
      </c>
      <c r="DQ207">
        <v>19748.599999999999</v>
      </c>
      <c r="DR207">
        <v>26665.7</v>
      </c>
      <c r="DS207">
        <v>24095.1</v>
      </c>
      <c r="DT207">
        <v>33676</v>
      </c>
      <c r="DU207">
        <v>32482.9</v>
      </c>
      <c r="DV207">
        <v>40318.300000000003</v>
      </c>
      <c r="DW207">
        <v>38097.4</v>
      </c>
      <c r="DX207">
        <v>2.0091199999999998</v>
      </c>
      <c r="DY207">
        <v>2.2528299999999999</v>
      </c>
      <c r="DZ207">
        <v>0.11502999999999999</v>
      </c>
      <c r="EA207">
        <v>0</v>
      </c>
      <c r="EB207">
        <v>22.6449</v>
      </c>
      <c r="EC207">
        <v>999.9</v>
      </c>
      <c r="ED207">
        <v>64.748000000000005</v>
      </c>
      <c r="EE207">
        <v>22.809000000000001</v>
      </c>
      <c r="EF207">
        <v>17.659099999999999</v>
      </c>
      <c r="EG207">
        <v>64.330299999999994</v>
      </c>
      <c r="EH207">
        <v>26.4663</v>
      </c>
      <c r="EI207">
        <v>1</v>
      </c>
      <c r="EJ207">
        <v>-0.37879299999999999</v>
      </c>
      <c r="EK207">
        <v>-4.1988000000000003</v>
      </c>
      <c r="EL207">
        <v>20.2425</v>
      </c>
      <c r="EM207">
        <v>5.2623600000000001</v>
      </c>
      <c r="EN207">
        <v>12.0062</v>
      </c>
      <c r="EO207">
        <v>4.9996</v>
      </c>
      <c r="EP207">
        <v>3.2869999999999999</v>
      </c>
      <c r="EQ207">
        <v>9999</v>
      </c>
      <c r="ER207">
        <v>9999</v>
      </c>
      <c r="ES207">
        <v>999.9</v>
      </c>
      <c r="ET207">
        <v>9999</v>
      </c>
      <c r="EU207">
        <v>1.8724099999999999</v>
      </c>
      <c r="EV207">
        <v>1.8732599999999999</v>
      </c>
      <c r="EW207">
        <v>1.8694999999999999</v>
      </c>
      <c r="EX207">
        <v>1.8751599999999999</v>
      </c>
      <c r="EY207">
        <v>1.87547</v>
      </c>
      <c r="EZ207">
        <v>1.87391</v>
      </c>
      <c r="FA207">
        <v>1.87243</v>
      </c>
      <c r="FB207">
        <v>1.8714900000000001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-0.05</v>
      </c>
      <c r="FQ207">
        <v>5.9299999999999999E-2</v>
      </c>
      <c r="FR207">
        <v>0.34321388301456301</v>
      </c>
      <c r="FS207">
        <v>1.93526017593624E-3</v>
      </c>
      <c r="FT207">
        <v>-2.6352868309754201E-6</v>
      </c>
      <c r="FU207">
        <v>7.4988703689445403E-10</v>
      </c>
      <c r="FV207">
        <v>5.9295258707654903E-2</v>
      </c>
      <c r="FW207">
        <v>0</v>
      </c>
      <c r="FX207">
        <v>0</v>
      </c>
      <c r="FY207">
        <v>0</v>
      </c>
      <c r="FZ207">
        <v>1</v>
      </c>
      <c r="GA207">
        <v>1999</v>
      </c>
      <c r="GB207">
        <v>0</v>
      </c>
      <c r="GC207">
        <v>14</v>
      </c>
      <c r="GD207">
        <v>31.1</v>
      </c>
      <c r="GE207">
        <v>31.1</v>
      </c>
      <c r="GF207">
        <v>3.0761699999999998</v>
      </c>
      <c r="GG207">
        <v>2.4731399999999999</v>
      </c>
      <c r="GH207">
        <v>1.5979000000000001</v>
      </c>
      <c r="GI207">
        <v>2.35229</v>
      </c>
      <c r="GJ207">
        <v>1.64917</v>
      </c>
      <c r="GK207">
        <v>2.4853499999999999</v>
      </c>
      <c r="GL207">
        <v>27.183</v>
      </c>
      <c r="GM207">
        <v>14.1145</v>
      </c>
      <c r="GN207">
        <v>19</v>
      </c>
      <c r="GO207">
        <v>454.274</v>
      </c>
      <c r="GP207">
        <v>635.71199999999999</v>
      </c>
      <c r="GQ207">
        <v>29.59</v>
      </c>
      <c r="GR207">
        <v>22.404399999999999</v>
      </c>
      <c r="GS207">
        <v>30.000399999999999</v>
      </c>
      <c r="GT207">
        <v>22.359100000000002</v>
      </c>
      <c r="GU207">
        <v>22.346599999999999</v>
      </c>
      <c r="GV207">
        <v>61.636200000000002</v>
      </c>
      <c r="GW207">
        <v>31.0548</v>
      </c>
      <c r="GX207">
        <v>100</v>
      </c>
      <c r="GY207">
        <v>29.6311</v>
      </c>
      <c r="GZ207">
        <v>1473.05</v>
      </c>
      <c r="HA207">
        <v>12.517799999999999</v>
      </c>
      <c r="HB207">
        <v>101.26</v>
      </c>
      <c r="HC207">
        <v>101.226</v>
      </c>
    </row>
    <row r="208" spans="1:211" x14ac:dyDescent="0.2">
      <c r="A208">
        <v>192</v>
      </c>
      <c r="B208">
        <v>1736451462.0999999</v>
      </c>
      <c r="C208">
        <v>382</v>
      </c>
      <c r="D208" t="s">
        <v>732</v>
      </c>
      <c r="E208" t="s">
        <v>733</v>
      </c>
      <c r="F208">
        <v>2</v>
      </c>
      <c r="G208">
        <v>1736451461.0999999</v>
      </c>
      <c r="H208">
        <f t="shared" si="68"/>
        <v>2.515026837498793E-3</v>
      </c>
      <c r="I208">
        <f t="shared" si="69"/>
        <v>2.5150268374987932</v>
      </c>
      <c r="J208">
        <f t="shared" si="70"/>
        <v>10.514186828646856</v>
      </c>
      <c r="K208">
        <f t="shared" si="71"/>
        <v>1402.02</v>
      </c>
      <c r="L208">
        <f t="shared" si="72"/>
        <v>1268.912663166876</v>
      </c>
      <c r="M208">
        <f t="shared" si="73"/>
        <v>129.80926929712012</v>
      </c>
      <c r="N208">
        <f t="shared" si="74"/>
        <v>143.42609781018001</v>
      </c>
      <c r="O208">
        <f t="shared" si="75"/>
        <v>0.17058628934946279</v>
      </c>
      <c r="P208">
        <f t="shared" si="76"/>
        <v>3.5280394684509924</v>
      </c>
      <c r="Q208">
        <f t="shared" si="77"/>
        <v>0.16613301431833308</v>
      </c>
      <c r="R208">
        <f t="shared" si="78"/>
        <v>0.10422355989698524</v>
      </c>
      <c r="S208">
        <f t="shared" si="79"/>
        <v>31.738041893175001</v>
      </c>
      <c r="T208">
        <f t="shared" si="80"/>
        <v>24.552070627686589</v>
      </c>
      <c r="U208">
        <f t="shared" si="81"/>
        <v>24.552070627686589</v>
      </c>
      <c r="V208">
        <f t="shared" si="82"/>
        <v>3.0957481696956708</v>
      </c>
      <c r="W208">
        <f t="shared" si="83"/>
        <v>49.932749783672051</v>
      </c>
      <c r="X208">
        <f t="shared" si="84"/>
        <v>1.5824828815819001</v>
      </c>
      <c r="Y208">
        <f t="shared" si="85"/>
        <v>3.1692283890589379</v>
      </c>
      <c r="Z208">
        <f t="shared" si="86"/>
        <v>1.5132652881137707</v>
      </c>
      <c r="AA208">
        <f t="shared" si="87"/>
        <v>-110.91268353369678</v>
      </c>
      <c r="AB208">
        <f t="shared" si="88"/>
        <v>74.698565504968911</v>
      </c>
      <c r="AC208">
        <f t="shared" si="89"/>
        <v>4.467233848320828</v>
      </c>
      <c r="AD208">
        <f t="shared" si="90"/>
        <v>-8.8422872320279566E-3</v>
      </c>
      <c r="AE208">
        <f t="shared" si="91"/>
        <v>39.239019667096215</v>
      </c>
      <c r="AF208">
        <f t="shared" si="92"/>
        <v>2.5096195367424898</v>
      </c>
      <c r="AG208">
        <f t="shared" si="93"/>
        <v>10.514186828646856</v>
      </c>
      <c r="AH208">
        <v>1460.8596759013601</v>
      </c>
      <c r="AI208">
        <v>1424.04575757576</v>
      </c>
      <c r="AJ208">
        <v>3.4529278924336602</v>
      </c>
      <c r="AK208">
        <v>84.5062676990527</v>
      </c>
      <c r="AL208">
        <f t="shared" si="94"/>
        <v>2.5150268374987932</v>
      </c>
      <c r="AM208">
        <v>12.5000137361098</v>
      </c>
      <c r="AN208">
        <v>15.4689608391609</v>
      </c>
      <c r="AO208">
        <v>1.34043591550617E-5</v>
      </c>
      <c r="AP208">
        <v>123.873733639405</v>
      </c>
      <c r="AQ208">
        <v>34</v>
      </c>
      <c r="AR208">
        <v>7</v>
      </c>
      <c r="AS208">
        <f t="shared" si="95"/>
        <v>1</v>
      </c>
      <c r="AT208">
        <f t="shared" si="96"/>
        <v>0</v>
      </c>
      <c r="AU208">
        <f t="shared" si="97"/>
        <v>54256.068990228472</v>
      </c>
      <c r="AV208">
        <f t="shared" si="98"/>
        <v>199.98699999999999</v>
      </c>
      <c r="AW208">
        <f t="shared" si="99"/>
        <v>168.58908299727</v>
      </c>
      <c r="AX208">
        <f t="shared" si="100"/>
        <v>0.84300021000000003</v>
      </c>
      <c r="AY208">
        <f t="shared" si="101"/>
        <v>0.15870052500000001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1736451461.0999999</v>
      </c>
      <c r="BF208">
        <v>1402.02</v>
      </c>
      <c r="BG208">
        <v>1453.29</v>
      </c>
      <c r="BH208">
        <v>15.469099999999999</v>
      </c>
      <c r="BI208">
        <v>12.506399999999999</v>
      </c>
      <c r="BJ208">
        <v>1402.07</v>
      </c>
      <c r="BK208">
        <v>15.409800000000001</v>
      </c>
      <c r="BL208">
        <v>500.38099999999997</v>
      </c>
      <c r="BM208">
        <v>102.199</v>
      </c>
      <c r="BN208">
        <v>0.100609</v>
      </c>
      <c r="BO208">
        <v>24.944800000000001</v>
      </c>
      <c r="BP208">
        <v>24.539100000000001</v>
      </c>
      <c r="BQ208">
        <v>999.9</v>
      </c>
      <c r="BR208">
        <v>0</v>
      </c>
      <c r="BS208">
        <v>0</v>
      </c>
      <c r="BT208">
        <v>9970</v>
      </c>
      <c r="BU208">
        <v>66.794399999999996</v>
      </c>
      <c r="BV208">
        <v>124.261</v>
      </c>
      <c r="BW208">
        <v>-51.277200000000001</v>
      </c>
      <c r="BX208">
        <v>1424.05</v>
      </c>
      <c r="BY208">
        <v>1471.7</v>
      </c>
      <c r="BZ208">
        <v>2.9626800000000002</v>
      </c>
      <c r="CA208">
        <v>1453.29</v>
      </c>
      <c r="CB208">
        <v>12.506399999999999</v>
      </c>
      <c r="CC208">
        <v>1.5809299999999999</v>
      </c>
      <c r="CD208">
        <v>1.2781499999999999</v>
      </c>
      <c r="CE208">
        <v>13.7742</v>
      </c>
      <c r="CF208">
        <v>10.5443</v>
      </c>
      <c r="CG208">
        <v>199.98699999999999</v>
      </c>
      <c r="CH208">
        <v>0.89999300000000004</v>
      </c>
      <c r="CI208">
        <v>0.100007</v>
      </c>
      <c r="CJ208">
        <v>20</v>
      </c>
      <c r="CK208">
        <v>3909.04</v>
      </c>
      <c r="CL208">
        <v>1736449596</v>
      </c>
      <c r="CM208" t="s">
        <v>346</v>
      </c>
      <c r="CN208">
        <v>1736449594</v>
      </c>
      <c r="CO208">
        <v>1736449596</v>
      </c>
      <c r="CP208">
        <v>2</v>
      </c>
      <c r="CQ208">
        <v>0.52600000000000002</v>
      </c>
      <c r="CR208">
        <v>-1.4999999999999999E-2</v>
      </c>
      <c r="CS208">
        <v>0.63</v>
      </c>
      <c r="CT208">
        <v>3.9E-2</v>
      </c>
      <c r="CU208">
        <v>200</v>
      </c>
      <c r="CV208">
        <v>13</v>
      </c>
      <c r="CW208">
        <v>0.21</v>
      </c>
      <c r="CX208">
        <v>0.03</v>
      </c>
      <c r="CY208">
        <v>-50.737442857142902</v>
      </c>
      <c r="CZ208">
        <v>-3.2942259740259399</v>
      </c>
      <c r="DA208">
        <v>0.35363652522440198</v>
      </c>
      <c r="DB208">
        <v>0</v>
      </c>
      <c r="DC208">
        <v>2.9904371428571399</v>
      </c>
      <c r="DD208">
        <v>-0.241083896103895</v>
      </c>
      <c r="DE208">
        <v>2.47672093402426E-2</v>
      </c>
      <c r="DF208">
        <v>1</v>
      </c>
      <c r="DG208">
        <v>1</v>
      </c>
      <c r="DH208">
        <v>2</v>
      </c>
      <c r="DI208" t="s">
        <v>347</v>
      </c>
      <c r="DJ208">
        <v>3.1195599999999999</v>
      </c>
      <c r="DK208">
        <v>2.8005499999999999</v>
      </c>
      <c r="DL208">
        <v>0.22705400000000001</v>
      </c>
      <c r="DM208">
        <v>0.23391899999999999</v>
      </c>
      <c r="DN208">
        <v>8.6526699999999998E-2</v>
      </c>
      <c r="DO208">
        <v>7.47448E-2</v>
      </c>
      <c r="DP208">
        <v>21548.400000000001</v>
      </c>
      <c r="DQ208">
        <v>19731.8</v>
      </c>
      <c r="DR208">
        <v>26665.5</v>
      </c>
      <c r="DS208">
        <v>24094.9</v>
      </c>
      <c r="DT208">
        <v>33675.300000000003</v>
      </c>
      <c r="DU208">
        <v>32482.2</v>
      </c>
      <c r="DV208">
        <v>40318</v>
      </c>
      <c r="DW208">
        <v>38096.9</v>
      </c>
      <c r="DX208">
        <v>2.01057</v>
      </c>
      <c r="DY208">
        <v>2.2532999999999999</v>
      </c>
      <c r="DZ208">
        <v>0.115465</v>
      </c>
      <c r="EA208">
        <v>0</v>
      </c>
      <c r="EB208">
        <v>22.642600000000002</v>
      </c>
      <c r="EC208">
        <v>999.9</v>
      </c>
      <c r="ED208">
        <v>64.748000000000005</v>
      </c>
      <c r="EE208">
        <v>22.818999999999999</v>
      </c>
      <c r="EF208">
        <v>17.668900000000001</v>
      </c>
      <c r="EG208">
        <v>64.040300000000002</v>
      </c>
      <c r="EH208">
        <v>26.057700000000001</v>
      </c>
      <c r="EI208">
        <v>1</v>
      </c>
      <c r="EJ208">
        <v>-0.378834</v>
      </c>
      <c r="EK208">
        <v>-4.2293599999999998</v>
      </c>
      <c r="EL208">
        <v>20.241299999999999</v>
      </c>
      <c r="EM208">
        <v>5.2626600000000003</v>
      </c>
      <c r="EN208">
        <v>12.0059</v>
      </c>
      <c r="EO208">
        <v>4.9996499999999999</v>
      </c>
      <c r="EP208">
        <v>3.2869999999999999</v>
      </c>
      <c r="EQ208">
        <v>9999</v>
      </c>
      <c r="ER208">
        <v>9999</v>
      </c>
      <c r="ES208">
        <v>999.9</v>
      </c>
      <c r="ET208">
        <v>9999</v>
      </c>
      <c r="EU208">
        <v>1.8724099999999999</v>
      </c>
      <c r="EV208">
        <v>1.87327</v>
      </c>
      <c r="EW208">
        <v>1.86951</v>
      </c>
      <c r="EX208">
        <v>1.8751500000000001</v>
      </c>
      <c r="EY208">
        <v>1.87547</v>
      </c>
      <c r="EZ208">
        <v>1.87392</v>
      </c>
      <c r="FA208">
        <v>1.8724400000000001</v>
      </c>
      <c r="FB208">
        <v>1.8714900000000001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-0.06</v>
      </c>
      <c r="FQ208">
        <v>5.9299999999999999E-2</v>
      </c>
      <c r="FR208">
        <v>0.34321388301456301</v>
      </c>
      <c r="FS208">
        <v>1.93526017593624E-3</v>
      </c>
      <c r="FT208">
        <v>-2.6352868309754201E-6</v>
      </c>
      <c r="FU208">
        <v>7.4988703689445403E-10</v>
      </c>
      <c r="FV208">
        <v>5.9295258707654903E-2</v>
      </c>
      <c r="FW208">
        <v>0</v>
      </c>
      <c r="FX208">
        <v>0</v>
      </c>
      <c r="FY208">
        <v>0</v>
      </c>
      <c r="FZ208">
        <v>1</v>
      </c>
      <c r="GA208">
        <v>1999</v>
      </c>
      <c r="GB208">
        <v>0</v>
      </c>
      <c r="GC208">
        <v>14</v>
      </c>
      <c r="GD208">
        <v>31.1</v>
      </c>
      <c r="GE208">
        <v>31.1</v>
      </c>
      <c r="GF208">
        <v>3.0871599999999999</v>
      </c>
      <c r="GG208">
        <v>2.48169</v>
      </c>
      <c r="GH208">
        <v>1.5979000000000001</v>
      </c>
      <c r="GI208">
        <v>2.35229</v>
      </c>
      <c r="GJ208">
        <v>1.64917</v>
      </c>
      <c r="GK208">
        <v>2.36694</v>
      </c>
      <c r="GL208">
        <v>27.183</v>
      </c>
      <c r="GM208">
        <v>14.1058</v>
      </c>
      <c r="GN208">
        <v>19</v>
      </c>
      <c r="GO208">
        <v>455.12</v>
      </c>
      <c r="GP208">
        <v>636.101</v>
      </c>
      <c r="GQ208">
        <v>29.6083</v>
      </c>
      <c r="GR208">
        <v>22.404800000000002</v>
      </c>
      <c r="GS208">
        <v>30.0002</v>
      </c>
      <c r="GT208">
        <v>22.359300000000001</v>
      </c>
      <c r="GU208">
        <v>22.346599999999999</v>
      </c>
      <c r="GV208">
        <v>61.8675</v>
      </c>
      <c r="GW208">
        <v>31.0548</v>
      </c>
      <c r="GX208">
        <v>100</v>
      </c>
      <c r="GY208">
        <v>29.6311</v>
      </c>
      <c r="GZ208">
        <v>1479.77</v>
      </c>
      <c r="HA208">
        <v>12.517799999999999</v>
      </c>
      <c r="HB208">
        <v>101.259</v>
      </c>
      <c r="HC208">
        <v>101.22499999999999</v>
      </c>
    </row>
    <row r="209" spans="1:211" x14ac:dyDescent="0.2">
      <c r="A209">
        <v>193</v>
      </c>
      <c r="B209">
        <v>1736451464.0999999</v>
      </c>
      <c r="C209">
        <v>384</v>
      </c>
      <c r="D209" t="s">
        <v>734</v>
      </c>
      <c r="E209" t="s">
        <v>735</v>
      </c>
      <c r="F209">
        <v>2</v>
      </c>
      <c r="G209">
        <v>1736451462.0999999</v>
      </c>
      <c r="H209">
        <f t="shared" ref="H209:H272" si="102">(I209)/1000</f>
        <v>2.5128169768164699E-3</v>
      </c>
      <c r="I209">
        <f t="shared" ref="I209:I272" si="103">IF(BD209, AL209, AF209)</f>
        <v>2.5128169768164699</v>
      </c>
      <c r="J209">
        <f t="shared" ref="J209:J272" si="104">IF(BD209, AG209, AE209)</f>
        <v>10.658620076606246</v>
      </c>
      <c r="K209">
        <f t="shared" ref="K209:K272" si="105">BF209 - IF(AS209&gt;1, J209*AZ209*100/(AU209), 0)</f>
        <v>1405.405</v>
      </c>
      <c r="L209">
        <f t="shared" ref="L209:L272" si="106">((R209-H209/2)*K209-J209)/(R209+H209/2)</f>
        <v>1270.7204464354991</v>
      </c>
      <c r="M209">
        <f t="shared" ref="M209:M272" si="107">L209*(BM209+BN209)/1000</f>
        <v>129.99409115271305</v>
      </c>
      <c r="N209">
        <f t="shared" ref="N209:N272" si="108">(BF209 - IF(AS209&gt;1, J209*AZ209*100/(AU209), 0))*(BM209+BN209)/1000</f>
        <v>143.77225627316776</v>
      </c>
      <c r="O209">
        <f t="shared" ref="O209:O272" si="109">2/((1/Q209-1/P209)+SIGN(Q209)*SQRT((1/Q209-1/P209)*(1/Q209-1/P209) + 4*BA209/((BA209+1)*(BA209+1))*(2*1/Q209*1/P209-1/P209*1/P209)))</f>
        <v>0.17037975570615629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3.5307201688727328</v>
      </c>
      <c r="Q209">
        <f t="shared" ref="Q209:Q272" si="111">H209*(1000-(1000*0.61365*EXP(17.502*U209/(240.97+U209))/(BM209+BN209)+BH209)/2)/(1000*0.61365*EXP(17.502*U209/(240.97+U209))/(BM209+BN209)-BH209)</f>
        <v>0.16594038475678502</v>
      </c>
      <c r="R209">
        <f t="shared" ref="R209:R272" si="112">1/((BA209+1)/(O209/1.6)+1/(P209/1.37)) + BA209/((BA209+1)/(O209/1.6) + BA209/(P209/1.37))</f>
        <v>0.10410196590835033</v>
      </c>
      <c r="S209">
        <f t="shared" ref="S209:S272" si="113">(AV209*AY209)</f>
        <v>31.738895885762492</v>
      </c>
      <c r="T209">
        <f t="shared" ref="T209:T272" si="114">(BO209+(S209+2*0.95*0.0000000567*(((BO209+$B$7)+273)^4-(BO209+273)^4)-44100*H209)/(1.84*29.3*P209+8*0.95*0.0000000567*(BO209+273)^3))</f>
        <v>24.554689666086219</v>
      </c>
      <c r="U209">
        <f t="shared" ref="U209:U272" si="115">($C$7*BP209+$D$7*BQ209+$E$7*T209)</f>
        <v>24.554689666086219</v>
      </c>
      <c r="V209">
        <f t="shared" ref="V209:V272" si="116">0.61365*EXP(17.502*U209/(240.97+U209))</f>
        <v>3.0962332198340836</v>
      </c>
      <c r="W209">
        <f t="shared" ref="W209:W272" si="117">(X209/Y209*100)</f>
        <v>49.929294738122053</v>
      </c>
      <c r="X209">
        <f t="shared" ref="X209:X272" si="118">BH209*(BM209+BN209)/1000</f>
        <v>1.5825479925586123</v>
      </c>
      <c r="Y209">
        <f t="shared" ref="Y209:Y272" si="119">0.61365*EXP(17.502*BO209/(240.97+BO209))</f>
        <v>3.1695781021122738</v>
      </c>
      <c r="Z209">
        <f t="shared" ref="Z209:Z272" si="120">(V209-BH209*(BM209+BN209)/1000)</f>
        <v>1.5136852272754713</v>
      </c>
      <c r="AA209">
        <f t="shared" ref="AA209:AA272" si="121">(-H209*44100)</f>
        <v>-110.81522867760633</v>
      </c>
      <c r="AB209">
        <f t="shared" ref="AB209:AB272" si="122">2*29.3*P209*0.92*(BO209-U209)</f>
        <v>74.608938444205577</v>
      </c>
      <c r="AC209">
        <f t="shared" ref="AC209:AC272" si="123">2*0.95*0.0000000567*(((BO209+$B$7)+273)^4-(U209+273)^4)</f>
        <v>4.4585865316569588</v>
      </c>
      <c r="AD209">
        <f t="shared" ref="AD209:AD272" si="124">S209+AC209+AA209+AB209</f>
        <v>-8.8078159812994272E-3</v>
      </c>
      <c r="AE209">
        <f t="shared" ref="AE209:AE272" si="125">BL209*AS209*(BG209-BF209*(1000-AS209*BI209)/(1000-AS209*BH209))/(100*AZ209)</f>
        <v>39.143204948317191</v>
      </c>
      <c r="AF209">
        <f t="shared" ref="AF209:AF272" si="126">1000*BL209*AS209*(BH209-BI209)/(100*AZ209*(1000-AS209*BH209))</f>
        <v>2.508512316152804</v>
      </c>
      <c r="AG209">
        <f t="shared" ref="AG209:AG272" si="127">(AH209 - AI209 - BM209*1000/(8.314*(BO209+273.15)) * AK209/BL209 * AJ209) * BL209/(100*AZ209) * (1000 - BI209)/1000</f>
        <v>10.658620076606246</v>
      </c>
      <c r="AH209">
        <v>1467.9077351748599</v>
      </c>
      <c r="AI209">
        <v>1430.9338787878801</v>
      </c>
      <c r="AJ209">
        <v>3.4489941636916299</v>
      </c>
      <c r="AK209">
        <v>84.5062676990527</v>
      </c>
      <c r="AL209">
        <f t="shared" ref="AL209:AL272" si="128">(AN209 - AM209 + BM209*1000/(8.314*(BO209+273.15)) * AP209/BL209 * AO209) * BL209/(100*AZ209) * 1000/(1000 - AN209)</f>
        <v>2.5128169768164699</v>
      </c>
      <c r="AM209">
        <v>12.503870688680401</v>
      </c>
      <c r="AN209">
        <v>15.471174825174799</v>
      </c>
      <c r="AO209">
        <v>1.2243215810955299E-5</v>
      </c>
      <c r="AP209">
        <v>123.873733639405</v>
      </c>
      <c r="AQ209">
        <v>34</v>
      </c>
      <c r="AR209">
        <v>7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54314.751565322622</v>
      </c>
      <c r="AV209">
        <f t="shared" ref="AV209:AV272" si="132">$B$11*BU209+$C$11*BV209+$D$11*CG209</f>
        <v>199.99299999999999</v>
      </c>
      <c r="AW209">
        <f t="shared" ref="AW209:AW272" si="133">AV209*AX209</f>
        <v>168.59412509908648</v>
      </c>
      <c r="AX209">
        <f t="shared" ref="AX209:AX272" si="134">($B$11*$D$9+$C$11*$D$9+$D$11*(CH209*$E$9+CI209*$G$9))/($B$11+$C$11+$D$11)</f>
        <v>0.8430001305</v>
      </c>
      <c r="AY209">
        <f t="shared" ref="AY209:AY272" si="135">($B$11*$K$9+$C$11*$K$9+$D$11*(CH209*$L$9+CI209*$N$9))/($B$11+$C$11+$D$11)</f>
        <v>0.15870003393000001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1736451462.0999999</v>
      </c>
      <c r="BF209">
        <v>1405.405</v>
      </c>
      <c r="BG209">
        <v>1456.585</v>
      </c>
      <c r="BH209">
        <v>15.469749999999999</v>
      </c>
      <c r="BI209">
        <v>12.507400000000001</v>
      </c>
      <c r="BJ209">
        <v>1405.46</v>
      </c>
      <c r="BK209">
        <v>15.410450000000001</v>
      </c>
      <c r="BL209">
        <v>500.21899999999999</v>
      </c>
      <c r="BM209">
        <v>102.1995</v>
      </c>
      <c r="BN209">
        <v>0.10001955</v>
      </c>
      <c r="BO209">
        <v>24.946650000000002</v>
      </c>
      <c r="BP209">
        <v>24.54195</v>
      </c>
      <c r="BQ209">
        <v>999.9</v>
      </c>
      <c r="BR209">
        <v>0</v>
      </c>
      <c r="BS209">
        <v>0</v>
      </c>
      <c r="BT209">
        <v>9981.25</v>
      </c>
      <c r="BU209">
        <v>66.800600000000003</v>
      </c>
      <c r="BV209">
        <v>124.26</v>
      </c>
      <c r="BW209">
        <v>-51.184249999999999</v>
      </c>
      <c r="BX209">
        <v>1427.49</v>
      </c>
      <c r="BY209">
        <v>1475.0350000000001</v>
      </c>
      <c r="BZ209">
        <v>2.9623249999999999</v>
      </c>
      <c r="CA209">
        <v>1456.585</v>
      </c>
      <c r="CB209">
        <v>12.507400000000001</v>
      </c>
      <c r="CC209">
        <v>1.581</v>
      </c>
      <c r="CD209">
        <v>1.2782500000000001</v>
      </c>
      <c r="CE209">
        <v>13.774850000000001</v>
      </c>
      <c r="CF209">
        <v>10.545500000000001</v>
      </c>
      <c r="CG209">
        <v>199.99299999999999</v>
      </c>
      <c r="CH209">
        <v>0.9</v>
      </c>
      <c r="CI209">
        <v>0.10000015</v>
      </c>
      <c r="CJ209">
        <v>20</v>
      </c>
      <c r="CK209">
        <v>3909.165</v>
      </c>
      <c r="CL209">
        <v>1736449596</v>
      </c>
      <c r="CM209" t="s">
        <v>346</v>
      </c>
      <c r="CN209">
        <v>1736449594</v>
      </c>
      <c r="CO209">
        <v>1736449596</v>
      </c>
      <c r="CP209">
        <v>2</v>
      </c>
      <c r="CQ209">
        <v>0.52600000000000002</v>
      </c>
      <c r="CR209">
        <v>-1.4999999999999999E-2</v>
      </c>
      <c r="CS209">
        <v>0.63</v>
      </c>
      <c r="CT209">
        <v>3.9E-2</v>
      </c>
      <c r="CU209">
        <v>200</v>
      </c>
      <c r="CV209">
        <v>13</v>
      </c>
      <c r="CW209">
        <v>0.21</v>
      </c>
      <c r="CX209">
        <v>0.03</v>
      </c>
      <c r="CY209">
        <v>-50.848176190476202</v>
      </c>
      <c r="CZ209">
        <v>-2.9088155844157302</v>
      </c>
      <c r="DA209">
        <v>0.31482800278543899</v>
      </c>
      <c r="DB209">
        <v>0</v>
      </c>
      <c r="DC209">
        <v>2.98372428571429</v>
      </c>
      <c r="DD209">
        <v>-0.204998181818181</v>
      </c>
      <c r="DE209">
        <v>2.1579776814113199E-2</v>
      </c>
      <c r="DF209">
        <v>1</v>
      </c>
      <c r="DG209">
        <v>1</v>
      </c>
      <c r="DH209">
        <v>2</v>
      </c>
      <c r="DI209" t="s">
        <v>347</v>
      </c>
      <c r="DJ209">
        <v>3.1191200000000001</v>
      </c>
      <c r="DK209">
        <v>2.7999200000000002</v>
      </c>
      <c r="DL209">
        <v>0.227714</v>
      </c>
      <c r="DM209">
        <v>0.23455000000000001</v>
      </c>
      <c r="DN209">
        <v>8.6528499999999994E-2</v>
      </c>
      <c r="DO209">
        <v>7.4758400000000003E-2</v>
      </c>
      <c r="DP209">
        <v>21529.9</v>
      </c>
      <c r="DQ209">
        <v>19715.599999999999</v>
      </c>
      <c r="DR209">
        <v>26665.4</v>
      </c>
      <c r="DS209">
        <v>24094.799999999999</v>
      </c>
      <c r="DT209">
        <v>33674.9</v>
      </c>
      <c r="DU209">
        <v>32481.7</v>
      </c>
      <c r="DV209">
        <v>40317.599999999999</v>
      </c>
      <c r="DW209">
        <v>38096.9</v>
      </c>
      <c r="DX209">
        <v>2.0097999999999998</v>
      </c>
      <c r="DY209">
        <v>2.2538</v>
      </c>
      <c r="DZ209">
        <v>0.115838</v>
      </c>
      <c r="EA209">
        <v>0</v>
      </c>
      <c r="EB209">
        <v>22.640899999999998</v>
      </c>
      <c r="EC209">
        <v>999.9</v>
      </c>
      <c r="ED209">
        <v>64.748000000000005</v>
      </c>
      <c r="EE209">
        <v>22.809000000000001</v>
      </c>
      <c r="EF209">
        <v>17.657599999999999</v>
      </c>
      <c r="EG209">
        <v>64.140299999999996</v>
      </c>
      <c r="EH209">
        <v>26.322099999999999</v>
      </c>
      <c r="EI209">
        <v>1</v>
      </c>
      <c r="EJ209">
        <v>-0.37867899999999999</v>
      </c>
      <c r="EK209">
        <v>-4.2067300000000003</v>
      </c>
      <c r="EL209">
        <v>20.241900000000001</v>
      </c>
      <c r="EM209">
        <v>5.2625099999999998</v>
      </c>
      <c r="EN209">
        <v>12.0053</v>
      </c>
      <c r="EO209">
        <v>4.9995000000000003</v>
      </c>
      <c r="EP209">
        <v>3.2869999999999999</v>
      </c>
      <c r="EQ209">
        <v>9999</v>
      </c>
      <c r="ER209">
        <v>9999</v>
      </c>
      <c r="ES209">
        <v>999.9</v>
      </c>
      <c r="ET209">
        <v>9999</v>
      </c>
      <c r="EU209">
        <v>1.8724099999999999</v>
      </c>
      <c r="EV209">
        <v>1.8732500000000001</v>
      </c>
      <c r="EW209">
        <v>1.8694999999999999</v>
      </c>
      <c r="EX209">
        <v>1.8751500000000001</v>
      </c>
      <c r="EY209">
        <v>1.8754599999999999</v>
      </c>
      <c r="EZ209">
        <v>1.87392</v>
      </c>
      <c r="FA209">
        <v>1.87242</v>
      </c>
      <c r="FB209">
        <v>1.8714900000000001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-7.0000000000000007E-2</v>
      </c>
      <c r="FQ209">
        <v>5.9299999999999999E-2</v>
      </c>
      <c r="FR209">
        <v>0.34321388301456301</v>
      </c>
      <c r="FS209">
        <v>1.93526017593624E-3</v>
      </c>
      <c r="FT209">
        <v>-2.6352868309754201E-6</v>
      </c>
      <c r="FU209">
        <v>7.4988703689445403E-10</v>
      </c>
      <c r="FV209">
        <v>5.9295258707654903E-2</v>
      </c>
      <c r="FW209">
        <v>0</v>
      </c>
      <c r="FX209">
        <v>0</v>
      </c>
      <c r="FY209">
        <v>0</v>
      </c>
      <c r="FZ209">
        <v>1</v>
      </c>
      <c r="GA209">
        <v>1999</v>
      </c>
      <c r="GB209">
        <v>0</v>
      </c>
      <c r="GC209">
        <v>14</v>
      </c>
      <c r="GD209">
        <v>31.2</v>
      </c>
      <c r="GE209">
        <v>31.1</v>
      </c>
      <c r="GF209">
        <v>3.09937</v>
      </c>
      <c r="GG209">
        <v>2.4621599999999999</v>
      </c>
      <c r="GH209">
        <v>1.5979000000000001</v>
      </c>
      <c r="GI209">
        <v>2.35229</v>
      </c>
      <c r="GJ209">
        <v>1.64917</v>
      </c>
      <c r="GK209">
        <v>2.4584999999999999</v>
      </c>
      <c r="GL209">
        <v>27.162199999999999</v>
      </c>
      <c r="GM209">
        <v>14.1145</v>
      </c>
      <c r="GN209">
        <v>19</v>
      </c>
      <c r="GO209">
        <v>454.65899999999999</v>
      </c>
      <c r="GP209">
        <v>636.51099999999997</v>
      </c>
      <c r="GQ209">
        <v>29.6295</v>
      </c>
      <c r="GR209">
        <v>22.4056</v>
      </c>
      <c r="GS209">
        <v>30.000299999999999</v>
      </c>
      <c r="GT209">
        <v>22.359300000000001</v>
      </c>
      <c r="GU209">
        <v>22.346599999999999</v>
      </c>
      <c r="GV209">
        <v>62.102899999999998</v>
      </c>
      <c r="GW209">
        <v>31.0548</v>
      </c>
      <c r="GX209">
        <v>100</v>
      </c>
      <c r="GY209">
        <v>29.668900000000001</v>
      </c>
      <c r="GZ209">
        <v>1486.52</v>
      </c>
      <c r="HA209">
        <v>12.517799999999999</v>
      </c>
      <c r="HB209">
        <v>101.258</v>
      </c>
      <c r="HC209">
        <v>101.224</v>
      </c>
    </row>
    <row r="210" spans="1:211" x14ac:dyDescent="0.2">
      <c r="A210">
        <v>194</v>
      </c>
      <c r="B210">
        <v>1736451466.0999999</v>
      </c>
      <c r="C210">
        <v>386</v>
      </c>
      <c r="D210" t="s">
        <v>736</v>
      </c>
      <c r="E210" t="s">
        <v>737</v>
      </c>
      <c r="F210">
        <v>2</v>
      </c>
      <c r="G210">
        <v>1736451465.0999999</v>
      </c>
      <c r="H210">
        <f t="shared" si="102"/>
        <v>2.5093247644628878E-3</v>
      </c>
      <c r="I210">
        <f t="shared" si="103"/>
        <v>2.509324764462888</v>
      </c>
      <c r="J210">
        <f t="shared" si="104"/>
        <v>10.691818678011613</v>
      </c>
      <c r="K210">
        <f t="shared" si="105"/>
        <v>1415.56</v>
      </c>
      <c r="L210">
        <f t="shared" si="106"/>
        <v>1280.0712590097053</v>
      </c>
      <c r="M210">
        <f t="shared" si="107"/>
        <v>130.95072400519638</v>
      </c>
      <c r="N210">
        <f t="shared" si="108"/>
        <v>144.81116232247999</v>
      </c>
      <c r="O210">
        <f t="shared" si="109"/>
        <v>0.16999014681820881</v>
      </c>
      <c r="P210">
        <f t="shared" si="110"/>
        <v>3.5399094917438836</v>
      </c>
      <c r="Q210">
        <f t="shared" si="111"/>
        <v>0.16558192409241526</v>
      </c>
      <c r="R210">
        <f t="shared" si="112"/>
        <v>0.10387524241638955</v>
      </c>
      <c r="S210">
        <f t="shared" si="113"/>
        <v>31.7390910268869</v>
      </c>
      <c r="T210">
        <f t="shared" si="114"/>
        <v>24.561963514923072</v>
      </c>
      <c r="U210">
        <f t="shared" si="115"/>
        <v>24.561963514923072</v>
      </c>
      <c r="V210">
        <f t="shared" si="116"/>
        <v>3.0975806968395383</v>
      </c>
      <c r="W210">
        <f t="shared" si="117"/>
        <v>49.918758028080227</v>
      </c>
      <c r="X210">
        <f t="shared" si="118"/>
        <v>1.5827378415528002</v>
      </c>
      <c r="Y210">
        <f t="shared" si="119"/>
        <v>3.1706274436204538</v>
      </c>
      <c r="Z210">
        <f t="shared" si="120"/>
        <v>1.5148428552867381</v>
      </c>
      <c r="AA210">
        <f t="shared" si="121"/>
        <v>-110.66122211281335</v>
      </c>
      <c r="AB210">
        <f t="shared" si="122"/>
        <v>74.474135865919763</v>
      </c>
      <c r="AC210">
        <f t="shared" si="123"/>
        <v>4.4392643484525749</v>
      </c>
      <c r="AD210">
        <f t="shared" si="124"/>
        <v>-8.7308715541070114E-3</v>
      </c>
      <c r="AE210">
        <f t="shared" si="125"/>
        <v>38.982529808765157</v>
      </c>
      <c r="AF210">
        <f t="shared" si="126"/>
        <v>2.5044386611904756</v>
      </c>
      <c r="AG210">
        <f t="shared" si="127"/>
        <v>10.691818678011613</v>
      </c>
      <c r="AH210">
        <v>1474.79523391823</v>
      </c>
      <c r="AI210">
        <v>1437.80484848485</v>
      </c>
      <c r="AJ210">
        <v>3.44155172789847</v>
      </c>
      <c r="AK210">
        <v>84.5062676990527</v>
      </c>
      <c r="AL210">
        <f t="shared" si="128"/>
        <v>2.509324764462888</v>
      </c>
      <c r="AM210">
        <v>12.506129817690301</v>
      </c>
      <c r="AN210">
        <v>15.4716048951049</v>
      </c>
      <c r="AO210">
        <v>9.7276108199535704E-6</v>
      </c>
      <c r="AP210">
        <v>123.873733639405</v>
      </c>
      <c r="AQ210">
        <v>34</v>
      </c>
      <c r="AR210">
        <v>7</v>
      </c>
      <c r="AS210">
        <f t="shared" si="129"/>
        <v>1</v>
      </c>
      <c r="AT210">
        <f t="shared" si="130"/>
        <v>0</v>
      </c>
      <c r="AU210">
        <f t="shared" si="131"/>
        <v>54516.230088946912</v>
      </c>
      <c r="AV210">
        <f t="shared" si="132"/>
        <v>199.995</v>
      </c>
      <c r="AW210">
        <f t="shared" si="133"/>
        <v>168.595754400765</v>
      </c>
      <c r="AX210">
        <f t="shared" si="134"/>
        <v>0.84299984699999997</v>
      </c>
      <c r="AY210">
        <f t="shared" si="135"/>
        <v>0.15869942262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1736451465.0999999</v>
      </c>
      <c r="BF210">
        <v>1415.56</v>
      </c>
      <c r="BG210">
        <v>1466.61</v>
      </c>
      <c r="BH210">
        <v>15.4716</v>
      </c>
      <c r="BI210">
        <v>12.511799999999999</v>
      </c>
      <c r="BJ210">
        <v>1415.63</v>
      </c>
      <c r="BK210">
        <v>15.4123</v>
      </c>
      <c r="BL210">
        <v>499.83600000000001</v>
      </c>
      <c r="BM210">
        <v>102.2</v>
      </c>
      <c r="BN210">
        <v>9.9557999999999994E-2</v>
      </c>
      <c r="BO210">
        <v>24.952200000000001</v>
      </c>
      <c r="BP210">
        <v>24.545100000000001</v>
      </c>
      <c r="BQ210">
        <v>999.9</v>
      </c>
      <c r="BR210">
        <v>0</v>
      </c>
      <c r="BS210">
        <v>0</v>
      </c>
      <c r="BT210">
        <v>10020</v>
      </c>
      <c r="BU210">
        <v>66.819299999999998</v>
      </c>
      <c r="BV210">
        <v>124.273</v>
      </c>
      <c r="BW210">
        <v>-51.0471</v>
      </c>
      <c r="BX210">
        <v>1437.81</v>
      </c>
      <c r="BY210">
        <v>1485.19</v>
      </c>
      <c r="BZ210">
        <v>2.9597099999999998</v>
      </c>
      <c r="CA210">
        <v>1466.61</v>
      </c>
      <c r="CB210">
        <v>12.511799999999999</v>
      </c>
      <c r="CC210">
        <v>1.5811999999999999</v>
      </c>
      <c r="CD210">
        <v>1.27871</v>
      </c>
      <c r="CE210">
        <v>13.7768</v>
      </c>
      <c r="CF210">
        <v>10.551</v>
      </c>
      <c r="CG210">
        <v>199.995</v>
      </c>
      <c r="CH210">
        <v>0.90000800000000003</v>
      </c>
      <c r="CI210">
        <v>9.99921E-2</v>
      </c>
      <c r="CJ210">
        <v>20</v>
      </c>
      <c r="CK210">
        <v>3909.21</v>
      </c>
      <c r="CL210">
        <v>1736449596</v>
      </c>
      <c r="CM210" t="s">
        <v>346</v>
      </c>
      <c r="CN210">
        <v>1736449594</v>
      </c>
      <c r="CO210">
        <v>1736449596</v>
      </c>
      <c r="CP210">
        <v>2</v>
      </c>
      <c r="CQ210">
        <v>0.52600000000000002</v>
      </c>
      <c r="CR210">
        <v>-1.4999999999999999E-2</v>
      </c>
      <c r="CS210">
        <v>0.63</v>
      </c>
      <c r="CT210">
        <v>3.9E-2</v>
      </c>
      <c r="CU210">
        <v>200</v>
      </c>
      <c r="CV210">
        <v>13</v>
      </c>
      <c r="CW210">
        <v>0.21</v>
      </c>
      <c r="CX210">
        <v>0.03</v>
      </c>
      <c r="CY210">
        <v>-50.926914285714297</v>
      </c>
      <c r="CZ210">
        <v>-2.1586051948052201</v>
      </c>
      <c r="DA210">
        <v>0.25131220250766101</v>
      </c>
      <c r="DB210">
        <v>0</v>
      </c>
      <c r="DC210">
        <v>2.9778557142857101</v>
      </c>
      <c r="DD210">
        <v>-0.16834129870130099</v>
      </c>
      <c r="DE210">
        <v>1.8273008867212399E-2</v>
      </c>
      <c r="DF210">
        <v>1</v>
      </c>
      <c r="DG210">
        <v>1</v>
      </c>
      <c r="DH210">
        <v>2</v>
      </c>
      <c r="DI210" t="s">
        <v>347</v>
      </c>
      <c r="DJ210">
        <v>3.1190799999999999</v>
      </c>
      <c r="DK210">
        <v>2.8004699999999998</v>
      </c>
      <c r="DL210">
        <v>0.22836699999999999</v>
      </c>
      <c r="DM210">
        <v>0.23518900000000001</v>
      </c>
      <c r="DN210">
        <v>8.6537299999999998E-2</v>
      </c>
      <c r="DO210">
        <v>7.4775099999999997E-2</v>
      </c>
      <c r="DP210">
        <v>21511.9</v>
      </c>
      <c r="DQ210">
        <v>19699.2</v>
      </c>
      <c r="DR210">
        <v>26665.5</v>
      </c>
      <c r="DS210">
        <v>24094.9</v>
      </c>
      <c r="DT210">
        <v>33674.6</v>
      </c>
      <c r="DU210">
        <v>32481.7</v>
      </c>
      <c r="DV210">
        <v>40317.5</v>
      </c>
      <c r="DW210">
        <v>38097.5</v>
      </c>
      <c r="DX210">
        <v>2.0095200000000002</v>
      </c>
      <c r="DY210">
        <v>2.2538</v>
      </c>
      <c r="DZ210">
        <v>0.115991</v>
      </c>
      <c r="EA210">
        <v>0</v>
      </c>
      <c r="EB210">
        <v>22.6389</v>
      </c>
      <c r="EC210">
        <v>999.9</v>
      </c>
      <c r="ED210">
        <v>64.748000000000005</v>
      </c>
      <c r="EE210">
        <v>22.809000000000001</v>
      </c>
      <c r="EF210">
        <v>17.661300000000001</v>
      </c>
      <c r="EG210">
        <v>63.910299999999999</v>
      </c>
      <c r="EH210">
        <v>26.037700000000001</v>
      </c>
      <c r="EI210">
        <v>1</v>
      </c>
      <c r="EJ210">
        <v>-0.37850899999999998</v>
      </c>
      <c r="EK210">
        <v>-4.1987100000000002</v>
      </c>
      <c r="EL210">
        <v>20.2423</v>
      </c>
      <c r="EM210">
        <v>5.2625099999999998</v>
      </c>
      <c r="EN210">
        <v>12.0053</v>
      </c>
      <c r="EO210">
        <v>4.9996</v>
      </c>
      <c r="EP210">
        <v>3.28695</v>
      </c>
      <c r="EQ210">
        <v>9999</v>
      </c>
      <c r="ER210">
        <v>9999</v>
      </c>
      <c r="ES210">
        <v>999.9</v>
      </c>
      <c r="ET210">
        <v>9999</v>
      </c>
      <c r="EU210">
        <v>1.8724099999999999</v>
      </c>
      <c r="EV210">
        <v>1.8732500000000001</v>
      </c>
      <c r="EW210">
        <v>1.8694999999999999</v>
      </c>
      <c r="EX210">
        <v>1.8751500000000001</v>
      </c>
      <c r="EY210">
        <v>1.8754599999999999</v>
      </c>
      <c r="EZ210">
        <v>1.87392</v>
      </c>
      <c r="FA210">
        <v>1.8724099999999999</v>
      </c>
      <c r="FB210">
        <v>1.8714900000000001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-0.08</v>
      </c>
      <c r="FQ210">
        <v>5.9299999999999999E-2</v>
      </c>
      <c r="FR210">
        <v>0.34321388301456301</v>
      </c>
      <c r="FS210">
        <v>1.93526017593624E-3</v>
      </c>
      <c r="FT210">
        <v>-2.6352868309754201E-6</v>
      </c>
      <c r="FU210">
        <v>7.4988703689445403E-10</v>
      </c>
      <c r="FV210">
        <v>5.9295258707654903E-2</v>
      </c>
      <c r="FW210">
        <v>0</v>
      </c>
      <c r="FX210">
        <v>0</v>
      </c>
      <c r="FY210">
        <v>0</v>
      </c>
      <c r="FZ210">
        <v>1</v>
      </c>
      <c r="GA210">
        <v>1999</v>
      </c>
      <c r="GB210">
        <v>0</v>
      </c>
      <c r="GC210">
        <v>14</v>
      </c>
      <c r="GD210">
        <v>31.2</v>
      </c>
      <c r="GE210">
        <v>31.2</v>
      </c>
      <c r="GF210">
        <v>3.1115699999999999</v>
      </c>
      <c r="GG210">
        <v>2.4877899999999999</v>
      </c>
      <c r="GH210">
        <v>1.5979000000000001</v>
      </c>
      <c r="GI210">
        <v>2.35229</v>
      </c>
      <c r="GJ210">
        <v>1.64917</v>
      </c>
      <c r="GK210">
        <v>2.3974600000000001</v>
      </c>
      <c r="GL210">
        <v>27.162199999999999</v>
      </c>
      <c r="GM210">
        <v>14.1058</v>
      </c>
      <c r="GN210">
        <v>19</v>
      </c>
      <c r="GO210">
        <v>454.49900000000002</v>
      </c>
      <c r="GP210">
        <v>636.51900000000001</v>
      </c>
      <c r="GQ210">
        <v>29.647600000000001</v>
      </c>
      <c r="GR210">
        <v>22.406300000000002</v>
      </c>
      <c r="GS210">
        <v>30.000299999999999</v>
      </c>
      <c r="GT210">
        <v>22.359300000000001</v>
      </c>
      <c r="GU210">
        <v>22.347300000000001</v>
      </c>
      <c r="GV210">
        <v>62.336500000000001</v>
      </c>
      <c r="GW210">
        <v>31.0548</v>
      </c>
      <c r="GX210">
        <v>100</v>
      </c>
      <c r="GY210">
        <v>29.668900000000001</v>
      </c>
      <c r="GZ210">
        <v>1493.3</v>
      </c>
      <c r="HA210">
        <v>12.517799999999999</v>
      </c>
      <c r="HB210">
        <v>101.258</v>
      </c>
      <c r="HC210">
        <v>101.226</v>
      </c>
    </row>
    <row r="211" spans="1:211" x14ac:dyDescent="0.2">
      <c r="A211">
        <v>195</v>
      </c>
      <c r="B211">
        <v>1736451468.0999999</v>
      </c>
      <c r="C211">
        <v>388</v>
      </c>
      <c r="D211" t="s">
        <v>738</v>
      </c>
      <c r="E211" t="s">
        <v>739</v>
      </c>
      <c r="F211">
        <v>2</v>
      </c>
      <c r="G211">
        <v>1736451466.0999999</v>
      </c>
      <c r="H211">
        <f t="shared" si="102"/>
        <v>2.5092179553726753E-3</v>
      </c>
      <c r="I211">
        <f t="shared" si="103"/>
        <v>2.5092179553726752</v>
      </c>
      <c r="J211">
        <f t="shared" si="104"/>
        <v>10.528339490127966</v>
      </c>
      <c r="K211">
        <f t="shared" si="105"/>
        <v>1418.9649999999999</v>
      </c>
      <c r="L211">
        <f t="shared" si="106"/>
        <v>1284.9148241144828</v>
      </c>
      <c r="M211">
        <f t="shared" si="107"/>
        <v>131.44533391070294</v>
      </c>
      <c r="N211">
        <f t="shared" si="108"/>
        <v>145.15851536006747</v>
      </c>
      <c r="O211">
        <f t="shared" si="109"/>
        <v>0.16993928427620356</v>
      </c>
      <c r="P211">
        <f t="shared" si="110"/>
        <v>3.5425461780105594</v>
      </c>
      <c r="Q211">
        <f t="shared" si="111"/>
        <v>0.16553684987364767</v>
      </c>
      <c r="R211">
        <f t="shared" si="112"/>
        <v>0.10384657312151231</v>
      </c>
      <c r="S211">
        <f t="shared" si="113"/>
        <v>31.739427949439282</v>
      </c>
      <c r="T211">
        <f t="shared" si="114"/>
        <v>24.56431299855727</v>
      </c>
      <c r="U211">
        <f t="shared" si="115"/>
        <v>24.56431299855727</v>
      </c>
      <c r="V211">
        <f t="shared" si="116"/>
        <v>3.0980160470625395</v>
      </c>
      <c r="W211">
        <f t="shared" si="117"/>
        <v>49.91586796996112</v>
      </c>
      <c r="X211">
        <f t="shared" si="118"/>
        <v>1.5828397181126499</v>
      </c>
      <c r="Y211">
        <f t="shared" si="119"/>
        <v>3.1710151150034842</v>
      </c>
      <c r="Z211">
        <f t="shared" si="120"/>
        <v>1.5151763289498896</v>
      </c>
      <c r="AA211">
        <f t="shared" si="121"/>
        <v>-110.65651183193498</v>
      </c>
      <c r="AB211">
        <f t="shared" si="122"/>
        <v>74.472410497392033</v>
      </c>
      <c r="AC211">
        <f t="shared" si="123"/>
        <v>4.435955783418831</v>
      </c>
      <c r="AD211">
        <f t="shared" si="124"/>
        <v>-8.7176016848360405E-3</v>
      </c>
      <c r="AE211">
        <f t="shared" si="125"/>
        <v>39.010006662001793</v>
      </c>
      <c r="AF211">
        <f t="shared" si="126"/>
        <v>2.5046871755105209</v>
      </c>
      <c r="AG211">
        <f t="shared" si="127"/>
        <v>10.528339490127966</v>
      </c>
      <c r="AH211">
        <v>1481.5376870064199</v>
      </c>
      <c r="AI211">
        <v>1444.7141818181799</v>
      </c>
      <c r="AJ211">
        <v>3.4475847687046102</v>
      </c>
      <c r="AK211">
        <v>84.5062676990527</v>
      </c>
      <c r="AL211">
        <f t="shared" si="128"/>
        <v>2.5092179553726752</v>
      </c>
      <c r="AM211">
        <v>12.5084019628859</v>
      </c>
      <c r="AN211">
        <v>15.4729706293706</v>
      </c>
      <c r="AO211">
        <v>8.1883708495443701E-6</v>
      </c>
      <c r="AP211">
        <v>123.873733639405</v>
      </c>
      <c r="AQ211">
        <v>35</v>
      </c>
      <c r="AR211">
        <v>7</v>
      </c>
      <c r="AS211">
        <f t="shared" si="129"/>
        <v>1</v>
      </c>
      <c r="AT211">
        <f t="shared" si="130"/>
        <v>0</v>
      </c>
      <c r="AU211">
        <f t="shared" si="131"/>
        <v>54573.988123525138</v>
      </c>
      <c r="AV211">
        <f t="shared" si="132"/>
        <v>199.99700000000001</v>
      </c>
      <c r="AW211">
        <f t="shared" si="133"/>
        <v>168.59746380010802</v>
      </c>
      <c r="AX211">
        <f t="shared" si="134"/>
        <v>0.84299996399999999</v>
      </c>
      <c r="AY211">
        <f t="shared" si="135"/>
        <v>0.15869952024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1736451466.0999999</v>
      </c>
      <c r="BF211">
        <v>1418.9649999999999</v>
      </c>
      <c r="BG211">
        <v>1470.0450000000001</v>
      </c>
      <c r="BH211">
        <v>15.4727</v>
      </c>
      <c r="BI211">
        <v>12.513400000000001</v>
      </c>
      <c r="BJ211">
        <v>1419.04</v>
      </c>
      <c r="BK211">
        <v>15.413399999999999</v>
      </c>
      <c r="BL211">
        <v>499.96949999999998</v>
      </c>
      <c r="BM211">
        <v>102.199</v>
      </c>
      <c r="BN211">
        <v>9.98695E-2</v>
      </c>
      <c r="BO211">
        <v>24.954249999999998</v>
      </c>
      <c r="BP211">
        <v>24.549099999999999</v>
      </c>
      <c r="BQ211">
        <v>999.9</v>
      </c>
      <c r="BR211">
        <v>0</v>
      </c>
      <c r="BS211">
        <v>0</v>
      </c>
      <c r="BT211">
        <v>10031.25</v>
      </c>
      <c r="BU211">
        <v>66.820499999999996</v>
      </c>
      <c r="BV211">
        <v>124.22</v>
      </c>
      <c r="BW211">
        <v>-51.081150000000001</v>
      </c>
      <c r="BX211">
        <v>1441.27</v>
      </c>
      <c r="BY211">
        <v>1488.675</v>
      </c>
      <c r="BZ211">
        <v>2.9592900000000002</v>
      </c>
      <c r="CA211">
        <v>1470.0450000000001</v>
      </c>
      <c r="CB211">
        <v>12.513400000000001</v>
      </c>
      <c r="CC211">
        <v>1.5812949999999999</v>
      </c>
      <c r="CD211">
        <v>1.2788550000000001</v>
      </c>
      <c r="CE211">
        <v>13.777749999999999</v>
      </c>
      <c r="CF211">
        <v>10.5527</v>
      </c>
      <c r="CG211">
        <v>199.99700000000001</v>
      </c>
      <c r="CH211">
        <v>0.900007</v>
      </c>
      <c r="CI211">
        <v>9.9993200000000004E-2</v>
      </c>
      <c r="CJ211">
        <v>20</v>
      </c>
      <c r="CK211">
        <v>3909.25</v>
      </c>
      <c r="CL211">
        <v>1736449596</v>
      </c>
      <c r="CM211" t="s">
        <v>346</v>
      </c>
      <c r="CN211">
        <v>1736449594</v>
      </c>
      <c r="CO211">
        <v>1736449596</v>
      </c>
      <c r="CP211">
        <v>2</v>
      </c>
      <c r="CQ211">
        <v>0.52600000000000002</v>
      </c>
      <c r="CR211">
        <v>-1.4999999999999999E-2</v>
      </c>
      <c r="CS211">
        <v>0.63</v>
      </c>
      <c r="CT211">
        <v>3.9E-2</v>
      </c>
      <c r="CU211">
        <v>200</v>
      </c>
      <c r="CV211">
        <v>13</v>
      </c>
      <c r="CW211">
        <v>0.21</v>
      </c>
      <c r="CX211">
        <v>0.03</v>
      </c>
      <c r="CY211">
        <v>-50.986142857142902</v>
      </c>
      <c r="CZ211">
        <v>-1.39781298701305</v>
      </c>
      <c r="DA211">
        <v>0.188208968389695</v>
      </c>
      <c r="DB211">
        <v>0</v>
      </c>
      <c r="DC211">
        <v>2.9730166666666702</v>
      </c>
      <c r="DD211">
        <v>-0.13822441558441001</v>
      </c>
      <c r="DE211">
        <v>1.56432435844127E-2</v>
      </c>
      <c r="DF211">
        <v>1</v>
      </c>
      <c r="DG211">
        <v>1</v>
      </c>
      <c r="DH211">
        <v>2</v>
      </c>
      <c r="DI211" t="s">
        <v>347</v>
      </c>
      <c r="DJ211">
        <v>3.1192099999999998</v>
      </c>
      <c r="DK211">
        <v>2.8014999999999999</v>
      </c>
      <c r="DL211">
        <v>0.229016</v>
      </c>
      <c r="DM211">
        <v>0.23585100000000001</v>
      </c>
      <c r="DN211">
        <v>8.6555099999999996E-2</v>
      </c>
      <c r="DO211">
        <v>7.4781500000000001E-2</v>
      </c>
      <c r="DP211">
        <v>21493.8</v>
      </c>
      <c r="DQ211">
        <v>19682.2</v>
      </c>
      <c r="DR211">
        <v>26665.4</v>
      </c>
      <c r="DS211">
        <v>24094.9</v>
      </c>
      <c r="DT211">
        <v>33674</v>
      </c>
      <c r="DU211">
        <v>32481.7</v>
      </c>
      <c r="DV211">
        <v>40317.5</v>
      </c>
      <c r="DW211">
        <v>38097.699999999997</v>
      </c>
      <c r="DX211">
        <v>2.0090699999999999</v>
      </c>
      <c r="DY211">
        <v>2.2538499999999999</v>
      </c>
      <c r="DZ211">
        <v>0.116743</v>
      </c>
      <c r="EA211">
        <v>0</v>
      </c>
      <c r="EB211">
        <v>22.636800000000001</v>
      </c>
      <c r="EC211">
        <v>999.9</v>
      </c>
      <c r="ED211">
        <v>64.748000000000005</v>
      </c>
      <c r="EE211">
        <v>22.809000000000001</v>
      </c>
      <c r="EF211">
        <v>17.6599</v>
      </c>
      <c r="EG211">
        <v>64.220299999999995</v>
      </c>
      <c r="EH211">
        <v>26.1418</v>
      </c>
      <c r="EI211">
        <v>1</v>
      </c>
      <c r="EJ211">
        <v>-0.378554</v>
      </c>
      <c r="EK211">
        <v>-4.2217700000000002</v>
      </c>
      <c r="EL211">
        <v>20.241399999999999</v>
      </c>
      <c r="EM211">
        <v>5.2623600000000001</v>
      </c>
      <c r="EN211">
        <v>12.0059</v>
      </c>
      <c r="EO211">
        <v>4.9996499999999999</v>
      </c>
      <c r="EP211">
        <v>3.2869299999999999</v>
      </c>
      <c r="EQ211">
        <v>9999</v>
      </c>
      <c r="ER211">
        <v>9999</v>
      </c>
      <c r="ES211">
        <v>999.9</v>
      </c>
      <c r="ET211">
        <v>9999</v>
      </c>
      <c r="EU211">
        <v>1.8724000000000001</v>
      </c>
      <c r="EV211">
        <v>1.87324</v>
      </c>
      <c r="EW211">
        <v>1.8694999999999999</v>
      </c>
      <c r="EX211">
        <v>1.8751500000000001</v>
      </c>
      <c r="EY211">
        <v>1.8754599999999999</v>
      </c>
      <c r="EZ211">
        <v>1.87391</v>
      </c>
      <c r="FA211">
        <v>1.8724099999999999</v>
      </c>
      <c r="FB211">
        <v>1.8714900000000001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-0.08</v>
      </c>
      <c r="FQ211">
        <v>5.9299999999999999E-2</v>
      </c>
      <c r="FR211">
        <v>0.34321388301456301</v>
      </c>
      <c r="FS211">
        <v>1.93526017593624E-3</v>
      </c>
      <c r="FT211">
        <v>-2.6352868309754201E-6</v>
      </c>
      <c r="FU211">
        <v>7.4988703689445403E-10</v>
      </c>
      <c r="FV211">
        <v>5.9295258707654903E-2</v>
      </c>
      <c r="FW211">
        <v>0</v>
      </c>
      <c r="FX211">
        <v>0</v>
      </c>
      <c r="FY211">
        <v>0</v>
      </c>
      <c r="FZ211">
        <v>1</v>
      </c>
      <c r="GA211">
        <v>1999</v>
      </c>
      <c r="GB211">
        <v>0</v>
      </c>
      <c r="GC211">
        <v>14</v>
      </c>
      <c r="GD211">
        <v>31.2</v>
      </c>
      <c r="GE211">
        <v>31.2</v>
      </c>
      <c r="GF211">
        <v>3.12134</v>
      </c>
      <c r="GG211">
        <v>2.4706999999999999</v>
      </c>
      <c r="GH211">
        <v>1.5979000000000001</v>
      </c>
      <c r="GI211">
        <v>2.35229</v>
      </c>
      <c r="GJ211">
        <v>1.64917</v>
      </c>
      <c r="GK211">
        <v>2.4841299999999999</v>
      </c>
      <c r="GL211">
        <v>27.162199999999999</v>
      </c>
      <c r="GM211">
        <v>14.1145</v>
      </c>
      <c r="GN211">
        <v>19</v>
      </c>
      <c r="GO211">
        <v>454.24</v>
      </c>
      <c r="GP211">
        <v>636.57399999999996</v>
      </c>
      <c r="GQ211">
        <v>29.664100000000001</v>
      </c>
      <c r="GR211">
        <v>22.406300000000002</v>
      </c>
      <c r="GS211">
        <v>30.0001</v>
      </c>
      <c r="GT211">
        <v>22.359300000000001</v>
      </c>
      <c r="GU211">
        <v>22.348299999999998</v>
      </c>
      <c r="GV211">
        <v>62.551099999999998</v>
      </c>
      <c r="GW211">
        <v>31.0548</v>
      </c>
      <c r="GX211">
        <v>100</v>
      </c>
      <c r="GY211">
        <v>29.668900000000001</v>
      </c>
      <c r="GZ211">
        <v>1500.12</v>
      </c>
      <c r="HA211">
        <v>12.517799999999999</v>
      </c>
      <c r="HB211">
        <v>101.258</v>
      </c>
      <c r="HC211">
        <v>101.226</v>
      </c>
    </row>
    <row r="212" spans="1:211" x14ac:dyDescent="0.2">
      <c r="A212">
        <v>196</v>
      </c>
      <c r="B212">
        <v>1736451470.0999999</v>
      </c>
      <c r="C212">
        <v>390</v>
      </c>
      <c r="D212" t="s">
        <v>740</v>
      </c>
      <c r="E212" t="s">
        <v>741</v>
      </c>
      <c r="F212">
        <v>2</v>
      </c>
      <c r="G212">
        <v>1736451469.0999999</v>
      </c>
      <c r="H212">
        <f t="shared" si="102"/>
        <v>2.5123450326871156E-3</v>
      </c>
      <c r="I212">
        <f t="shared" si="103"/>
        <v>2.5123450326871155</v>
      </c>
      <c r="J212">
        <f t="shared" si="104"/>
        <v>10.394912989316795</v>
      </c>
      <c r="K212">
        <f t="shared" si="105"/>
        <v>1429.17</v>
      </c>
      <c r="L212">
        <f t="shared" si="106"/>
        <v>1296.2057361037919</v>
      </c>
      <c r="M212">
        <f t="shared" si="107"/>
        <v>132.59691992541499</v>
      </c>
      <c r="N212">
        <f t="shared" si="108"/>
        <v>146.19865872483001</v>
      </c>
      <c r="O212">
        <f t="shared" si="109"/>
        <v>0.17006567474555301</v>
      </c>
      <c r="P212">
        <f t="shared" si="110"/>
        <v>3.5486748189624624</v>
      </c>
      <c r="Q212">
        <f t="shared" si="111"/>
        <v>0.16566418288878332</v>
      </c>
      <c r="R212">
        <f t="shared" si="112"/>
        <v>0.1039260826992327</v>
      </c>
      <c r="S212">
        <f t="shared" si="113"/>
        <v>31.740558370471433</v>
      </c>
      <c r="T212">
        <f t="shared" si="114"/>
        <v>24.570625253608455</v>
      </c>
      <c r="U212">
        <f t="shared" si="115"/>
        <v>24.570625253608455</v>
      </c>
      <c r="V212">
        <f t="shared" si="116"/>
        <v>3.099185948363012</v>
      </c>
      <c r="W212">
        <f t="shared" si="117"/>
        <v>49.912756933547058</v>
      </c>
      <c r="X212">
        <f t="shared" si="118"/>
        <v>1.5833405681219999</v>
      </c>
      <c r="Y212">
        <f t="shared" si="119"/>
        <v>3.172216213642598</v>
      </c>
      <c r="Z212">
        <f t="shared" si="120"/>
        <v>1.5158453802410121</v>
      </c>
      <c r="AA212">
        <f t="shared" si="121"/>
        <v>-110.7944159415018</v>
      </c>
      <c r="AB212">
        <f t="shared" si="122"/>
        <v>74.608469744246648</v>
      </c>
      <c r="AC212">
        <f t="shared" si="123"/>
        <v>4.4366681662516037</v>
      </c>
      <c r="AD212">
        <f t="shared" si="124"/>
        <v>-8.7196605321082643E-3</v>
      </c>
      <c r="AE212">
        <f t="shared" si="125"/>
        <v>39.210249937826759</v>
      </c>
      <c r="AF212">
        <f t="shared" si="126"/>
        <v>2.5084068810380398</v>
      </c>
      <c r="AG212">
        <f t="shared" si="127"/>
        <v>10.394912989316795</v>
      </c>
      <c r="AH212">
        <v>1488.3716649809901</v>
      </c>
      <c r="AI212">
        <v>1451.6509696969699</v>
      </c>
      <c r="AJ212">
        <v>3.45907784905175</v>
      </c>
      <c r="AK212">
        <v>84.5062676990527</v>
      </c>
      <c r="AL212">
        <f t="shared" si="128"/>
        <v>2.5123450326871155</v>
      </c>
      <c r="AM212">
        <v>12.5111931927289</v>
      </c>
      <c r="AN212">
        <v>15.477853146853199</v>
      </c>
      <c r="AO212">
        <v>8.9054343169874192E-6</v>
      </c>
      <c r="AP212">
        <v>123.873733639405</v>
      </c>
      <c r="AQ212">
        <v>35</v>
      </c>
      <c r="AR212">
        <v>7</v>
      </c>
      <c r="AS212">
        <f t="shared" si="129"/>
        <v>1</v>
      </c>
      <c r="AT212">
        <f t="shared" si="130"/>
        <v>0</v>
      </c>
      <c r="AU212">
        <f t="shared" si="131"/>
        <v>54708.029917785541</v>
      </c>
      <c r="AV212">
        <f t="shared" si="132"/>
        <v>200.00399999999999</v>
      </c>
      <c r="AW212">
        <f t="shared" si="133"/>
        <v>168.60338820032396</v>
      </c>
      <c r="AX212">
        <f t="shared" si="134"/>
        <v>0.8430000809999999</v>
      </c>
      <c r="AY212">
        <f t="shared" si="135"/>
        <v>0.15869961785999998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1736451469.0999999</v>
      </c>
      <c r="BF212">
        <v>1429.17</v>
      </c>
      <c r="BG212">
        <v>1480.5</v>
      </c>
      <c r="BH212">
        <v>15.478</v>
      </c>
      <c r="BI212">
        <v>12.5159</v>
      </c>
      <c r="BJ212">
        <v>1429.25</v>
      </c>
      <c r="BK212">
        <v>15.418699999999999</v>
      </c>
      <c r="BL212">
        <v>500.23599999999999</v>
      </c>
      <c r="BM212">
        <v>102.196</v>
      </c>
      <c r="BN212">
        <v>0.100199</v>
      </c>
      <c r="BO212">
        <v>24.960599999999999</v>
      </c>
      <c r="BP212">
        <v>24.558</v>
      </c>
      <c r="BQ212">
        <v>999.9</v>
      </c>
      <c r="BR212">
        <v>0</v>
      </c>
      <c r="BS212">
        <v>0</v>
      </c>
      <c r="BT212">
        <v>10057.5</v>
      </c>
      <c r="BU212">
        <v>66.824200000000005</v>
      </c>
      <c r="BV212">
        <v>124.321</v>
      </c>
      <c r="BW212">
        <v>-51.3324</v>
      </c>
      <c r="BX212">
        <v>1451.64</v>
      </c>
      <c r="BY212">
        <v>1499.27</v>
      </c>
      <c r="BZ212">
        <v>2.9620299999999999</v>
      </c>
      <c r="CA212">
        <v>1480.5</v>
      </c>
      <c r="CB212">
        <v>12.5159</v>
      </c>
      <c r="CC212">
        <v>1.58179</v>
      </c>
      <c r="CD212">
        <v>1.27908</v>
      </c>
      <c r="CE212">
        <v>13.782500000000001</v>
      </c>
      <c r="CF212">
        <v>10.555300000000001</v>
      </c>
      <c r="CG212">
        <v>200.00399999999999</v>
      </c>
      <c r="CH212">
        <v>0.90000599999999997</v>
      </c>
      <c r="CI212">
        <v>9.9994299999999994E-2</v>
      </c>
      <c r="CJ212">
        <v>20</v>
      </c>
      <c r="CK212">
        <v>3909.38</v>
      </c>
      <c r="CL212">
        <v>1736449596</v>
      </c>
      <c r="CM212" t="s">
        <v>346</v>
      </c>
      <c r="CN212">
        <v>1736449594</v>
      </c>
      <c r="CO212">
        <v>1736449596</v>
      </c>
      <c r="CP212">
        <v>2</v>
      </c>
      <c r="CQ212">
        <v>0.52600000000000002</v>
      </c>
      <c r="CR212">
        <v>-1.4999999999999999E-2</v>
      </c>
      <c r="CS212">
        <v>0.63</v>
      </c>
      <c r="CT212">
        <v>3.9E-2</v>
      </c>
      <c r="CU212">
        <v>200</v>
      </c>
      <c r="CV212">
        <v>13</v>
      </c>
      <c r="CW212">
        <v>0.21</v>
      </c>
      <c r="CX212">
        <v>0.03</v>
      </c>
      <c r="CY212">
        <v>-51.0438714285714</v>
      </c>
      <c r="CZ212">
        <v>-1.0221194805195</v>
      </c>
      <c r="DA212">
        <v>0.15052761538401299</v>
      </c>
      <c r="DB212">
        <v>0</v>
      </c>
      <c r="DC212">
        <v>2.9689590476190499</v>
      </c>
      <c r="DD212">
        <v>-0.10332857142856899</v>
      </c>
      <c r="DE212">
        <v>1.25991684928815E-2</v>
      </c>
      <c r="DF212">
        <v>1</v>
      </c>
      <c r="DG212">
        <v>1</v>
      </c>
      <c r="DH212">
        <v>2</v>
      </c>
      <c r="DI212" t="s">
        <v>347</v>
      </c>
      <c r="DJ212">
        <v>3.11917</v>
      </c>
      <c r="DK212">
        <v>2.80166</v>
      </c>
      <c r="DL212">
        <v>0.22966600000000001</v>
      </c>
      <c r="DM212">
        <v>0.23649300000000001</v>
      </c>
      <c r="DN212">
        <v>8.6564100000000005E-2</v>
      </c>
      <c r="DO212">
        <v>7.4783199999999994E-2</v>
      </c>
      <c r="DP212">
        <v>21475.5</v>
      </c>
      <c r="DQ212">
        <v>19665.599999999999</v>
      </c>
      <c r="DR212">
        <v>26665.1</v>
      </c>
      <c r="DS212">
        <v>24094.799999999999</v>
      </c>
      <c r="DT212">
        <v>33673.800000000003</v>
      </c>
      <c r="DU212">
        <v>32481.5</v>
      </c>
      <c r="DV212">
        <v>40317.599999999999</v>
      </c>
      <c r="DW212">
        <v>38097.4</v>
      </c>
      <c r="DX212">
        <v>2.0087199999999998</v>
      </c>
      <c r="DY212">
        <v>2.2536499999999999</v>
      </c>
      <c r="DZ212">
        <v>0.11687699999999999</v>
      </c>
      <c r="EA212">
        <v>0</v>
      </c>
      <c r="EB212">
        <v>22.635300000000001</v>
      </c>
      <c r="EC212">
        <v>999.9</v>
      </c>
      <c r="ED212">
        <v>64.748000000000005</v>
      </c>
      <c r="EE212">
        <v>22.809000000000001</v>
      </c>
      <c r="EF212">
        <v>17.66</v>
      </c>
      <c r="EG212">
        <v>63.8703</v>
      </c>
      <c r="EH212">
        <v>26.514399999999998</v>
      </c>
      <c r="EI212">
        <v>1</v>
      </c>
      <c r="EJ212">
        <v>-0.378747</v>
      </c>
      <c r="EK212">
        <v>-4.1832399999999996</v>
      </c>
      <c r="EL212">
        <v>20.242699999999999</v>
      </c>
      <c r="EM212">
        <v>5.2626600000000003</v>
      </c>
      <c r="EN212">
        <v>12.0055</v>
      </c>
      <c r="EO212">
        <v>4.9997999999999996</v>
      </c>
      <c r="EP212">
        <v>3.2870200000000001</v>
      </c>
      <c r="EQ212">
        <v>9999</v>
      </c>
      <c r="ER212">
        <v>9999</v>
      </c>
      <c r="ES212">
        <v>999.9</v>
      </c>
      <c r="ET212">
        <v>9999</v>
      </c>
      <c r="EU212">
        <v>1.8724000000000001</v>
      </c>
      <c r="EV212">
        <v>1.8732500000000001</v>
      </c>
      <c r="EW212">
        <v>1.8694999999999999</v>
      </c>
      <c r="EX212">
        <v>1.8751500000000001</v>
      </c>
      <c r="EY212">
        <v>1.8754599999999999</v>
      </c>
      <c r="EZ212">
        <v>1.87391</v>
      </c>
      <c r="FA212">
        <v>1.8724099999999999</v>
      </c>
      <c r="FB212">
        <v>1.8714900000000001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-0.08</v>
      </c>
      <c r="FQ212">
        <v>5.9299999999999999E-2</v>
      </c>
      <c r="FR212">
        <v>0.34321388301456301</v>
      </c>
      <c r="FS212">
        <v>1.93526017593624E-3</v>
      </c>
      <c r="FT212">
        <v>-2.6352868309754201E-6</v>
      </c>
      <c r="FU212">
        <v>7.4988703689445403E-10</v>
      </c>
      <c r="FV212">
        <v>5.9295258707654903E-2</v>
      </c>
      <c r="FW212">
        <v>0</v>
      </c>
      <c r="FX212">
        <v>0</v>
      </c>
      <c r="FY212">
        <v>0</v>
      </c>
      <c r="FZ212">
        <v>1</v>
      </c>
      <c r="GA212">
        <v>1999</v>
      </c>
      <c r="GB212">
        <v>0</v>
      </c>
      <c r="GC212">
        <v>14</v>
      </c>
      <c r="GD212">
        <v>31.3</v>
      </c>
      <c r="GE212">
        <v>31.2</v>
      </c>
      <c r="GF212">
        <v>3.13354</v>
      </c>
      <c r="GG212">
        <v>2.49146</v>
      </c>
      <c r="GH212">
        <v>1.5979000000000001</v>
      </c>
      <c r="GI212">
        <v>2.35107</v>
      </c>
      <c r="GJ212">
        <v>1.64917</v>
      </c>
      <c r="GK212">
        <v>2.4597199999999999</v>
      </c>
      <c r="GL212">
        <v>27.162199999999999</v>
      </c>
      <c r="GM212">
        <v>14.1145</v>
      </c>
      <c r="GN212">
        <v>19</v>
      </c>
      <c r="GO212">
        <v>454.03699999999998</v>
      </c>
      <c r="GP212">
        <v>636.41300000000001</v>
      </c>
      <c r="GQ212">
        <v>29.678599999999999</v>
      </c>
      <c r="GR212">
        <v>22.406300000000002</v>
      </c>
      <c r="GS212">
        <v>30</v>
      </c>
      <c r="GT212">
        <v>22.359300000000001</v>
      </c>
      <c r="GU212">
        <v>22.348500000000001</v>
      </c>
      <c r="GV212">
        <v>62.790100000000002</v>
      </c>
      <c r="GW212">
        <v>31.0548</v>
      </c>
      <c r="GX212">
        <v>100</v>
      </c>
      <c r="GY212">
        <v>29.6995</v>
      </c>
      <c r="GZ212">
        <v>1506.86</v>
      </c>
      <c r="HA212">
        <v>12.517799999999999</v>
      </c>
      <c r="HB212">
        <v>101.258</v>
      </c>
      <c r="HC212">
        <v>101.22499999999999</v>
      </c>
    </row>
    <row r="213" spans="1:211" x14ac:dyDescent="0.2">
      <c r="A213">
        <v>197</v>
      </c>
      <c r="B213">
        <v>1736451472.0999999</v>
      </c>
      <c r="C213">
        <v>392</v>
      </c>
      <c r="D213" t="s">
        <v>742</v>
      </c>
      <c r="E213" t="s">
        <v>743</v>
      </c>
      <c r="F213">
        <v>2</v>
      </c>
      <c r="G213">
        <v>1736451470.0999999</v>
      </c>
      <c r="H213">
        <f t="shared" si="102"/>
        <v>2.5119322146051185E-3</v>
      </c>
      <c r="I213">
        <f t="shared" si="103"/>
        <v>2.5119322146051184</v>
      </c>
      <c r="J213">
        <f t="shared" si="104"/>
        <v>10.548188814196601</v>
      </c>
      <c r="K213">
        <f t="shared" si="105"/>
        <v>1432.55</v>
      </c>
      <c r="L213">
        <f t="shared" si="106"/>
        <v>1297.9977534446343</v>
      </c>
      <c r="M213">
        <f t="shared" si="107"/>
        <v>132.7812164762291</v>
      </c>
      <c r="N213">
        <f t="shared" si="108"/>
        <v>146.54550145269999</v>
      </c>
      <c r="O213">
        <f t="shared" si="109"/>
        <v>0.16999562869284604</v>
      </c>
      <c r="P213">
        <f t="shared" si="110"/>
        <v>3.546479969837085</v>
      </c>
      <c r="Q213">
        <f t="shared" si="111"/>
        <v>0.16559506543569116</v>
      </c>
      <c r="R213">
        <f t="shared" si="112"/>
        <v>0.10388280095451735</v>
      </c>
      <c r="S213">
        <f t="shared" si="113"/>
        <v>31.7403007968006</v>
      </c>
      <c r="T213">
        <f t="shared" si="114"/>
        <v>24.573236681101999</v>
      </c>
      <c r="U213">
        <f t="shared" si="115"/>
        <v>24.573236681101999</v>
      </c>
      <c r="V213">
        <f t="shared" si="116"/>
        <v>3.0996700582617929</v>
      </c>
      <c r="W213">
        <f t="shared" si="117"/>
        <v>49.907519665080024</v>
      </c>
      <c r="X213">
        <f t="shared" si="118"/>
        <v>1.5834340915752001</v>
      </c>
      <c r="Y213">
        <f t="shared" si="119"/>
        <v>3.1727364978290415</v>
      </c>
      <c r="Z213">
        <f t="shared" si="120"/>
        <v>1.5162359666865928</v>
      </c>
      <c r="AA213">
        <f t="shared" si="121"/>
        <v>-110.77621066408572</v>
      </c>
      <c r="AB213">
        <f t="shared" si="122"/>
        <v>74.588819299388149</v>
      </c>
      <c r="AC213">
        <f t="shared" si="123"/>
        <v>4.4383645509919605</v>
      </c>
      <c r="AD213">
        <f t="shared" si="124"/>
        <v>-8.7260169050153991E-3</v>
      </c>
      <c r="AE213">
        <f t="shared" si="125"/>
        <v>39.190578982918353</v>
      </c>
      <c r="AF213">
        <f t="shared" si="126"/>
        <v>2.5082474552943435</v>
      </c>
      <c r="AG213">
        <f t="shared" si="127"/>
        <v>10.548188814196601</v>
      </c>
      <c r="AH213">
        <v>1495.40383304498</v>
      </c>
      <c r="AI213">
        <v>1458.5362424242401</v>
      </c>
      <c r="AJ213">
        <v>3.4520409489808301</v>
      </c>
      <c r="AK213">
        <v>84.5062676990527</v>
      </c>
      <c r="AL213">
        <f t="shared" si="128"/>
        <v>2.5119322146051184</v>
      </c>
      <c r="AM213">
        <v>12.5140383615012</v>
      </c>
      <c r="AN213">
        <v>15.480986013986</v>
      </c>
      <c r="AO213">
        <v>9.6086447832015E-6</v>
      </c>
      <c r="AP213">
        <v>123.873733639405</v>
      </c>
      <c r="AQ213">
        <v>34</v>
      </c>
      <c r="AR213">
        <v>7</v>
      </c>
      <c r="AS213">
        <f t="shared" si="129"/>
        <v>1</v>
      </c>
      <c r="AT213">
        <f t="shared" si="130"/>
        <v>0</v>
      </c>
      <c r="AU213">
        <f t="shared" si="131"/>
        <v>54659.075600178483</v>
      </c>
      <c r="AV213">
        <f t="shared" si="132"/>
        <v>200.0025</v>
      </c>
      <c r="AW213">
        <f t="shared" si="133"/>
        <v>168.60210029991001</v>
      </c>
      <c r="AX213">
        <f t="shared" si="134"/>
        <v>0.84299996399999999</v>
      </c>
      <c r="AY213">
        <f t="shared" si="135"/>
        <v>0.15869952024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1736451470.0999999</v>
      </c>
      <c r="BF213">
        <v>1432.55</v>
      </c>
      <c r="BG213">
        <v>1483.88</v>
      </c>
      <c r="BH213">
        <v>15.4788</v>
      </c>
      <c r="BI213">
        <v>12.5161</v>
      </c>
      <c r="BJ213">
        <v>1432.635</v>
      </c>
      <c r="BK213">
        <v>15.419499999999999</v>
      </c>
      <c r="BL213">
        <v>500.10250000000002</v>
      </c>
      <c r="BM213">
        <v>102.1965</v>
      </c>
      <c r="BN213">
        <v>0.100454</v>
      </c>
      <c r="BO213">
        <v>24.963349999999998</v>
      </c>
      <c r="BP213">
        <v>24.557549999999999</v>
      </c>
      <c r="BQ213">
        <v>999.9</v>
      </c>
      <c r="BR213">
        <v>0</v>
      </c>
      <c r="BS213">
        <v>0</v>
      </c>
      <c r="BT213">
        <v>10048.15</v>
      </c>
      <c r="BU213">
        <v>66.832899999999995</v>
      </c>
      <c r="BV213">
        <v>124.473</v>
      </c>
      <c r="BW213">
        <v>-51.3307</v>
      </c>
      <c r="BX213">
        <v>1455.075</v>
      </c>
      <c r="BY213">
        <v>1502.69</v>
      </c>
      <c r="BZ213">
        <v>2.9626549999999998</v>
      </c>
      <c r="CA213">
        <v>1483.88</v>
      </c>
      <c r="CB213">
        <v>12.5161</v>
      </c>
      <c r="CC213">
        <v>1.58188</v>
      </c>
      <c r="CD213">
        <v>1.2791049999999999</v>
      </c>
      <c r="CE213">
        <v>13.7834</v>
      </c>
      <c r="CF213">
        <v>10.55555</v>
      </c>
      <c r="CG213">
        <v>200.0025</v>
      </c>
      <c r="CH213">
        <v>0.900007</v>
      </c>
      <c r="CI213">
        <v>9.9993200000000004E-2</v>
      </c>
      <c r="CJ213">
        <v>20</v>
      </c>
      <c r="CK213">
        <v>3909.355</v>
      </c>
      <c r="CL213">
        <v>1736449596</v>
      </c>
      <c r="CM213" t="s">
        <v>346</v>
      </c>
      <c r="CN213">
        <v>1736449594</v>
      </c>
      <c r="CO213">
        <v>1736449596</v>
      </c>
      <c r="CP213">
        <v>2</v>
      </c>
      <c r="CQ213">
        <v>0.52600000000000002</v>
      </c>
      <c r="CR213">
        <v>-1.4999999999999999E-2</v>
      </c>
      <c r="CS213">
        <v>0.63</v>
      </c>
      <c r="CT213">
        <v>3.9E-2</v>
      </c>
      <c r="CU213">
        <v>200</v>
      </c>
      <c r="CV213">
        <v>13</v>
      </c>
      <c r="CW213">
        <v>0.21</v>
      </c>
      <c r="CX213">
        <v>0.03</v>
      </c>
      <c r="CY213">
        <v>-51.098076190476199</v>
      </c>
      <c r="CZ213">
        <v>-0.94574805194809197</v>
      </c>
      <c r="DA213">
        <v>0.14190497794806201</v>
      </c>
      <c r="DB213">
        <v>0</v>
      </c>
      <c r="DC213">
        <v>2.9656423809523802</v>
      </c>
      <c r="DD213">
        <v>-6.0946753246749703E-2</v>
      </c>
      <c r="DE213">
        <v>8.5461129592358104E-3</v>
      </c>
      <c r="DF213">
        <v>1</v>
      </c>
      <c r="DG213">
        <v>1</v>
      </c>
      <c r="DH213">
        <v>2</v>
      </c>
      <c r="DI213" t="s">
        <v>347</v>
      </c>
      <c r="DJ213">
        <v>3.1193200000000001</v>
      </c>
      <c r="DK213">
        <v>2.8012000000000001</v>
      </c>
      <c r="DL213">
        <v>0.23031299999999999</v>
      </c>
      <c r="DM213">
        <v>0.237125</v>
      </c>
      <c r="DN213">
        <v>8.6562200000000006E-2</v>
      </c>
      <c r="DO213">
        <v>7.4786500000000006E-2</v>
      </c>
      <c r="DP213">
        <v>21457.599999999999</v>
      </c>
      <c r="DQ213">
        <v>19649.3</v>
      </c>
      <c r="DR213">
        <v>26665.200000000001</v>
      </c>
      <c r="DS213">
        <v>24094.6</v>
      </c>
      <c r="DT213">
        <v>33674</v>
      </c>
      <c r="DU213">
        <v>32481</v>
      </c>
      <c r="DV213">
        <v>40317.699999999997</v>
      </c>
      <c r="DW213">
        <v>38096.9</v>
      </c>
      <c r="DX213">
        <v>2.0104700000000002</v>
      </c>
      <c r="DY213">
        <v>2.25292</v>
      </c>
      <c r="DZ213">
        <v>0.11713800000000001</v>
      </c>
      <c r="EA213">
        <v>0</v>
      </c>
      <c r="EB213">
        <v>22.6342</v>
      </c>
      <c r="EC213">
        <v>999.9</v>
      </c>
      <c r="ED213">
        <v>64.748000000000005</v>
      </c>
      <c r="EE213">
        <v>22.818999999999999</v>
      </c>
      <c r="EF213">
        <v>17.670500000000001</v>
      </c>
      <c r="EG213">
        <v>63.700299999999999</v>
      </c>
      <c r="EH213">
        <v>26.410299999999999</v>
      </c>
      <c r="EI213">
        <v>1</v>
      </c>
      <c r="EJ213">
        <v>-0.37877300000000003</v>
      </c>
      <c r="EK213">
        <v>-4.1982999999999997</v>
      </c>
      <c r="EL213">
        <v>20.242000000000001</v>
      </c>
      <c r="EM213">
        <v>5.2613200000000004</v>
      </c>
      <c r="EN213">
        <v>12.005599999999999</v>
      </c>
      <c r="EO213">
        <v>4.99925</v>
      </c>
      <c r="EP213">
        <v>3.28668</v>
      </c>
      <c r="EQ213">
        <v>9999</v>
      </c>
      <c r="ER213">
        <v>9999</v>
      </c>
      <c r="ES213">
        <v>999.9</v>
      </c>
      <c r="ET213">
        <v>9999</v>
      </c>
      <c r="EU213">
        <v>1.8724099999999999</v>
      </c>
      <c r="EV213">
        <v>1.8732800000000001</v>
      </c>
      <c r="EW213">
        <v>1.86951</v>
      </c>
      <c r="EX213">
        <v>1.8751500000000001</v>
      </c>
      <c r="EY213">
        <v>1.8754599999999999</v>
      </c>
      <c r="EZ213">
        <v>1.87391</v>
      </c>
      <c r="FA213">
        <v>1.8724099999999999</v>
      </c>
      <c r="FB213">
        <v>1.8714900000000001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-0.1</v>
      </c>
      <c r="FQ213">
        <v>5.9299999999999999E-2</v>
      </c>
      <c r="FR213">
        <v>0.34321388301456301</v>
      </c>
      <c r="FS213">
        <v>1.93526017593624E-3</v>
      </c>
      <c r="FT213">
        <v>-2.6352868309754201E-6</v>
      </c>
      <c r="FU213">
        <v>7.4988703689445403E-10</v>
      </c>
      <c r="FV213">
        <v>5.9295258707654903E-2</v>
      </c>
      <c r="FW213">
        <v>0</v>
      </c>
      <c r="FX213">
        <v>0</v>
      </c>
      <c r="FY213">
        <v>0</v>
      </c>
      <c r="FZ213">
        <v>1</v>
      </c>
      <c r="GA213">
        <v>1999</v>
      </c>
      <c r="GB213">
        <v>0</v>
      </c>
      <c r="GC213">
        <v>14</v>
      </c>
      <c r="GD213">
        <v>31.3</v>
      </c>
      <c r="GE213">
        <v>31.3</v>
      </c>
      <c r="GF213">
        <v>3.14209</v>
      </c>
      <c r="GG213">
        <v>2.47681</v>
      </c>
      <c r="GH213">
        <v>1.5979000000000001</v>
      </c>
      <c r="GI213">
        <v>2.35229</v>
      </c>
      <c r="GJ213">
        <v>1.64917</v>
      </c>
      <c r="GK213">
        <v>2.3535200000000001</v>
      </c>
      <c r="GL213">
        <v>27.162199999999999</v>
      </c>
      <c r="GM213">
        <v>14.1058</v>
      </c>
      <c r="GN213">
        <v>19</v>
      </c>
      <c r="GO213">
        <v>455.06099999999998</v>
      </c>
      <c r="GP213">
        <v>635.81799999999998</v>
      </c>
      <c r="GQ213">
        <v>29.691299999999998</v>
      </c>
      <c r="GR213">
        <v>22.406300000000002</v>
      </c>
      <c r="GS213">
        <v>30.0002</v>
      </c>
      <c r="GT213">
        <v>22.359300000000001</v>
      </c>
      <c r="GU213">
        <v>22.348500000000001</v>
      </c>
      <c r="GV213">
        <v>63.093400000000003</v>
      </c>
      <c r="GW213">
        <v>31.0548</v>
      </c>
      <c r="GX213">
        <v>100</v>
      </c>
      <c r="GY213">
        <v>29.6995</v>
      </c>
      <c r="GZ213">
        <v>1513.65</v>
      </c>
      <c r="HA213">
        <v>12.517799999999999</v>
      </c>
      <c r="HB213">
        <v>101.258</v>
      </c>
      <c r="HC213">
        <v>101.224</v>
      </c>
    </row>
    <row r="214" spans="1:211" x14ac:dyDescent="0.2">
      <c r="A214">
        <v>198</v>
      </c>
      <c r="B214">
        <v>1736451474.0999999</v>
      </c>
      <c r="C214">
        <v>394</v>
      </c>
      <c r="D214" t="s">
        <v>744</v>
      </c>
      <c r="E214" t="s">
        <v>745</v>
      </c>
      <c r="F214">
        <v>2</v>
      </c>
      <c r="G214">
        <v>1736451473.0999999</v>
      </c>
      <c r="H214">
        <f t="shared" si="102"/>
        <v>2.5097785035425755E-3</v>
      </c>
      <c r="I214">
        <f t="shared" si="103"/>
        <v>2.5097785035425755</v>
      </c>
      <c r="J214">
        <f t="shared" si="104"/>
        <v>10.787437248704045</v>
      </c>
      <c r="K214">
        <f t="shared" si="105"/>
        <v>1442.7</v>
      </c>
      <c r="L214">
        <f t="shared" si="106"/>
        <v>1305.437169622259</v>
      </c>
      <c r="M214">
        <f t="shared" si="107"/>
        <v>133.54249934554934</v>
      </c>
      <c r="N214">
        <f t="shared" si="108"/>
        <v>147.58409541960003</v>
      </c>
      <c r="O214">
        <f t="shared" si="109"/>
        <v>0.16972094330910947</v>
      </c>
      <c r="P214">
        <f t="shared" si="110"/>
        <v>3.5389410100960679</v>
      </c>
      <c r="Q214">
        <f t="shared" si="111"/>
        <v>0.1653253081888961</v>
      </c>
      <c r="R214">
        <f t="shared" si="112"/>
        <v>0.10371376581758693</v>
      </c>
      <c r="S214">
        <f t="shared" si="113"/>
        <v>31.7406194476488</v>
      </c>
      <c r="T214">
        <f t="shared" si="114"/>
        <v>24.579975368425469</v>
      </c>
      <c r="U214">
        <f t="shared" si="115"/>
        <v>24.579975368425469</v>
      </c>
      <c r="V214">
        <f t="shared" si="116"/>
        <v>3.1009195904325391</v>
      </c>
      <c r="W214">
        <f t="shared" si="117"/>
        <v>49.889214917706084</v>
      </c>
      <c r="X214">
        <f t="shared" si="118"/>
        <v>1.5835189321808001</v>
      </c>
      <c r="Y214">
        <f t="shared" si="119"/>
        <v>3.1740706579425373</v>
      </c>
      <c r="Z214">
        <f t="shared" si="120"/>
        <v>1.517400658251739</v>
      </c>
      <c r="AA214">
        <f t="shared" si="121"/>
        <v>-110.68123200622757</v>
      </c>
      <c r="AB214">
        <f t="shared" si="122"/>
        <v>74.489657264538408</v>
      </c>
      <c r="AC214">
        <f t="shared" si="123"/>
        <v>4.4422149370724773</v>
      </c>
      <c r="AD214">
        <f t="shared" si="124"/>
        <v>-8.7403569678912163E-3</v>
      </c>
      <c r="AE214">
        <f t="shared" si="125"/>
        <v>39.142796940596263</v>
      </c>
      <c r="AF214">
        <f t="shared" si="126"/>
        <v>2.5079590763177682</v>
      </c>
      <c r="AG214">
        <f t="shared" si="127"/>
        <v>10.787437248704045</v>
      </c>
      <c r="AH214">
        <v>1502.4107056819701</v>
      </c>
      <c r="AI214">
        <v>1465.3759393939399</v>
      </c>
      <c r="AJ214">
        <v>3.43465904296011</v>
      </c>
      <c r="AK214">
        <v>84.5062676990527</v>
      </c>
      <c r="AL214">
        <f t="shared" si="128"/>
        <v>2.5097785035425755</v>
      </c>
      <c r="AM214">
        <v>12.5159883054407</v>
      </c>
      <c r="AN214">
        <v>15.4802510489511</v>
      </c>
      <c r="AO214">
        <v>8.2504126067349205E-6</v>
      </c>
      <c r="AP214">
        <v>123.873733639405</v>
      </c>
      <c r="AQ214">
        <v>34</v>
      </c>
      <c r="AR214">
        <v>7</v>
      </c>
      <c r="AS214">
        <f t="shared" si="129"/>
        <v>1</v>
      </c>
      <c r="AT214">
        <f t="shared" si="130"/>
        <v>0</v>
      </c>
      <c r="AU214">
        <f t="shared" si="131"/>
        <v>54491.480916165143</v>
      </c>
      <c r="AV214">
        <f t="shared" si="132"/>
        <v>200.005</v>
      </c>
      <c r="AW214">
        <f t="shared" si="133"/>
        <v>168.60411419747999</v>
      </c>
      <c r="AX214">
        <f t="shared" si="134"/>
        <v>0.84299949600000001</v>
      </c>
      <c r="AY214">
        <f t="shared" si="135"/>
        <v>0.15869912976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1736451473.0999999</v>
      </c>
      <c r="BF214">
        <v>1442.7</v>
      </c>
      <c r="BG214">
        <v>1494</v>
      </c>
      <c r="BH214">
        <v>15.4796</v>
      </c>
      <c r="BI214">
        <v>12.5174</v>
      </c>
      <c r="BJ214">
        <v>1442.8</v>
      </c>
      <c r="BK214">
        <v>15.420299999999999</v>
      </c>
      <c r="BL214">
        <v>500.12900000000002</v>
      </c>
      <c r="BM214">
        <v>102.197</v>
      </c>
      <c r="BN214">
        <v>0.100148</v>
      </c>
      <c r="BO214">
        <v>24.970400000000001</v>
      </c>
      <c r="BP214">
        <v>24.5655</v>
      </c>
      <c r="BQ214">
        <v>999.9</v>
      </c>
      <c r="BR214">
        <v>0</v>
      </c>
      <c r="BS214">
        <v>0</v>
      </c>
      <c r="BT214">
        <v>10016.200000000001</v>
      </c>
      <c r="BU214">
        <v>66.859099999999998</v>
      </c>
      <c r="BV214">
        <v>124.41</v>
      </c>
      <c r="BW214">
        <v>-51.298299999999998</v>
      </c>
      <c r="BX214">
        <v>1465.39</v>
      </c>
      <c r="BY214">
        <v>1512.94</v>
      </c>
      <c r="BZ214">
        <v>2.96218</v>
      </c>
      <c r="CA214">
        <v>1494</v>
      </c>
      <c r="CB214">
        <v>12.5174</v>
      </c>
      <c r="CC214">
        <v>1.5819700000000001</v>
      </c>
      <c r="CD214">
        <v>1.2792399999999999</v>
      </c>
      <c r="CE214">
        <v>13.7843</v>
      </c>
      <c r="CF214">
        <v>10.5572</v>
      </c>
      <c r="CG214">
        <v>200.005</v>
      </c>
      <c r="CH214">
        <v>0.90001100000000001</v>
      </c>
      <c r="CI214">
        <v>9.9988800000000003E-2</v>
      </c>
      <c r="CJ214">
        <v>20</v>
      </c>
      <c r="CK214">
        <v>3909.42</v>
      </c>
      <c r="CL214">
        <v>1736449596</v>
      </c>
      <c r="CM214" t="s">
        <v>346</v>
      </c>
      <c r="CN214">
        <v>1736449594</v>
      </c>
      <c r="CO214">
        <v>1736449596</v>
      </c>
      <c r="CP214">
        <v>2</v>
      </c>
      <c r="CQ214">
        <v>0.52600000000000002</v>
      </c>
      <c r="CR214">
        <v>-1.4999999999999999E-2</v>
      </c>
      <c r="CS214">
        <v>0.63</v>
      </c>
      <c r="CT214">
        <v>3.9E-2</v>
      </c>
      <c r="CU214">
        <v>200</v>
      </c>
      <c r="CV214">
        <v>13</v>
      </c>
      <c r="CW214">
        <v>0.21</v>
      </c>
      <c r="CX214">
        <v>0.03</v>
      </c>
      <c r="CY214">
        <v>-51.128866666666703</v>
      </c>
      <c r="CZ214">
        <v>-1.0450597402598201</v>
      </c>
      <c r="DA214">
        <v>0.14643490454752001</v>
      </c>
      <c r="DB214">
        <v>0</v>
      </c>
      <c r="DC214">
        <v>2.96322476190476</v>
      </c>
      <c r="DD214">
        <v>-2.4610909090905901E-2</v>
      </c>
      <c r="DE214">
        <v>4.3006517989359998E-3</v>
      </c>
      <c r="DF214">
        <v>1</v>
      </c>
      <c r="DG214">
        <v>1</v>
      </c>
      <c r="DH214">
        <v>2</v>
      </c>
      <c r="DI214" t="s">
        <v>347</v>
      </c>
      <c r="DJ214">
        <v>3.11937</v>
      </c>
      <c r="DK214">
        <v>2.8001900000000002</v>
      </c>
      <c r="DL214">
        <v>0.230962</v>
      </c>
      <c r="DM214">
        <v>0.23777300000000001</v>
      </c>
      <c r="DN214">
        <v>8.6558999999999997E-2</v>
      </c>
      <c r="DO214">
        <v>7.4792200000000003E-2</v>
      </c>
      <c r="DP214">
        <v>21439.5</v>
      </c>
      <c r="DQ214">
        <v>19632.599999999999</v>
      </c>
      <c r="DR214">
        <v>26665.1</v>
      </c>
      <c r="DS214">
        <v>24094.5</v>
      </c>
      <c r="DT214">
        <v>33673.9</v>
      </c>
      <c r="DU214">
        <v>32480.6</v>
      </c>
      <c r="DV214">
        <v>40317.300000000003</v>
      </c>
      <c r="DW214">
        <v>38096.6</v>
      </c>
      <c r="DX214">
        <v>2.0104299999999999</v>
      </c>
      <c r="DY214">
        <v>2.2528700000000002</v>
      </c>
      <c r="DZ214">
        <v>0.117496</v>
      </c>
      <c r="EA214">
        <v>0</v>
      </c>
      <c r="EB214">
        <v>22.633400000000002</v>
      </c>
      <c r="EC214">
        <v>999.9</v>
      </c>
      <c r="ED214">
        <v>64.748000000000005</v>
      </c>
      <c r="EE214">
        <v>22.818999999999999</v>
      </c>
      <c r="EF214">
        <v>17.669699999999999</v>
      </c>
      <c r="EG214">
        <v>64.040300000000002</v>
      </c>
      <c r="EH214">
        <v>26.482399999999998</v>
      </c>
      <c r="EI214">
        <v>1</v>
      </c>
      <c r="EJ214">
        <v>-0.378552</v>
      </c>
      <c r="EK214">
        <v>-4.1804600000000001</v>
      </c>
      <c r="EL214">
        <v>20.242799999999999</v>
      </c>
      <c r="EM214">
        <v>5.2610200000000003</v>
      </c>
      <c r="EN214">
        <v>12.0055</v>
      </c>
      <c r="EO214">
        <v>4.9994500000000004</v>
      </c>
      <c r="EP214">
        <v>3.28695</v>
      </c>
      <c r="EQ214">
        <v>9999</v>
      </c>
      <c r="ER214">
        <v>9999</v>
      </c>
      <c r="ES214">
        <v>999.9</v>
      </c>
      <c r="ET214">
        <v>9999</v>
      </c>
      <c r="EU214">
        <v>1.8724099999999999</v>
      </c>
      <c r="EV214">
        <v>1.8732599999999999</v>
      </c>
      <c r="EW214">
        <v>1.8694999999999999</v>
      </c>
      <c r="EX214">
        <v>1.8751500000000001</v>
      </c>
      <c r="EY214">
        <v>1.8754599999999999</v>
      </c>
      <c r="EZ214">
        <v>1.87391</v>
      </c>
      <c r="FA214">
        <v>1.8724099999999999</v>
      </c>
      <c r="FB214">
        <v>1.8714900000000001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-0.1</v>
      </c>
      <c r="FQ214">
        <v>5.9299999999999999E-2</v>
      </c>
      <c r="FR214">
        <v>0.34321388301456301</v>
      </c>
      <c r="FS214">
        <v>1.93526017593624E-3</v>
      </c>
      <c r="FT214">
        <v>-2.6352868309754201E-6</v>
      </c>
      <c r="FU214">
        <v>7.4988703689445403E-10</v>
      </c>
      <c r="FV214">
        <v>5.9295258707654903E-2</v>
      </c>
      <c r="FW214">
        <v>0</v>
      </c>
      <c r="FX214">
        <v>0</v>
      </c>
      <c r="FY214">
        <v>0</v>
      </c>
      <c r="FZ214">
        <v>1</v>
      </c>
      <c r="GA214">
        <v>1999</v>
      </c>
      <c r="GB214">
        <v>0</v>
      </c>
      <c r="GC214">
        <v>14</v>
      </c>
      <c r="GD214">
        <v>31.3</v>
      </c>
      <c r="GE214">
        <v>31.3</v>
      </c>
      <c r="GF214">
        <v>3.1579600000000001</v>
      </c>
      <c r="GG214">
        <v>2.48291</v>
      </c>
      <c r="GH214">
        <v>1.5979000000000001</v>
      </c>
      <c r="GI214">
        <v>2.35229</v>
      </c>
      <c r="GJ214">
        <v>1.64917</v>
      </c>
      <c r="GK214">
        <v>2.4939</v>
      </c>
      <c r="GL214">
        <v>27.162199999999999</v>
      </c>
      <c r="GM214">
        <v>14.1145</v>
      </c>
      <c r="GN214">
        <v>19</v>
      </c>
      <c r="GO214">
        <v>455.02499999999998</v>
      </c>
      <c r="GP214">
        <v>635.77700000000004</v>
      </c>
      <c r="GQ214">
        <v>29.703099999999999</v>
      </c>
      <c r="GR214">
        <v>22.406300000000002</v>
      </c>
      <c r="GS214">
        <v>30.0002</v>
      </c>
      <c r="GT214">
        <v>22.359300000000001</v>
      </c>
      <c r="GU214">
        <v>22.348500000000001</v>
      </c>
      <c r="GV214">
        <v>63.269100000000002</v>
      </c>
      <c r="GW214">
        <v>31.0548</v>
      </c>
      <c r="GX214">
        <v>100</v>
      </c>
      <c r="GY214">
        <v>29.722000000000001</v>
      </c>
      <c r="GZ214">
        <v>1520.44</v>
      </c>
      <c r="HA214">
        <v>12.517799999999999</v>
      </c>
      <c r="HB214">
        <v>101.25700000000001</v>
      </c>
      <c r="HC214">
        <v>101.224</v>
      </c>
    </row>
    <row r="215" spans="1:211" x14ac:dyDescent="0.2">
      <c r="A215">
        <v>199</v>
      </c>
      <c r="B215">
        <v>1736451476.0999999</v>
      </c>
      <c r="C215">
        <v>396</v>
      </c>
      <c r="D215" t="s">
        <v>746</v>
      </c>
      <c r="E215" t="s">
        <v>747</v>
      </c>
      <c r="F215">
        <v>2</v>
      </c>
      <c r="G215">
        <v>1736451474.0999999</v>
      </c>
      <c r="H215">
        <f t="shared" si="102"/>
        <v>2.5072215861005292E-3</v>
      </c>
      <c r="I215">
        <f t="shared" si="103"/>
        <v>2.5072215861005294</v>
      </c>
      <c r="J215">
        <f t="shared" si="104"/>
        <v>10.841984346863658</v>
      </c>
      <c r="K215">
        <f t="shared" si="105"/>
        <v>1446.075</v>
      </c>
      <c r="L215">
        <f t="shared" si="106"/>
        <v>1308.0696481422551</v>
      </c>
      <c r="M215">
        <f t="shared" si="107"/>
        <v>133.81339520595159</v>
      </c>
      <c r="N215">
        <f t="shared" si="108"/>
        <v>147.93111800068502</v>
      </c>
      <c r="O215">
        <f t="shared" si="109"/>
        <v>0.16949963185978564</v>
      </c>
      <c r="P215">
        <f t="shared" si="110"/>
        <v>3.5367629756574286</v>
      </c>
      <c r="Q215">
        <f t="shared" si="111"/>
        <v>0.16511266863800345</v>
      </c>
      <c r="R215">
        <f t="shared" si="112"/>
        <v>0.10358011200994019</v>
      </c>
      <c r="S215">
        <f t="shared" si="113"/>
        <v>31.739974889080948</v>
      </c>
      <c r="T215">
        <f t="shared" si="114"/>
        <v>24.582403787358885</v>
      </c>
      <c r="U215">
        <f t="shared" si="115"/>
        <v>24.582403787358885</v>
      </c>
      <c r="V215">
        <f t="shared" si="116"/>
        <v>3.1013699919114668</v>
      </c>
      <c r="W215">
        <f t="shared" si="117"/>
        <v>49.883886846326234</v>
      </c>
      <c r="X215">
        <f t="shared" si="118"/>
        <v>1.5835481059524601</v>
      </c>
      <c r="Y215">
        <f t="shared" si="119"/>
        <v>3.1744681620956783</v>
      </c>
      <c r="Z215">
        <f t="shared" si="120"/>
        <v>1.5178218859590067</v>
      </c>
      <c r="AA215">
        <f t="shared" si="121"/>
        <v>-110.56847194703334</v>
      </c>
      <c r="AB215">
        <f t="shared" si="122"/>
        <v>74.381191807837737</v>
      </c>
      <c r="AC215">
        <f t="shared" si="123"/>
        <v>4.4385794620006296</v>
      </c>
      <c r="AD215">
        <f t="shared" si="124"/>
        <v>-8.7257881140345717E-3</v>
      </c>
      <c r="AE215">
        <f t="shared" si="125"/>
        <v>39.223220348629518</v>
      </c>
      <c r="AF215">
        <f t="shared" si="126"/>
        <v>2.5069126668422501</v>
      </c>
      <c r="AG215">
        <f t="shared" si="127"/>
        <v>10.841984346863658</v>
      </c>
      <c r="AH215">
        <v>1509.2838458050301</v>
      </c>
      <c r="AI215">
        <v>1472.2259393939401</v>
      </c>
      <c r="AJ215">
        <v>3.4273880267973502</v>
      </c>
      <c r="AK215">
        <v>84.5062676990527</v>
      </c>
      <c r="AL215">
        <f t="shared" si="128"/>
        <v>2.5072215861005294</v>
      </c>
      <c r="AM215">
        <v>12.5167435865571</v>
      </c>
      <c r="AN215">
        <v>15.478611888111899</v>
      </c>
      <c r="AO215">
        <v>4.8866011721029301E-6</v>
      </c>
      <c r="AP215">
        <v>123.873733639405</v>
      </c>
      <c r="AQ215">
        <v>34</v>
      </c>
      <c r="AR215">
        <v>7</v>
      </c>
      <c r="AS215">
        <f t="shared" si="129"/>
        <v>1</v>
      </c>
      <c r="AT215">
        <f t="shared" si="130"/>
        <v>0</v>
      </c>
      <c r="AU215">
        <f t="shared" si="131"/>
        <v>54443.121418256924</v>
      </c>
      <c r="AV215">
        <f t="shared" si="132"/>
        <v>200.001</v>
      </c>
      <c r="AW215">
        <f t="shared" si="133"/>
        <v>168.6007304994375</v>
      </c>
      <c r="AX215">
        <f t="shared" si="134"/>
        <v>0.84299943749999995</v>
      </c>
      <c r="AY215">
        <f t="shared" si="135"/>
        <v>0.15869908094999999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1736451474.0999999</v>
      </c>
      <c r="BF215">
        <v>1446.075</v>
      </c>
      <c r="BG215">
        <v>1497.49</v>
      </c>
      <c r="BH215">
        <v>15.479699999999999</v>
      </c>
      <c r="BI215">
        <v>12.51815</v>
      </c>
      <c r="BJ215">
        <v>1446.175</v>
      </c>
      <c r="BK215">
        <v>15.420400000000001</v>
      </c>
      <c r="BL215">
        <v>500.03</v>
      </c>
      <c r="BM215">
        <v>102.1985</v>
      </c>
      <c r="BN215">
        <v>9.9871799999999997E-2</v>
      </c>
      <c r="BO215">
        <v>24.9725</v>
      </c>
      <c r="BP215">
        <v>24.564350000000001</v>
      </c>
      <c r="BQ215">
        <v>999.9</v>
      </c>
      <c r="BR215">
        <v>0</v>
      </c>
      <c r="BS215">
        <v>0</v>
      </c>
      <c r="BT215">
        <v>10006.85</v>
      </c>
      <c r="BU215">
        <v>66.845399999999998</v>
      </c>
      <c r="BV215">
        <v>124.313</v>
      </c>
      <c r="BW215">
        <v>-51.41675</v>
      </c>
      <c r="BX215">
        <v>1468.8150000000001</v>
      </c>
      <c r="BY215">
        <v>1516.4749999999999</v>
      </c>
      <c r="BZ215">
        <v>2.961535</v>
      </c>
      <c r="CA215">
        <v>1497.49</v>
      </c>
      <c r="CB215">
        <v>12.51815</v>
      </c>
      <c r="CC215">
        <v>1.5820000000000001</v>
      </c>
      <c r="CD215">
        <v>1.2793350000000001</v>
      </c>
      <c r="CE215">
        <v>13.784599999999999</v>
      </c>
      <c r="CF215">
        <v>10.558249999999999</v>
      </c>
      <c r="CG215">
        <v>200.001</v>
      </c>
      <c r="CH215">
        <v>0.90001149999999996</v>
      </c>
      <c r="CI215">
        <v>9.9988250000000001E-2</v>
      </c>
      <c r="CJ215">
        <v>20</v>
      </c>
      <c r="CK215">
        <v>3909.335</v>
      </c>
      <c r="CL215">
        <v>1736449596</v>
      </c>
      <c r="CM215" t="s">
        <v>346</v>
      </c>
      <c r="CN215">
        <v>1736449594</v>
      </c>
      <c r="CO215">
        <v>1736449596</v>
      </c>
      <c r="CP215">
        <v>2</v>
      </c>
      <c r="CQ215">
        <v>0.52600000000000002</v>
      </c>
      <c r="CR215">
        <v>-1.4999999999999999E-2</v>
      </c>
      <c r="CS215">
        <v>0.63</v>
      </c>
      <c r="CT215">
        <v>3.9E-2</v>
      </c>
      <c r="CU215">
        <v>200</v>
      </c>
      <c r="CV215">
        <v>13</v>
      </c>
      <c r="CW215">
        <v>0.21</v>
      </c>
      <c r="CX215">
        <v>0.03</v>
      </c>
      <c r="CY215">
        <v>-51.159957142857102</v>
      </c>
      <c r="CZ215">
        <v>-1.1577584415584601</v>
      </c>
      <c r="DA215">
        <v>0.15377952545439699</v>
      </c>
      <c r="DB215">
        <v>0</v>
      </c>
      <c r="DC215">
        <v>2.9619133333333298</v>
      </c>
      <c r="DD215">
        <v>-6.6194805194789196E-3</v>
      </c>
      <c r="DE215">
        <v>1.85694663188011E-3</v>
      </c>
      <c r="DF215">
        <v>1</v>
      </c>
      <c r="DG215">
        <v>1</v>
      </c>
      <c r="DH215">
        <v>2</v>
      </c>
      <c r="DI215" t="s">
        <v>347</v>
      </c>
      <c r="DJ215">
        <v>3.11903</v>
      </c>
      <c r="DK215">
        <v>2.8007</v>
      </c>
      <c r="DL215">
        <v>0.23161300000000001</v>
      </c>
      <c r="DM215">
        <v>0.23843400000000001</v>
      </c>
      <c r="DN215">
        <v>8.6561899999999997E-2</v>
      </c>
      <c r="DO215">
        <v>7.4800900000000003E-2</v>
      </c>
      <c r="DP215">
        <v>21421.3</v>
      </c>
      <c r="DQ215">
        <v>19615.599999999999</v>
      </c>
      <c r="DR215">
        <v>26664.9</v>
      </c>
      <c r="DS215">
        <v>24094.5</v>
      </c>
      <c r="DT215">
        <v>33673.699999999997</v>
      </c>
      <c r="DU215">
        <v>32480.5</v>
      </c>
      <c r="DV215">
        <v>40317.199999999997</v>
      </c>
      <c r="DW215">
        <v>38096.800000000003</v>
      </c>
      <c r="DX215">
        <v>2.0091000000000001</v>
      </c>
      <c r="DY215">
        <v>2.25353</v>
      </c>
      <c r="DZ215">
        <v>0.117324</v>
      </c>
      <c r="EA215">
        <v>0</v>
      </c>
      <c r="EB215">
        <v>22.631900000000002</v>
      </c>
      <c r="EC215">
        <v>999.9</v>
      </c>
      <c r="ED215">
        <v>64.748000000000005</v>
      </c>
      <c r="EE215">
        <v>22.818999999999999</v>
      </c>
      <c r="EF215">
        <v>17.6691</v>
      </c>
      <c r="EG215">
        <v>63.990299999999998</v>
      </c>
      <c r="EH215">
        <v>26.514399999999998</v>
      </c>
      <c r="EI215">
        <v>1</v>
      </c>
      <c r="EJ215">
        <v>-0.37862800000000002</v>
      </c>
      <c r="EK215">
        <v>-4.1736199999999997</v>
      </c>
      <c r="EL215">
        <v>20.243099999999998</v>
      </c>
      <c r="EM215">
        <v>5.2607200000000001</v>
      </c>
      <c r="EN215">
        <v>12.005599999999999</v>
      </c>
      <c r="EO215">
        <v>4.9997999999999996</v>
      </c>
      <c r="EP215">
        <v>3.28708</v>
      </c>
      <c r="EQ215">
        <v>9999</v>
      </c>
      <c r="ER215">
        <v>9999</v>
      </c>
      <c r="ES215">
        <v>999.9</v>
      </c>
      <c r="ET215">
        <v>9999</v>
      </c>
      <c r="EU215">
        <v>1.8724099999999999</v>
      </c>
      <c r="EV215">
        <v>1.87323</v>
      </c>
      <c r="EW215">
        <v>1.8694900000000001</v>
      </c>
      <c r="EX215">
        <v>1.8751500000000001</v>
      </c>
      <c r="EY215">
        <v>1.8754599999999999</v>
      </c>
      <c r="EZ215">
        <v>1.8738900000000001</v>
      </c>
      <c r="FA215">
        <v>1.8724099999999999</v>
      </c>
      <c r="FB215">
        <v>1.8714900000000001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-0.11</v>
      </c>
      <c r="FQ215">
        <v>5.9299999999999999E-2</v>
      </c>
      <c r="FR215">
        <v>0.34321388301456301</v>
      </c>
      <c r="FS215">
        <v>1.93526017593624E-3</v>
      </c>
      <c r="FT215">
        <v>-2.6352868309754201E-6</v>
      </c>
      <c r="FU215">
        <v>7.4988703689445403E-10</v>
      </c>
      <c r="FV215">
        <v>5.9295258707654903E-2</v>
      </c>
      <c r="FW215">
        <v>0</v>
      </c>
      <c r="FX215">
        <v>0</v>
      </c>
      <c r="FY215">
        <v>0</v>
      </c>
      <c r="FZ215">
        <v>1</v>
      </c>
      <c r="GA215">
        <v>1999</v>
      </c>
      <c r="GB215">
        <v>0</v>
      </c>
      <c r="GC215">
        <v>14</v>
      </c>
      <c r="GD215">
        <v>31.4</v>
      </c>
      <c r="GE215">
        <v>31.3</v>
      </c>
      <c r="GF215">
        <v>3.1652800000000001</v>
      </c>
      <c r="GG215">
        <v>2.4865699999999999</v>
      </c>
      <c r="GH215">
        <v>1.5979000000000001</v>
      </c>
      <c r="GI215">
        <v>2.35229</v>
      </c>
      <c r="GJ215">
        <v>1.64917</v>
      </c>
      <c r="GK215">
        <v>2.2827099999999998</v>
      </c>
      <c r="GL215">
        <v>27.162199999999999</v>
      </c>
      <c r="GM215">
        <v>14.097</v>
      </c>
      <c r="GN215">
        <v>19</v>
      </c>
      <c r="GO215">
        <v>454.25599999999997</v>
      </c>
      <c r="GP215">
        <v>636.30999999999995</v>
      </c>
      <c r="GQ215">
        <v>29.7136</v>
      </c>
      <c r="GR215">
        <v>22.4072</v>
      </c>
      <c r="GS215">
        <v>30</v>
      </c>
      <c r="GT215">
        <v>22.3597</v>
      </c>
      <c r="GU215">
        <v>22.348500000000001</v>
      </c>
      <c r="GV215">
        <v>63.561599999999999</v>
      </c>
      <c r="GW215">
        <v>31.0548</v>
      </c>
      <c r="GX215">
        <v>100</v>
      </c>
      <c r="GY215">
        <v>29.722000000000001</v>
      </c>
      <c r="GZ215">
        <v>1527.27</v>
      </c>
      <c r="HA215">
        <v>12.517799999999999</v>
      </c>
      <c r="HB215">
        <v>101.25700000000001</v>
      </c>
      <c r="HC215">
        <v>101.224</v>
      </c>
    </row>
    <row r="216" spans="1:211" x14ac:dyDescent="0.2">
      <c r="A216">
        <v>200</v>
      </c>
      <c r="B216">
        <v>1736451478.0999999</v>
      </c>
      <c r="C216">
        <v>398</v>
      </c>
      <c r="D216" t="s">
        <v>748</v>
      </c>
      <c r="E216" t="s">
        <v>749</v>
      </c>
      <c r="F216">
        <v>2</v>
      </c>
      <c r="G216">
        <v>1736451477.0999999</v>
      </c>
      <c r="H216">
        <f t="shared" si="102"/>
        <v>2.5058965126962831E-3</v>
      </c>
      <c r="I216">
        <f t="shared" si="103"/>
        <v>2.5058965126962831</v>
      </c>
      <c r="J216">
        <f t="shared" si="104"/>
        <v>10.637399606236514</v>
      </c>
      <c r="K216">
        <f t="shared" si="105"/>
        <v>1456.3</v>
      </c>
      <c r="L216">
        <f t="shared" si="106"/>
        <v>1319.8635192881145</v>
      </c>
      <c r="M216">
        <f t="shared" si="107"/>
        <v>135.02307147630972</v>
      </c>
      <c r="N216">
        <f t="shared" si="108"/>
        <v>148.98063028289999</v>
      </c>
      <c r="O216">
        <f t="shared" si="109"/>
        <v>0.16930475521856353</v>
      </c>
      <c r="P216">
        <f t="shared" si="110"/>
        <v>3.5319173612650685</v>
      </c>
      <c r="Q216">
        <f t="shared" si="111"/>
        <v>0.16492189582715314</v>
      </c>
      <c r="R216">
        <f t="shared" si="112"/>
        <v>0.10346051710960168</v>
      </c>
      <c r="S216">
        <f t="shared" si="113"/>
        <v>31.739769396359517</v>
      </c>
      <c r="T216">
        <f t="shared" si="114"/>
        <v>24.587188473354281</v>
      </c>
      <c r="U216">
        <f t="shared" si="115"/>
        <v>24.587188473354281</v>
      </c>
      <c r="V216">
        <f t="shared" si="116"/>
        <v>3.1022575801089212</v>
      </c>
      <c r="W216">
        <f t="shared" si="117"/>
        <v>49.866003387197075</v>
      </c>
      <c r="X216">
        <f t="shared" si="118"/>
        <v>1.5834524395872001</v>
      </c>
      <c r="Y216">
        <f t="shared" si="119"/>
        <v>3.1754147756580511</v>
      </c>
      <c r="Z216">
        <f t="shared" si="120"/>
        <v>1.5188051405217211</v>
      </c>
      <c r="AA216">
        <f t="shared" si="121"/>
        <v>-110.51003620990609</v>
      </c>
      <c r="AB216">
        <f t="shared" si="122"/>
        <v>74.320282863102705</v>
      </c>
      <c r="AC216">
        <f t="shared" si="123"/>
        <v>4.4412482381725864</v>
      </c>
      <c r="AD216">
        <f t="shared" si="124"/>
        <v>-8.7357122712887758E-3</v>
      </c>
      <c r="AE216">
        <f t="shared" si="125"/>
        <v>39.537555790680742</v>
      </c>
      <c r="AF216">
        <f t="shared" si="126"/>
        <v>2.5036894934555018</v>
      </c>
      <c r="AG216">
        <f t="shared" si="127"/>
        <v>10.637399606236514</v>
      </c>
      <c r="AH216">
        <v>1516.1737907966501</v>
      </c>
      <c r="AI216">
        <v>1479.18581818182</v>
      </c>
      <c r="AJ216">
        <v>3.45275421129138</v>
      </c>
      <c r="AK216">
        <v>84.5062676990527</v>
      </c>
      <c r="AL216">
        <f t="shared" si="128"/>
        <v>2.5058965126962831</v>
      </c>
      <c r="AM216">
        <v>12.5172749882961</v>
      </c>
      <c r="AN216">
        <v>15.477772027972</v>
      </c>
      <c r="AO216">
        <v>1.1999384037707699E-6</v>
      </c>
      <c r="AP216">
        <v>123.873733639405</v>
      </c>
      <c r="AQ216">
        <v>34</v>
      </c>
      <c r="AR216">
        <v>7</v>
      </c>
      <c r="AS216">
        <f t="shared" si="129"/>
        <v>1</v>
      </c>
      <c r="AT216">
        <f t="shared" si="130"/>
        <v>0</v>
      </c>
      <c r="AU216">
        <f t="shared" si="131"/>
        <v>54335.498116894807</v>
      </c>
      <c r="AV216">
        <f t="shared" si="132"/>
        <v>199.999</v>
      </c>
      <c r="AW216">
        <f t="shared" si="133"/>
        <v>168.59919059983199</v>
      </c>
      <c r="AX216">
        <f t="shared" si="134"/>
        <v>0.84300016799999988</v>
      </c>
      <c r="AY216">
        <f t="shared" si="135"/>
        <v>0.15869964047999999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1736451477.0999999</v>
      </c>
      <c r="BF216">
        <v>1456.3</v>
      </c>
      <c r="BG216">
        <v>1508.12</v>
      </c>
      <c r="BH216">
        <v>15.478400000000001</v>
      </c>
      <c r="BI216">
        <v>12.5205</v>
      </c>
      <c r="BJ216">
        <v>1456.41</v>
      </c>
      <c r="BK216">
        <v>15.4191</v>
      </c>
      <c r="BL216">
        <v>500.00400000000002</v>
      </c>
      <c r="BM216">
        <v>102.2</v>
      </c>
      <c r="BN216">
        <v>0.100783</v>
      </c>
      <c r="BO216">
        <v>24.977499999999999</v>
      </c>
      <c r="BP216">
        <v>24.563700000000001</v>
      </c>
      <c r="BQ216">
        <v>999.9</v>
      </c>
      <c r="BR216">
        <v>0</v>
      </c>
      <c r="BS216">
        <v>0</v>
      </c>
      <c r="BT216">
        <v>9986.25</v>
      </c>
      <c r="BU216">
        <v>66.816800000000001</v>
      </c>
      <c r="BV216">
        <v>124.304</v>
      </c>
      <c r="BW216">
        <v>-51.821899999999999</v>
      </c>
      <c r="BX216">
        <v>1479.19</v>
      </c>
      <c r="BY216">
        <v>1527.24</v>
      </c>
      <c r="BZ216">
        <v>2.95784</v>
      </c>
      <c r="CA216">
        <v>1508.12</v>
      </c>
      <c r="CB216">
        <v>12.5205</v>
      </c>
      <c r="CC216">
        <v>1.58189</v>
      </c>
      <c r="CD216">
        <v>1.2796000000000001</v>
      </c>
      <c r="CE216">
        <v>13.7835</v>
      </c>
      <c r="CF216">
        <v>10.561299999999999</v>
      </c>
      <c r="CG216">
        <v>199.999</v>
      </c>
      <c r="CH216">
        <v>0.90000599999999997</v>
      </c>
      <c r="CI216">
        <v>9.9994399999999997E-2</v>
      </c>
      <c r="CJ216">
        <v>20</v>
      </c>
      <c r="CK216">
        <v>3909.29</v>
      </c>
      <c r="CL216">
        <v>1736449596</v>
      </c>
      <c r="CM216" t="s">
        <v>346</v>
      </c>
      <c r="CN216">
        <v>1736449594</v>
      </c>
      <c r="CO216">
        <v>1736449596</v>
      </c>
      <c r="CP216">
        <v>2</v>
      </c>
      <c r="CQ216">
        <v>0.52600000000000002</v>
      </c>
      <c r="CR216">
        <v>-1.4999999999999999E-2</v>
      </c>
      <c r="CS216">
        <v>0.63</v>
      </c>
      <c r="CT216">
        <v>3.9E-2</v>
      </c>
      <c r="CU216">
        <v>200</v>
      </c>
      <c r="CV216">
        <v>13</v>
      </c>
      <c r="CW216">
        <v>0.21</v>
      </c>
      <c r="CX216">
        <v>0.03</v>
      </c>
      <c r="CY216">
        <v>-51.222219047618999</v>
      </c>
      <c r="CZ216">
        <v>-1.3558441558441701</v>
      </c>
      <c r="DA216">
        <v>0.17572768060959101</v>
      </c>
      <c r="DB216">
        <v>0</v>
      </c>
      <c r="DC216">
        <v>2.96135857142857</v>
      </c>
      <c r="DD216">
        <v>-2.80129870129506E-3</v>
      </c>
      <c r="DE216">
        <v>1.4539348440051601E-3</v>
      </c>
      <c r="DF216">
        <v>1</v>
      </c>
      <c r="DG216">
        <v>1</v>
      </c>
      <c r="DH216">
        <v>2</v>
      </c>
      <c r="DI216" t="s">
        <v>347</v>
      </c>
      <c r="DJ216">
        <v>3.1193499999999998</v>
      </c>
      <c r="DK216">
        <v>2.8014299999999999</v>
      </c>
      <c r="DL216">
        <v>0.23225999999999999</v>
      </c>
      <c r="DM216">
        <v>0.23910100000000001</v>
      </c>
      <c r="DN216">
        <v>8.6563100000000004E-2</v>
      </c>
      <c r="DO216">
        <v>7.4808299999999994E-2</v>
      </c>
      <c r="DP216">
        <v>21403.1</v>
      </c>
      <c r="DQ216">
        <v>19598.400000000001</v>
      </c>
      <c r="DR216">
        <v>26664.7</v>
      </c>
      <c r="DS216">
        <v>24094.400000000001</v>
      </c>
      <c r="DT216">
        <v>33673.599999999999</v>
      </c>
      <c r="DU216">
        <v>32480</v>
      </c>
      <c r="DV216">
        <v>40317</v>
      </c>
      <c r="DW216">
        <v>38096.400000000001</v>
      </c>
      <c r="DX216">
        <v>2.0095999999999998</v>
      </c>
      <c r="DY216">
        <v>2.2531500000000002</v>
      </c>
      <c r="DZ216">
        <v>0.117809</v>
      </c>
      <c r="EA216">
        <v>0</v>
      </c>
      <c r="EB216">
        <v>22.630099999999999</v>
      </c>
      <c r="EC216">
        <v>999.9</v>
      </c>
      <c r="ED216">
        <v>64.748000000000005</v>
      </c>
      <c r="EE216">
        <v>22.809000000000001</v>
      </c>
      <c r="EF216">
        <v>17.658899999999999</v>
      </c>
      <c r="EG216">
        <v>63.610300000000002</v>
      </c>
      <c r="EH216">
        <v>25.997599999999998</v>
      </c>
      <c r="EI216">
        <v>1</v>
      </c>
      <c r="EJ216">
        <v>-0.37890200000000002</v>
      </c>
      <c r="EK216">
        <v>-4.1828200000000004</v>
      </c>
      <c r="EL216">
        <v>20.242599999999999</v>
      </c>
      <c r="EM216">
        <v>5.2601199999999997</v>
      </c>
      <c r="EN216">
        <v>12.0059</v>
      </c>
      <c r="EO216">
        <v>4.9995000000000003</v>
      </c>
      <c r="EP216">
        <v>3.2867999999999999</v>
      </c>
      <c r="EQ216">
        <v>9999</v>
      </c>
      <c r="ER216">
        <v>9999</v>
      </c>
      <c r="ES216">
        <v>999.9</v>
      </c>
      <c r="ET216">
        <v>9999</v>
      </c>
      <c r="EU216">
        <v>1.8724099999999999</v>
      </c>
      <c r="EV216">
        <v>1.8732500000000001</v>
      </c>
      <c r="EW216">
        <v>1.86951</v>
      </c>
      <c r="EX216">
        <v>1.8751500000000001</v>
      </c>
      <c r="EY216">
        <v>1.8754599999999999</v>
      </c>
      <c r="EZ216">
        <v>1.8738900000000001</v>
      </c>
      <c r="FA216">
        <v>1.8724099999999999</v>
      </c>
      <c r="FB216">
        <v>1.8714900000000001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-0.11</v>
      </c>
      <c r="FQ216">
        <v>5.9299999999999999E-2</v>
      </c>
      <c r="FR216">
        <v>0.34321388301456301</v>
      </c>
      <c r="FS216">
        <v>1.93526017593624E-3</v>
      </c>
      <c r="FT216">
        <v>-2.6352868309754201E-6</v>
      </c>
      <c r="FU216">
        <v>7.4988703689445403E-10</v>
      </c>
      <c r="FV216">
        <v>5.9295258707654903E-2</v>
      </c>
      <c r="FW216">
        <v>0</v>
      </c>
      <c r="FX216">
        <v>0</v>
      </c>
      <c r="FY216">
        <v>0</v>
      </c>
      <c r="FZ216">
        <v>1</v>
      </c>
      <c r="GA216">
        <v>1999</v>
      </c>
      <c r="GB216">
        <v>0</v>
      </c>
      <c r="GC216">
        <v>14</v>
      </c>
      <c r="GD216">
        <v>31.4</v>
      </c>
      <c r="GE216">
        <v>31.4</v>
      </c>
      <c r="GF216">
        <v>3.1787100000000001</v>
      </c>
      <c r="GG216">
        <v>2.47559</v>
      </c>
      <c r="GH216">
        <v>1.5979000000000001</v>
      </c>
      <c r="GI216">
        <v>2.35107</v>
      </c>
      <c r="GJ216">
        <v>1.64917</v>
      </c>
      <c r="GK216">
        <v>2.4853499999999999</v>
      </c>
      <c r="GL216">
        <v>27.162199999999999</v>
      </c>
      <c r="GM216">
        <v>14.1145</v>
      </c>
      <c r="GN216">
        <v>19</v>
      </c>
      <c r="GO216">
        <v>454.55700000000002</v>
      </c>
      <c r="GP216">
        <v>636.00300000000004</v>
      </c>
      <c r="GQ216">
        <v>29.722100000000001</v>
      </c>
      <c r="GR216">
        <v>22.408100000000001</v>
      </c>
      <c r="GS216">
        <v>30</v>
      </c>
      <c r="GT216">
        <v>22.360600000000002</v>
      </c>
      <c r="GU216">
        <v>22.348500000000001</v>
      </c>
      <c r="GV216">
        <v>63.806100000000001</v>
      </c>
      <c r="GW216">
        <v>31.0548</v>
      </c>
      <c r="GX216">
        <v>100</v>
      </c>
      <c r="GY216">
        <v>29.722000000000001</v>
      </c>
      <c r="GZ216">
        <v>1534.01</v>
      </c>
      <c r="HA216">
        <v>12.517799999999999</v>
      </c>
      <c r="HB216">
        <v>101.256</v>
      </c>
      <c r="HC216">
        <v>101.223</v>
      </c>
    </row>
    <row r="217" spans="1:211" x14ac:dyDescent="0.2">
      <c r="A217">
        <v>201</v>
      </c>
      <c r="B217">
        <v>1736451480.0999999</v>
      </c>
      <c r="C217">
        <v>400</v>
      </c>
      <c r="D217" t="s">
        <v>750</v>
      </c>
      <c r="E217" t="s">
        <v>751</v>
      </c>
      <c r="F217">
        <v>2</v>
      </c>
      <c r="G217">
        <v>1736451478.0999999</v>
      </c>
      <c r="H217">
        <f t="shared" si="102"/>
        <v>2.5061262078722108E-3</v>
      </c>
      <c r="I217">
        <f t="shared" si="103"/>
        <v>2.5061262078722106</v>
      </c>
      <c r="J217">
        <f t="shared" si="104"/>
        <v>10.547020596714331</v>
      </c>
      <c r="K217">
        <f t="shared" si="105"/>
        <v>1459.75</v>
      </c>
      <c r="L217">
        <f t="shared" si="106"/>
        <v>1324.0849041688919</v>
      </c>
      <c r="M217">
        <f t="shared" si="107"/>
        <v>135.45331104362921</v>
      </c>
      <c r="N217">
        <f t="shared" si="108"/>
        <v>149.33179146849997</v>
      </c>
      <c r="O217">
        <f t="shared" si="109"/>
        <v>0.16929689060548608</v>
      </c>
      <c r="P217">
        <f t="shared" si="110"/>
        <v>3.531894195317995</v>
      </c>
      <c r="Q217">
        <f t="shared" si="111"/>
        <v>0.16491440477395825</v>
      </c>
      <c r="R217">
        <f t="shared" si="112"/>
        <v>0.10345580281055303</v>
      </c>
      <c r="S217">
        <f t="shared" si="113"/>
        <v>31.739502948314282</v>
      </c>
      <c r="T217">
        <f t="shared" si="114"/>
        <v>24.588184777865511</v>
      </c>
      <c r="U217">
        <f t="shared" si="115"/>
        <v>24.588184777865511</v>
      </c>
      <c r="V217">
        <f t="shared" si="116"/>
        <v>3.1024424285504728</v>
      </c>
      <c r="W217">
        <f t="shared" si="117"/>
        <v>49.862771383203039</v>
      </c>
      <c r="X217">
        <f t="shared" si="118"/>
        <v>1.5834489473092999</v>
      </c>
      <c r="Y217">
        <f t="shared" si="119"/>
        <v>3.1756135958433842</v>
      </c>
      <c r="Z217">
        <f t="shared" si="120"/>
        <v>1.5189934812411729</v>
      </c>
      <c r="AA217">
        <f t="shared" si="121"/>
        <v>-110.5201657671645</v>
      </c>
      <c r="AB217">
        <f t="shared" si="122"/>
        <v>74.330019631718372</v>
      </c>
      <c r="AC217">
        <f t="shared" si="123"/>
        <v>4.4419050105765727</v>
      </c>
      <c r="AD217">
        <f t="shared" si="124"/>
        <v>-8.7381765552692059E-3</v>
      </c>
      <c r="AE217">
        <f t="shared" si="125"/>
        <v>39.593120386092508</v>
      </c>
      <c r="AF217">
        <f t="shared" si="126"/>
        <v>2.5035385692121457</v>
      </c>
      <c r="AG217">
        <f t="shared" si="127"/>
        <v>10.547020596714331</v>
      </c>
      <c r="AH217">
        <v>1523.28407320255</v>
      </c>
      <c r="AI217">
        <v>1486.1992121212099</v>
      </c>
      <c r="AJ217">
        <v>3.4836702414628098</v>
      </c>
      <c r="AK217">
        <v>84.5062676990527</v>
      </c>
      <c r="AL217">
        <f t="shared" si="128"/>
        <v>2.5061262078722106</v>
      </c>
      <c r="AM217">
        <v>12.518453328169301</v>
      </c>
      <c r="AN217">
        <v>15.478563636363599</v>
      </c>
      <c r="AO217">
        <v>-3.88195940685827E-7</v>
      </c>
      <c r="AP217">
        <v>123.873733639405</v>
      </c>
      <c r="AQ217">
        <v>34</v>
      </c>
      <c r="AR217">
        <v>7</v>
      </c>
      <c r="AS217">
        <f t="shared" si="129"/>
        <v>1</v>
      </c>
      <c r="AT217">
        <f t="shared" si="130"/>
        <v>0</v>
      </c>
      <c r="AU217">
        <f t="shared" si="131"/>
        <v>54334.774995911757</v>
      </c>
      <c r="AV217">
        <f t="shared" si="132"/>
        <v>199.99700000000001</v>
      </c>
      <c r="AW217">
        <f t="shared" si="133"/>
        <v>168.597493799658</v>
      </c>
      <c r="AX217">
        <f t="shared" si="134"/>
        <v>0.84300011399999986</v>
      </c>
      <c r="AY217">
        <f t="shared" si="135"/>
        <v>0.15869989524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1736451478.0999999</v>
      </c>
      <c r="BF217">
        <v>1459.75</v>
      </c>
      <c r="BG217">
        <v>1511.635</v>
      </c>
      <c r="BH217">
        <v>15.47855</v>
      </c>
      <c r="BI217">
        <v>12.5215</v>
      </c>
      <c r="BJ217">
        <v>1459.865</v>
      </c>
      <c r="BK217">
        <v>15.41925</v>
      </c>
      <c r="BL217">
        <v>500.11750000000001</v>
      </c>
      <c r="BM217">
        <v>102.199</v>
      </c>
      <c r="BN217">
        <v>0.100566</v>
      </c>
      <c r="BO217">
        <v>24.978549999999998</v>
      </c>
      <c r="BP217">
        <v>24.565300000000001</v>
      </c>
      <c r="BQ217">
        <v>999.9</v>
      </c>
      <c r="BR217">
        <v>0</v>
      </c>
      <c r="BS217">
        <v>0</v>
      </c>
      <c r="BT217">
        <v>9986.25</v>
      </c>
      <c r="BU217">
        <v>66.819249999999997</v>
      </c>
      <c r="BV217">
        <v>124.4115</v>
      </c>
      <c r="BW217">
        <v>-51.888550000000002</v>
      </c>
      <c r="BX217">
        <v>1482.6949999999999</v>
      </c>
      <c r="BY217">
        <v>1530.8050000000001</v>
      </c>
      <c r="BZ217">
        <v>2.9570050000000001</v>
      </c>
      <c r="CA217">
        <v>1511.635</v>
      </c>
      <c r="CB217">
        <v>12.5215</v>
      </c>
      <c r="CC217">
        <v>1.5818950000000001</v>
      </c>
      <c r="CD217">
        <v>1.27969</v>
      </c>
      <c r="CE217">
        <v>13.78355</v>
      </c>
      <c r="CF217">
        <v>10.5624</v>
      </c>
      <c r="CG217">
        <v>199.99700000000001</v>
      </c>
      <c r="CH217">
        <v>0.90000199999999997</v>
      </c>
      <c r="CI217">
        <v>9.9998199999999995E-2</v>
      </c>
      <c r="CJ217">
        <v>20</v>
      </c>
      <c r="CK217">
        <v>3909.25</v>
      </c>
      <c r="CL217">
        <v>1736449596</v>
      </c>
      <c r="CM217" t="s">
        <v>346</v>
      </c>
      <c r="CN217">
        <v>1736449594</v>
      </c>
      <c r="CO217">
        <v>1736449596</v>
      </c>
      <c r="CP217">
        <v>2</v>
      </c>
      <c r="CQ217">
        <v>0.52600000000000002</v>
      </c>
      <c r="CR217">
        <v>-1.4999999999999999E-2</v>
      </c>
      <c r="CS217">
        <v>0.63</v>
      </c>
      <c r="CT217">
        <v>3.9E-2</v>
      </c>
      <c r="CU217">
        <v>200</v>
      </c>
      <c r="CV217">
        <v>13</v>
      </c>
      <c r="CW217">
        <v>0.21</v>
      </c>
      <c r="CX217">
        <v>0.03</v>
      </c>
      <c r="CY217">
        <v>-51.312885714285699</v>
      </c>
      <c r="CZ217">
        <v>-1.8248337662338201</v>
      </c>
      <c r="DA217">
        <v>0.238790273164179</v>
      </c>
      <c r="DB217">
        <v>0</v>
      </c>
      <c r="DC217">
        <v>2.9609447619047602</v>
      </c>
      <c r="DD217">
        <v>-6.8407792207779202E-3</v>
      </c>
      <c r="DE217">
        <v>1.75134402551062E-3</v>
      </c>
      <c r="DF217">
        <v>1</v>
      </c>
      <c r="DG217">
        <v>1</v>
      </c>
      <c r="DH217">
        <v>2</v>
      </c>
      <c r="DI217" t="s">
        <v>347</v>
      </c>
      <c r="DJ217">
        <v>3.1193499999999998</v>
      </c>
      <c r="DK217">
        <v>2.8005200000000001</v>
      </c>
      <c r="DL217">
        <v>0.23291100000000001</v>
      </c>
      <c r="DM217">
        <v>0.23975399999999999</v>
      </c>
      <c r="DN217">
        <v>8.6566000000000004E-2</v>
      </c>
      <c r="DO217">
        <v>7.4815400000000004E-2</v>
      </c>
      <c r="DP217">
        <v>21385.1</v>
      </c>
      <c r="DQ217">
        <v>19581.599999999999</v>
      </c>
      <c r="DR217">
        <v>26664.9</v>
      </c>
      <c r="DS217">
        <v>24094.400000000001</v>
      </c>
      <c r="DT217">
        <v>33673.699999999997</v>
      </c>
      <c r="DU217">
        <v>32479.599999999999</v>
      </c>
      <c r="DV217">
        <v>40317.199999999997</v>
      </c>
      <c r="DW217">
        <v>38096.199999999997</v>
      </c>
      <c r="DX217">
        <v>2.0093999999999999</v>
      </c>
      <c r="DY217">
        <v>2.2530800000000002</v>
      </c>
      <c r="DZ217">
        <v>0.11773400000000001</v>
      </c>
      <c r="EA217">
        <v>0</v>
      </c>
      <c r="EB217">
        <v>22.628699999999998</v>
      </c>
      <c r="EC217">
        <v>999.9</v>
      </c>
      <c r="ED217">
        <v>64.748000000000005</v>
      </c>
      <c r="EE217">
        <v>22.818999999999999</v>
      </c>
      <c r="EF217">
        <v>17.669899999999998</v>
      </c>
      <c r="EG217">
        <v>63.740299999999998</v>
      </c>
      <c r="EH217">
        <v>26.490400000000001</v>
      </c>
      <c r="EI217">
        <v>1</v>
      </c>
      <c r="EJ217">
        <v>-0.378834</v>
      </c>
      <c r="EK217">
        <v>-4.1564100000000002</v>
      </c>
      <c r="EL217">
        <v>20.2437</v>
      </c>
      <c r="EM217">
        <v>5.2605700000000004</v>
      </c>
      <c r="EN217">
        <v>12.0053</v>
      </c>
      <c r="EO217">
        <v>4.9996999999999998</v>
      </c>
      <c r="EP217">
        <v>3.2869799999999998</v>
      </c>
      <c r="EQ217">
        <v>9999</v>
      </c>
      <c r="ER217">
        <v>9999</v>
      </c>
      <c r="ES217">
        <v>999.9</v>
      </c>
      <c r="ET217">
        <v>9999</v>
      </c>
      <c r="EU217">
        <v>1.8724099999999999</v>
      </c>
      <c r="EV217">
        <v>1.87324</v>
      </c>
      <c r="EW217">
        <v>1.86951</v>
      </c>
      <c r="EX217">
        <v>1.8751500000000001</v>
      </c>
      <c r="EY217">
        <v>1.8754599999999999</v>
      </c>
      <c r="EZ217">
        <v>1.87391</v>
      </c>
      <c r="FA217">
        <v>1.87242</v>
      </c>
      <c r="FB217">
        <v>1.8714900000000001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-0.12</v>
      </c>
      <c r="FQ217">
        <v>5.9299999999999999E-2</v>
      </c>
      <c r="FR217">
        <v>0.34321388301456301</v>
      </c>
      <c r="FS217">
        <v>1.93526017593624E-3</v>
      </c>
      <c r="FT217">
        <v>-2.6352868309754201E-6</v>
      </c>
      <c r="FU217">
        <v>7.4988703689445403E-10</v>
      </c>
      <c r="FV217">
        <v>5.9295258707654903E-2</v>
      </c>
      <c r="FW217">
        <v>0</v>
      </c>
      <c r="FX217">
        <v>0</v>
      </c>
      <c r="FY217">
        <v>0</v>
      </c>
      <c r="FZ217">
        <v>1</v>
      </c>
      <c r="GA217">
        <v>1999</v>
      </c>
      <c r="GB217">
        <v>0</v>
      </c>
      <c r="GC217">
        <v>14</v>
      </c>
      <c r="GD217">
        <v>31.4</v>
      </c>
      <c r="GE217">
        <v>31.4</v>
      </c>
      <c r="GF217">
        <v>3.1897000000000002</v>
      </c>
      <c r="GG217">
        <v>2.4865699999999999</v>
      </c>
      <c r="GH217">
        <v>1.5979000000000001</v>
      </c>
      <c r="GI217">
        <v>2.35229</v>
      </c>
      <c r="GJ217">
        <v>1.64917</v>
      </c>
      <c r="GK217">
        <v>2.323</v>
      </c>
      <c r="GL217">
        <v>27.162199999999999</v>
      </c>
      <c r="GM217">
        <v>14.097</v>
      </c>
      <c r="GN217">
        <v>19</v>
      </c>
      <c r="GO217">
        <v>454.44499999999999</v>
      </c>
      <c r="GP217">
        <v>635.94100000000003</v>
      </c>
      <c r="GQ217">
        <v>29.730499999999999</v>
      </c>
      <c r="GR217">
        <v>22.408200000000001</v>
      </c>
      <c r="GS217">
        <v>30.0002</v>
      </c>
      <c r="GT217">
        <v>22.3612</v>
      </c>
      <c r="GU217">
        <v>22.348500000000001</v>
      </c>
      <c r="GV217">
        <v>64.041899999999998</v>
      </c>
      <c r="GW217">
        <v>31.0548</v>
      </c>
      <c r="GX217">
        <v>100</v>
      </c>
      <c r="GY217">
        <v>29.7378</v>
      </c>
      <c r="GZ217">
        <v>1540.87</v>
      </c>
      <c r="HA217">
        <v>12.517799999999999</v>
      </c>
      <c r="HB217">
        <v>101.25700000000001</v>
      </c>
      <c r="HC217">
        <v>101.223</v>
      </c>
    </row>
    <row r="218" spans="1:211" x14ac:dyDescent="0.2">
      <c r="A218">
        <v>202</v>
      </c>
      <c r="B218">
        <v>1736451482.0999999</v>
      </c>
      <c r="C218">
        <v>402</v>
      </c>
      <c r="D218" t="s">
        <v>752</v>
      </c>
      <c r="E218" t="s">
        <v>753</v>
      </c>
      <c r="F218">
        <v>2</v>
      </c>
      <c r="G218">
        <v>1736451481.0999999</v>
      </c>
      <c r="H218">
        <f t="shared" si="102"/>
        <v>2.5040684506387025E-3</v>
      </c>
      <c r="I218">
        <f t="shared" si="103"/>
        <v>2.5040684506387025</v>
      </c>
      <c r="J218">
        <f t="shared" si="104"/>
        <v>10.649003232498869</v>
      </c>
      <c r="K218">
        <f t="shared" si="105"/>
        <v>1470.07</v>
      </c>
      <c r="L218">
        <f t="shared" si="106"/>
        <v>1333.065767838702</v>
      </c>
      <c r="M218">
        <f t="shared" si="107"/>
        <v>136.37037956786861</v>
      </c>
      <c r="N218">
        <f t="shared" si="108"/>
        <v>150.38568143293099</v>
      </c>
      <c r="O218">
        <f t="shared" si="109"/>
        <v>0.16910282051190861</v>
      </c>
      <c r="P218">
        <f t="shared" si="110"/>
        <v>3.5389873849516191</v>
      </c>
      <c r="Q218">
        <f t="shared" si="111"/>
        <v>0.16473875709600433</v>
      </c>
      <c r="R218">
        <f t="shared" si="112"/>
        <v>0.10334443636296219</v>
      </c>
      <c r="S218">
        <f t="shared" si="113"/>
        <v>31.739712599699995</v>
      </c>
      <c r="T218">
        <f t="shared" si="114"/>
        <v>24.589122859856296</v>
      </c>
      <c r="U218">
        <f t="shared" si="115"/>
        <v>24.589122859856296</v>
      </c>
      <c r="V218">
        <f t="shared" si="116"/>
        <v>3.1026164835298555</v>
      </c>
      <c r="W218">
        <f t="shared" si="117"/>
        <v>49.857910903133643</v>
      </c>
      <c r="X218">
        <f t="shared" si="118"/>
        <v>1.5832709949441</v>
      </c>
      <c r="Y218">
        <f t="shared" si="119"/>
        <v>3.1755662567173246</v>
      </c>
      <c r="Z218">
        <f t="shared" si="120"/>
        <v>1.5193454885857556</v>
      </c>
      <c r="AA218">
        <f t="shared" si="121"/>
        <v>-110.42941867316678</v>
      </c>
      <c r="AB218">
        <f t="shared" si="122"/>
        <v>74.252619648852217</v>
      </c>
      <c r="AC218">
        <f t="shared" si="123"/>
        <v>4.4284013481313789</v>
      </c>
      <c r="AD218">
        <f t="shared" si="124"/>
        <v>-8.6850764831893912E-3</v>
      </c>
      <c r="AE218">
        <f t="shared" si="125"/>
        <v>39.805458189773432</v>
      </c>
      <c r="AF218">
        <f t="shared" si="126"/>
        <v>2.5000126254033681</v>
      </c>
      <c r="AG218">
        <f t="shared" si="127"/>
        <v>10.649003232498869</v>
      </c>
      <c r="AH218">
        <v>1530.5032439832701</v>
      </c>
      <c r="AI218">
        <v>1493.19721212121</v>
      </c>
      <c r="AJ218">
        <v>3.4970621275248099</v>
      </c>
      <c r="AK218">
        <v>84.5062676990527</v>
      </c>
      <c r="AL218">
        <f t="shared" si="128"/>
        <v>2.5040684506387025</v>
      </c>
      <c r="AM218">
        <v>12.520173412565599</v>
      </c>
      <c r="AN218">
        <v>15.4781699300699</v>
      </c>
      <c r="AO218">
        <v>-8.8033198530844096E-7</v>
      </c>
      <c r="AP218">
        <v>123.873733639405</v>
      </c>
      <c r="AQ218">
        <v>34</v>
      </c>
      <c r="AR218">
        <v>7</v>
      </c>
      <c r="AS218">
        <f t="shared" si="129"/>
        <v>1</v>
      </c>
      <c r="AT218">
        <f t="shared" si="130"/>
        <v>0</v>
      </c>
      <c r="AU218">
        <f t="shared" si="131"/>
        <v>54491.102610669681</v>
      </c>
      <c r="AV218">
        <f t="shared" si="132"/>
        <v>199.99799999999999</v>
      </c>
      <c r="AW218">
        <f t="shared" si="133"/>
        <v>168.59832599987996</v>
      </c>
      <c r="AX218">
        <f t="shared" si="134"/>
        <v>0.84300005999999983</v>
      </c>
      <c r="AY218">
        <f t="shared" si="135"/>
        <v>0.15870014999999998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1736451481.0999999</v>
      </c>
      <c r="BF218">
        <v>1470.07</v>
      </c>
      <c r="BG218">
        <v>1522.24</v>
      </c>
      <c r="BH218">
        <v>15.477</v>
      </c>
      <c r="BI218">
        <v>12.5238</v>
      </c>
      <c r="BJ218">
        <v>1470.19</v>
      </c>
      <c r="BK218">
        <v>15.4177</v>
      </c>
      <c r="BL218">
        <v>500.065</v>
      </c>
      <c r="BM218">
        <v>102.199</v>
      </c>
      <c r="BN218">
        <v>9.9313299999999993E-2</v>
      </c>
      <c r="BO218">
        <v>24.978300000000001</v>
      </c>
      <c r="BP218">
        <v>24.560600000000001</v>
      </c>
      <c r="BQ218">
        <v>999.9</v>
      </c>
      <c r="BR218">
        <v>0</v>
      </c>
      <c r="BS218">
        <v>0</v>
      </c>
      <c r="BT218">
        <v>10016.200000000001</v>
      </c>
      <c r="BU218">
        <v>66.844099999999997</v>
      </c>
      <c r="BV218">
        <v>124.55</v>
      </c>
      <c r="BW218">
        <v>-52.172600000000003</v>
      </c>
      <c r="BX218">
        <v>1493.18</v>
      </c>
      <c r="BY218">
        <v>1541.55</v>
      </c>
      <c r="BZ218">
        <v>2.9531499999999999</v>
      </c>
      <c r="CA218">
        <v>1522.24</v>
      </c>
      <c r="CB218">
        <v>12.5238</v>
      </c>
      <c r="CC218">
        <v>1.5817399999999999</v>
      </c>
      <c r="CD218">
        <v>1.27993</v>
      </c>
      <c r="CE218">
        <v>13.782</v>
      </c>
      <c r="CF218">
        <v>10.565200000000001</v>
      </c>
      <c r="CG218">
        <v>199.99799999999999</v>
      </c>
      <c r="CH218">
        <v>0.89999799999999996</v>
      </c>
      <c r="CI218">
        <v>0.10000199999999999</v>
      </c>
      <c r="CJ218">
        <v>20</v>
      </c>
      <c r="CK218">
        <v>3909.25</v>
      </c>
      <c r="CL218">
        <v>1736449596</v>
      </c>
      <c r="CM218" t="s">
        <v>346</v>
      </c>
      <c r="CN218">
        <v>1736449594</v>
      </c>
      <c r="CO218">
        <v>1736449596</v>
      </c>
      <c r="CP218">
        <v>2</v>
      </c>
      <c r="CQ218">
        <v>0.52600000000000002</v>
      </c>
      <c r="CR218">
        <v>-1.4999999999999999E-2</v>
      </c>
      <c r="CS218">
        <v>0.63</v>
      </c>
      <c r="CT218">
        <v>3.9E-2</v>
      </c>
      <c r="CU218">
        <v>200</v>
      </c>
      <c r="CV218">
        <v>13</v>
      </c>
      <c r="CW218">
        <v>0.21</v>
      </c>
      <c r="CX218">
        <v>0.03</v>
      </c>
      <c r="CY218">
        <v>-51.395004761904801</v>
      </c>
      <c r="CZ218">
        <v>-2.5796571428572301</v>
      </c>
      <c r="DA218">
        <v>0.30785055972042902</v>
      </c>
      <c r="DB218">
        <v>0</v>
      </c>
      <c r="DC218">
        <v>2.9604985714285701</v>
      </c>
      <c r="DD218">
        <v>-1.31797402597443E-2</v>
      </c>
      <c r="DE218">
        <v>2.1876782337496301E-3</v>
      </c>
      <c r="DF218">
        <v>1</v>
      </c>
      <c r="DG218">
        <v>1</v>
      </c>
      <c r="DH218">
        <v>2</v>
      </c>
      <c r="DI218" t="s">
        <v>347</v>
      </c>
      <c r="DJ218">
        <v>3.1192199999999999</v>
      </c>
      <c r="DK218">
        <v>2.7999700000000001</v>
      </c>
      <c r="DL218">
        <v>0.23355899999999999</v>
      </c>
      <c r="DM218">
        <v>0.24040700000000001</v>
      </c>
      <c r="DN218">
        <v>8.6563899999999999E-2</v>
      </c>
      <c r="DO218">
        <v>7.4824199999999993E-2</v>
      </c>
      <c r="DP218">
        <v>21367.1</v>
      </c>
      <c r="DQ218">
        <v>19564.900000000001</v>
      </c>
      <c r="DR218">
        <v>26664.9</v>
      </c>
      <c r="DS218">
        <v>24094.400000000001</v>
      </c>
      <c r="DT218">
        <v>33673.800000000003</v>
      </c>
      <c r="DU218">
        <v>32479.4</v>
      </c>
      <c r="DV218">
        <v>40317.1</v>
      </c>
      <c r="DW218">
        <v>38096.199999999997</v>
      </c>
      <c r="DX218">
        <v>2.0097999999999998</v>
      </c>
      <c r="DY218">
        <v>2.2533799999999999</v>
      </c>
      <c r="DZ218">
        <v>0.11728</v>
      </c>
      <c r="EA218">
        <v>0</v>
      </c>
      <c r="EB218">
        <v>22.627600000000001</v>
      </c>
      <c r="EC218">
        <v>999.9</v>
      </c>
      <c r="ED218">
        <v>64.748000000000005</v>
      </c>
      <c r="EE218">
        <v>22.818999999999999</v>
      </c>
      <c r="EF218">
        <v>17.670400000000001</v>
      </c>
      <c r="EG218">
        <v>63.8703</v>
      </c>
      <c r="EH218">
        <v>25.965499999999999</v>
      </c>
      <c r="EI218">
        <v>1</v>
      </c>
      <c r="EJ218">
        <v>-0.37856200000000001</v>
      </c>
      <c r="EK218">
        <v>-4.1632100000000003</v>
      </c>
      <c r="EL218">
        <v>20.243300000000001</v>
      </c>
      <c r="EM218">
        <v>5.2604199999999999</v>
      </c>
      <c r="EN218">
        <v>12.0061</v>
      </c>
      <c r="EO218">
        <v>4.9996999999999998</v>
      </c>
      <c r="EP218">
        <v>3.2870499999999998</v>
      </c>
      <c r="EQ218">
        <v>9999</v>
      </c>
      <c r="ER218">
        <v>9999</v>
      </c>
      <c r="ES218">
        <v>999.9</v>
      </c>
      <c r="ET218">
        <v>9999</v>
      </c>
      <c r="EU218">
        <v>1.8724099999999999</v>
      </c>
      <c r="EV218">
        <v>1.8732599999999999</v>
      </c>
      <c r="EW218">
        <v>1.86951</v>
      </c>
      <c r="EX218">
        <v>1.87517</v>
      </c>
      <c r="EY218">
        <v>1.8754599999999999</v>
      </c>
      <c r="EZ218">
        <v>1.87391</v>
      </c>
      <c r="FA218">
        <v>1.87242</v>
      </c>
      <c r="FB218">
        <v>1.8714900000000001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-0.13</v>
      </c>
      <c r="FQ218">
        <v>5.9299999999999999E-2</v>
      </c>
      <c r="FR218">
        <v>0.34321388301456301</v>
      </c>
      <c r="FS218">
        <v>1.93526017593624E-3</v>
      </c>
      <c r="FT218">
        <v>-2.6352868309754201E-6</v>
      </c>
      <c r="FU218">
        <v>7.4988703689445403E-10</v>
      </c>
      <c r="FV218">
        <v>5.9295258707654903E-2</v>
      </c>
      <c r="FW218">
        <v>0</v>
      </c>
      <c r="FX218">
        <v>0</v>
      </c>
      <c r="FY218">
        <v>0</v>
      </c>
      <c r="FZ218">
        <v>1</v>
      </c>
      <c r="GA218">
        <v>1999</v>
      </c>
      <c r="GB218">
        <v>0</v>
      </c>
      <c r="GC218">
        <v>14</v>
      </c>
      <c r="GD218">
        <v>31.5</v>
      </c>
      <c r="GE218">
        <v>31.4</v>
      </c>
      <c r="GF218">
        <v>3.2019000000000002</v>
      </c>
      <c r="GG218">
        <v>2.4731399999999999</v>
      </c>
      <c r="GH218">
        <v>1.5979000000000001</v>
      </c>
      <c r="GI218">
        <v>2.35229</v>
      </c>
      <c r="GJ218">
        <v>1.64917</v>
      </c>
      <c r="GK218">
        <v>2.4877899999999999</v>
      </c>
      <c r="GL218">
        <v>27.162199999999999</v>
      </c>
      <c r="GM218">
        <v>14.1145</v>
      </c>
      <c r="GN218">
        <v>19</v>
      </c>
      <c r="GO218">
        <v>454.68599999999998</v>
      </c>
      <c r="GP218">
        <v>636.18700000000001</v>
      </c>
      <c r="GQ218">
        <v>29.735700000000001</v>
      </c>
      <c r="GR218">
        <v>22.408200000000001</v>
      </c>
      <c r="GS218">
        <v>30.0002</v>
      </c>
      <c r="GT218">
        <v>22.3612</v>
      </c>
      <c r="GU218">
        <v>22.348500000000001</v>
      </c>
      <c r="GV218">
        <v>64.275599999999997</v>
      </c>
      <c r="GW218">
        <v>31.0548</v>
      </c>
      <c r="GX218">
        <v>100</v>
      </c>
      <c r="GY218">
        <v>29.7378</v>
      </c>
      <c r="GZ218">
        <v>1547.75</v>
      </c>
      <c r="HA218">
        <v>12.517799999999999</v>
      </c>
      <c r="HB218">
        <v>101.25700000000001</v>
      </c>
      <c r="HC218">
        <v>101.223</v>
      </c>
    </row>
    <row r="219" spans="1:211" x14ac:dyDescent="0.2">
      <c r="A219">
        <v>203</v>
      </c>
      <c r="B219">
        <v>1736451484.0999999</v>
      </c>
      <c r="C219">
        <v>404</v>
      </c>
      <c r="D219" t="s">
        <v>754</v>
      </c>
      <c r="E219" t="s">
        <v>755</v>
      </c>
      <c r="F219">
        <v>2</v>
      </c>
      <c r="G219">
        <v>1736451482.0999999</v>
      </c>
      <c r="H219">
        <f t="shared" si="102"/>
        <v>2.5018659675348168E-3</v>
      </c>
      <c r="I219">
        <f t="shared" si="103"/>
        <v>2.5018659675348167</v>
      </c>
      <c r="J219">
        <f t="shared" si="104"/>
        <v>10.925755701535296</v>
      </c>
      <c r="K219">
        <f t="shared" si="105"/>
        <v>1473.49</v>
      </c>
      <c r="L219">
        <f t="shared" si="106"/>
        <v>1333.6901391482861</v>
      </c>
      <c r="M219">
        <f t="shared" si="107"/>
        <v>136.43540780900906</v>
      </c>
      <c r="N219">
        <f t="shared" si="108"/>
        <v>150.73681895922348</v>
      </c>
      <c r="O219">
        <f t="shared" si="109"/>
        <v>0.16898469840328231</v>
      </c>
      <c r="P219">
        <f t="shared" si="110"/>
        <v>3.5354542209168036</v>
      </c>
      <c r="Q219">
        <f t="shared" si="111"/>
        <v>0.164622410895294</v>
      </c>
      <c r="R219">
        <f t="shared" si="112"/>
        <v>0.1032715615095384</v>
      </c>
      <c r="S219">
        <f t="shared" si="113"/>
        <v>31.740592061145239</v>
      </c>
      <c r="T219">
        <f t="shared" si="114"/>
        <v>24.587990791351743</v>
      </c>
      <c r="U219">
        <f t="shared" si="115"/>
        <v>24.587990791351743</v>
      </c>
      <c r="V219">
        <f t="shared" si="116"/>
        <v>3.1024064366862496</v>
      </c>
      <c r="W219">
        <f t="shared" si="117"/>
        <v>49.862855206189991</v>
      </c>
      <c r="X219">
        <f t="shared" si="118"/>
        <v>1.5833099859765876</v>
      </c>
      <c r="Y219">
        <f t="shared" si="119"/>
        <v>3.1753295703372295</v>
      </c>
      <c r="Z219">
        <f t="shared" si="120"/>
        <v>1.519096450709662</v>
      </c>
      <c r="AA219">
        <f t="shared" si="121"/>
        <v>-110.33228916828543</v>
      </c>
      <c r="AB219">
        <f t="shared" si="122"/>
        <v>74.156011065826064</v>
      </c>
      <c r="AC219">
        <f t="shared" si="123"/>
        <v>4.4270062982364484</v>
      </c>
      <c r="AD219">
        <f t="shared" si="124"/>
        <v>-8.6797430776783813E-3</v>
      </c>
      <c r="AE219">
        <f t="shared" si="125"/>
        <v>39.885827721665045</v>
      </c>
      <c r="AF219">
        <f t="shared" si="126"/>
        <v>2.4993019005909205</v>
      </c>
      <c r="AG219">
        <f t="shared" si="127"/>
        <v>10.925755701535296</v>
      </c>
      <c r="AH219">
        <v>1537.68769536224</v>
      </c>
      <c r="AI219">
        <v>1500.13012121212</v>
      </c>
      <c r="AJ219">
        <v>3.4838830841880801</v>
      </c>
      <c r="AK219">
        <v>84.5062676990527</v>
      </c>
      <c r="AL219">
        <f t="shared" si="128"/>
        <v>2.5018659675348167</v>
      </c>
      <c r="AM219">
        <v>12.521980630471001</v>
      </c>
      <c r="AN219">
        <v>15.4779167832168</v>
      </c>
      <c r="AO219">
        <v>-8.5509745503019297E-7</v>
      </c>
      <c r="AP219">
        <v>123.873733639405</v>
      </c>
      <c r="AQ219">
        <v>34</v>
      </c>
      <c r="AR219">
        <v>7</v>
      </c>
      <c r="AS219">
        <f t="shared" si="129"/>
        <v>1</v>
      </c>
      <c r="AT219">
        <f t="shared" si="130"/>
        <v>0</v>
      </c>
      <c r="AU219">
        <f t="shared" si="131"/>
        <v>54413.473147272853</v>
      </c>
      <c r="AV219">
        <f t="shared" si="132"/>
        <v>200.00399999999999</v>
      </c>
      <c r="AW219">
        <f t="shared" si="133"/>
        <v>168.603362699814</v>
      </c>
      <c r="AX219">
        <f t="shared" si="134"/>
        <v>0.84299995350000001</v>
      </c>
      <c r="AY219">
        <f t="shared" si="135"/>
        <v>0.15869978631000001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1736451482.0999999</v>
      </c>
      <c r="BF219">
        <v>1473.49</v>
      </c>
      <c r="BG219">
        <v>1525.7750000000001</v>
      </c>
      <c r="BH219">
        <v>15.47725</v>
      </c>
      <c r="BI219">
        <v>12.52435</v>
      </c>
      <c r="BJ219">
        <v>1473.615</v>
      </c>
      <c r="BK219">
        <v>15.417949999999999</v>
      </c>
      <c r="BL219">
        <v>499.9735</v>
      </c>
      <c r="BM219">
        <v>102.1995</v>
      </c>
      <c r="BN219">
        <v>9.9680149999999995E-2</v>
      </c>
      <c r="BO219">
        <v>24.977049999999998</v>
      </c>
      <c r="BP219">
        <v>24.557950000000002</v>
      </c>
      <c r="BQ219">
        <v>999.9</v>
      </c>
      <c r="BR219">
        <v>0</v>
      </c>
      <c r="BS219">
        <v>0</v>
      </c>
      <c r="BT219">
        <v>10001.225</v>
      </c>
      <c r="BU219">
        <v>66.839150000000004</v>
      </c>
      <c r="BV219">
        <v>124.46850000000001</v>
      </c>
      <c r="BW219">
        <v>-52.287849999999999</v>
      </c>
      <c r="BX219">
        <v>1496.65</v>
      </c>
      <c r="BY219">
        <v>1545.13</v>
      </c>
      <c r="BZ219">
        <v>2.9528400000000001</v>
      </c>
      <c r="CA219">
        <v>1525.7750000000001</v>
      </c>
      <c r="CB219">
        <v>12.52435</v>
      </c>
      <c r="CC219">
        <v>1.5817699999999999</v>
      </c>
      <c r="CD219">
        <v>1.27999</v>
      </c>
      <c r="CE219">
        <v>13.782299999999999</v>
      </c>
      <c r="CF219">
        <v>10.565899999999999</v>
      </c>
      <c r="CG219">
        <v>200.00399999999999</v>
      </c>
      <c r="CH219">
        <v>0.900003</v>
      </c>
      <c r="CI219">
        <v>9.9997050000000004E-2</v>
      </c>
      <c r="CJ219">
        <v>20</v>
      </c>
      <c r="CK219">
        <v>3909.375</v>
      </c>
      <c r="CL219">
        <v>1736449596</v>
      </c>
      <c r="CM219" t="s">
        <v>346</v>
      </c>
      <c r="CN219">
        <v>1736449594</v>
      </c>
      <c r="CO219">
        <v>1736449596</v>
      </c>
      <c r="CP219">
        <v>2</v>
      </c>
      <c r="CQ219">
        <v>0.52600000000000002</v>
      </c>
      <c r="CR219">
        <v>-1.4999999999999999E-2</v>
      </c>
      <c r="CS219">
        <v>0.63</v>
      </c>
      <c r="CT219">
        <v>3.9E-2</v>
      </c>
      <c r="CU219">
        <v>200</v>
      </c>
      <c r="CV219">
        <v>13</v>
      </c>
      <c r="CW219">
        <v>0.21</v>
      </c>
      <c r="CX219">
        <v>0.03</v>
      </c>
      <c r="CY219">
        <v>-51.486738095238103</v>
      </c>
      <c r="CZ219">
        <v>-3.5549766233767301</v>
      </c>
      <c r="DA219">
        <v>0.38665673157538899</v>
      </c>
      <c r="DB219">
        <v>0</v>
      </c>
      <c r="DC219">
        <v>2.95966857142857</v>
      </c>
      <c r="DD219">
        <v>-1.9754025974030899E-2</v>
      </c>
      <c r="DE219">
        <v>2.85592164377356E-3</v>
      </c>
      <c r="DF219">
        <v>1</v>
      </c>
      <c r="DG219">
        <v>1</v>
      </c>
      <c r="DH219">
        <v>2</v>
      </c>
      <c r="DI219" t="s">
        <v>347</v>
      </c>
      <c r="DJ219">
        <v>3.1192099999999998</v>
      </c>
      <c r="DK219">
        <v>2.8011499999999998</v>
      </c>
      <c r="DL219">
        <v>0.234206</v>
      </c>
      <c r="DM219">
        <v>0.24105099999999999</v>
      </c>
      <c r="DN219">
        <v>8.6557400000000007E-2</v>
      </c>
      <c r="DO219">
        <v>7.48278E-2</v>
      </c>
      <c r="DP219">
        <v>21349.1</v>
      </c>
      <c r="DQ219">
        <v>19548.3</v>
      </c>
      <c r="DR219">
        <v>26664.7</v>
      </c>
      <c r="DS219">
        <v>24094.3</v>
      </c>
      <c r="DT219">
        <v>33673.5</v>
      </c>
      <c r="DU219">
        <v>32479.3</v>
      </c>
      <c r="DV219">
        <v>40316.400000000001</v>
      </c>
      <c r="DW219">
        <v>38096.199999999997</v>
      </c>
      <c r="DX219">
        <v>2.0105</v>
      </c>
      <c r="DY219">
        <v>2.2537500000000001</v>
      </c>
      <c r="DZ219">
        <v>0.117272</v>
      </c>
      <c r="EA219">
        <v>0</v>
      </c>
      <c r="EB219">
        <v>22.626100000000001</v>
      </c>
      <c r="EC219">
        <v>999.9</v>
      </c>
      <c r="ED219">
        <v>64.748000000000005</v>
      </c>
      <c r="EE219">
        <v>22.818999999999999</v>
      </c>
      <c r="EF219">
        <v>17.6694</v>
      </c>
      <c r="EG219">
        <v>64.000299999999996</v>
      </c>
      <c r="EH219">
        <v>26.470400000000001</v>
      </c>
      <c r="EI219">
        <v>1</v>
      </c>
      <c r="EJ219">
        <v>-0.37860500000000002</v>
      </c>
      <c r="EK219">
        <v>-4.1481300000000001</v>
      </c>
      <c r="EL219">
        <v>20.2437</v>
      </c>
      <c r="EM219">
        <v>5.2607200000000001</v>
      </c>
      <c r="EN219">
        <v>12.006500000000001</v>
      </c>
      <c r="EO219">
        <v>4.9997499999999997</v>
      </c>
      <c r="EP219">
        <v>3.2871000000000001</v>
      </c>
      <c r="EQ219">
        <v>9999</v>
      </c>
      <c r="ER219">
        <v>9999</v>
      </c>
      <c r="ES219">
        <v>999.9</v>
      </c>
      <c r="ET219">
        <v>9999</v>
      </c>
      <c r="EU219">
        <v>1.8724099999999999</v>
      </c>
      <c r="EV219">
        <v>1.8733</v>
      </c>
      <c r="EW219">
        <v>1.86951</v>
      </c>
      <c r="EX219">
        <v>1.87517</v>
      </c>
      <c r="EY219">
        <v>1.8754599999999999</v>
      </c>
      <c r="EZ219">
        <v>1.87392</v>
      </c>
      <c r="FA219">
        <v>1.87242</v>
      </c>
      <c r="FB219">
        <v>1.8714900000000001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-0.14000000000000001</v>
      </c>
      <c r="FQ219">
        <v>5.9299999999999999E-2</v>
      </c>
      <c r="FR219">
        <v>0.34321388301456301</v>
      </c>
      <c r="FS219">
        <v>1.93526017593624E-3</v>
      </c>
      <c r="FT219">
        <v>-2.6352868309754201E-6</v>
      </c>
      <c r="FU219">
        <v>7.4988703689445403E-10</v>
      </c>
      <c r="FV219">
        <v>5.9295258707654903E-2</v>
      </c>
      <c r="FW219">
        <v>0</v>
      </c>
      <c r="FX219">
        <v>0</v>
      </c>
      <c r="FY219">
        <v>0</v>
      </c>
      <c r="FZ219">
        <v>1</v>
      </c>
      <c r="GA219">
        <v>1999</v>
      </c>
      <c r="GB219">
        <v>0</v>
      </c>
      <c r="GC219">
        <v>14</v>
      </c>
      <c r="GD219">
        <v>31.5</v>
      </c>
      <c r="GE219">
        <v>31.5</v>
      </c>
      <c r="GF219">
        <v>3.2141099999999998</v>
      </c>
      <c r="GG219">
        <v>2.4890099999999999</v>
      </c>
      <c r="GH219">
        <v>1.5979000000000001</v>
      </c>
      <c r="GI219">
        <v>2.35229</v>
      </c>
      <c r="GJ219">
        <v>1.64917</v>
      </c>
      <c r="GK219">
        <v>2.34985</v>
      </c>
      <c r="GL219">
        <v>27.162199999999999</v>
      </c>
      <c r="GM219">
        <v>14.097</v>
      </c>
      <c r="GN219">
        <v>19</v>
      </c>
      <c r="GO219">
        <v>455.09300000000002</v>
      </c>
      <c r="GP219">
        <v>636.495</v>
      </c>
      <c r="GQ219">
        <v>29.7423</v>
      </c>
      <c r="GR219">
        <v>22.408200000000001</v>
      </c>
      <c r="GS219">
        <v>30</v>
      </c>
      <c r="GT219">
        <v>22.3612</v>
      </c>
      <c r="GU219">
        <v>22.348500000000001</v>
      </c>
      <c r="GV219">
        <v>64.505799999999994</v>
      </c>
      <c r="GW219">
        <v>31.0548</v>
      </c>
      <c r="GX219">
        <v>100</v>
      </c>
      <c r="GY219">
        <v>29.753699999999998</v>
      </c>
      <c r="GZ219">
        <v>1554.52</v>
      </c>
      <c r="HA219">
        <v>12.517799999999999</v>
      </c>
      <c r="HB219">
        <v>101.256</v>
      </c>
      <c r="HC219">
        <v>101.223</v>
      </c>
    </row>
    <row r="220" spans="1:211" x14ac:dyDescent="0.2">
      <c r="A220">
        <v>204</v>
      </c>
      <c r="B220">
        <v>1736451486.0999999</v>
      </c>
      <c r="C220">
        <v>406</v>
      </c>
      <c r="D220" t="s">
        <v>756</v>
      </c>
      <c r="E220" t="s">
        <v>757</v>
      </c>
      <c r="F220">
        <v>2</v>
      </c>
      <c r="G220">
        <v>1736451485.0999999</v>
      </c>
      <c r="H220">
        <f t="shared" si="102"/>
        <v>2.5010286872375761E-3</v>
      </c>
      <c r="I220">
        <f t="shared" si="103"/>
        <v>2.501028687237576</v>
      </c>
      <c r="J220">
        <f t="shared" si="104"/>
        <v>10.998275681630151</v>
      </c>
      <c r="K220">
        <f t="shared" si="105"/>
        <v>1483.81</v>
      </c>
      <c r="L220">
        <f t="shared" si="106"/>
        <v>1343.0459769288066</v>
      </c>
      <c r="M220">
        <f t="shared" si="107"/>
        <v>137.39273717516178</v>
      </c>
      <c r="N220">
        <f t="shared" si="108"/>
        <v>151.79280594254999</v>
      </c>
      <c r="O220">
        <f t="shared" si="109"/>
        <v>0.16894551159358973</v>
      </c>
      <c r="P220">
        <f t="shared" si="110"/>
        <v>3.531894195317995</v>
      </c>
      <c r="Q220">
        <f t="shared" si="111"/>
        <v>0.1645809461941341</v>
      </c>
      <c r="R220">
        <f t="shared" si="112"/>
        <v>0.10324583875223388</v>
      </c>
      <c r="S220">
        <f t="shared" si="113"/>
        <v>31.740043223422621</v>
      </c>
      <c r="T220">
        <f t="shared" si="114"/>
        <v>24.588351152005671</v>
      </c>
      <c r="U220">
        <f t="shared" si="115"/>
        <v>24.588351152005671</v>
      </c>
      <c r="V220">
        <f t="shared" si="116"/>
        <v>3.1024732975616525</v>
      </c>
      <c r="W220">
        <f t="shared" si="117"/>
        <v>49.867265084823018</v>
      </c>
      <c r="X220">
        <f t="shared" si="118"/>
        <v>1.5835019459804998</v>
      </c>
      <c r="Y220">
        <f t="shared" si="119"/>
        <v>3.1754337104451209</v>
      </c>
      <c r="Z220">
        <f t="shared" si="120"/>
        <v>1.5189713515811527</v>
      </c>
      <c r="AA220">
        <f t="shared" si="121"/>
        <v>-110.2953651071771</v>
      </c>
      <c r="AB220">
        <f t="shared" si="122"/>
        <v>74.117449179615264</v>
      </c>
      <c r="AC220">
        <f t="shared" si="123"/>
        <v>4.4291844690556079</v>
      </c>
      <c r="AD220">
        <f t="shared" si="124"/>
        <v>-8.688235083610607E-3</v>
      </c>
      <c r="AE220">
        <f t="shared" si="125"/>
        <v>39.865894536416718</v>
      </c>
      <c r="AF220">
        <f t="shared" si="126"/>
        <v>2.5002458627338444</v>
      </c>
      <c r="AG220">
        <f t="shared" si="127"/>
        <v>10.998275681630151</v>
      </c>
      <c r="AH220">
        <v>1544.8140517993099</v>
      </c>
      <c r="AI220">
        <v>1507.1296969697</v>
      </c>
      <c r="AJ220">
        <v>3.4898343218550698</v>
      </c>
      <c r="AK220">
        <v>84.5062676990527</v>
      </c>
      <c r="AL220">
        <f t="shared" si="128"/>
        <v>2.501028687237576</v>
      </c>
      <c r="AM220">
        <v>12.523627405958999</v>
      </c>
      <c r="AN220">
        <v>15.478361538461501</v>
      </c>
      <c r="AO220">
        <v>-6.9353229351887899E-7</v>
      </c>
      <c r="AP220">
        <v>123.873733639405</v>
      </c>
      <c r="AQ220">
        <v>34</v>
      </c>
      <c r="AR220">
        <v>7</v>
      </c>
      <c r="AS220">
        <f t="shared" si="129"/>
        <v>1</v>
      </c>
      <c r="AT220">
        <f t="shared" si="130"/>
        <v>0</v>
      </c>
      <c r="AU220">
        <f t="shared" si="131"/>
        <v>54334.948223819643</v>
      </c>
      <c r="AV220">
        <f t="shared" si="132"/>
        <v>200.001</v>
      </c>
      <c r="AW220">
        <f t="shared" si="133"/>
        <v>168.600812399847</v>
      </c>
      <c r="AX220">
        <f t="shared" si="134"/>
        <v>0.84299984699999997</v>
      </c>
      <c r="AY220">
        <f t="shared" si="135"/>
        <v>0.15869942262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1736451485.0999999</v>
      </c>
      <c r="BF220">
        <v>1483.81</v>
      </c>
      <c r="BG220">
        <v>1536.1</v>
      </c>
      <c r="BH220">
        <v>15.479100000000001</v>
      </c>
      <c r="BI220">
        <v>12.5253</v>
      </c>
      <c r="BJ220">
        <v>1483.95</v>
      </c>
      <c r="BK220">
        <v>15.4198</v>
      </c>
      <c r="BL220">
        <v>500.00900000000001</v>
      </c>
      <c r="BM220">
        <v>102.199</v>
      </c>
      <c r="BN220">
        <v>0.100355</v>
      </c>
      <c r="BO220">
        <v>24.977599999999999</v>
      </c>
      <c r="BP220">
        <v>24.5547</v>
      </c>
      <c r="BQ220">
        <v>999.9</v>
      </c>
      <c r="BR220">
        <v>0</v>
      </c>
      <c r="BS220">
        <v>0</v>
      </c>
      <c r="BT220">
        <v>9986.25</v>
      </c>
      <c r="BU220">
        <v>66.831699999999998</v>
      </c>
      <c r="BV220">
        <v>124.236</v>
      </c>
      <c r="BW220">
        <v>-52.288499999999999</v>
      </c>
      <c r="BX220">
        <v>1507.14</v>
      </c>
      <c r="BY220">
        <v>1555.58</v>
      </c>
      <c r="BZ220">
        <v>2.9537800000000001</v>
      </c>
      <c r="CA220">
        <v>1536.1</v>
      </c>
      <c r="CB220">
        <v>12.5253</v>
      </c>
      <c r="CC220">
        <v>1.58195</v>
      </c>
      <c r="CD220">
        <v>1.2800800000000001</v>
      </c>
      <c r="CE220">
        <v>13.7841</v>
      </c>
      <c r="CF220">
        <v>10.567</v>
      </c>
      <c r="CG220">
        <v>200.001</v>
      </c>
      <c r="CH220">
        <v>0.90000800000000003</v>
      </c>
      <c r="CI220">
        <v>9.99921E-2</v>
      </c>
      <c r="CJ220">
        <v>20</v>
      </c>
      <c r="CK220">
        <v>3909.33</v>
      </c>
      <c r="CL220">
        <v>1736449596</v>
      </c>
      <c r="CM220" t="s">
        <v>346</v>
      </c>
      <c r="CN220">
        <v>1736449594</v>
      </c>
      <c r="CO220">
        <v>1736449596</v>
      </c>
      <c r="CP220">
        <v>2</v>
      </c>
      <c r="CQ220">
        <v>0.52600000000000002</v>
      </c>
      <c r="CR220">
        <v>-1.4999999999999999E-2</v>
      </c>
      <c r="CS220">
        <v>0.63</v>
      </c>
      <c r="CT220">
        <v>3.9E-2</v>
      </c>
      <c r="CU220">
        <v>200</v>
      </c>
      <c r="CV220">
        <v>13</v>
      </c>
      <c r="CW220">
        <v>0.21</v>
      </c>
      <c r="CX220">
        <v>0.03</v>
      </c>
      <c r="CY220">
        <v>-51.6023</v>
      </c>
      <c r="CZ220">
        <v>-4.3029818181818698</v>
      </c>
      <c r="DA220">
        <v>0.44899179438890802</v>
      </c>
      <c r="DB220">
        <v>0</v>
      </c>
      <c r="DC220">
        <v>2.95869380952381</v>
      </c>
      <c r="DD220">
        <v>-2.5757142857145299E-2</v>
      </c>
      <c r="DE220">
        <v>3.4244491752974302E-3</v>
      </c>
      <c r="DF220">
        <v>1</v>
      </c>
      <c r="DG220">
        <v>1</v>
      </c>
      <c r="DH220">
        <v>2</v>
      </c>
      <c r="DI220" t="s">
        <v>347</v>
      </c>
      <c r="DJ220">
        <v>3.1191300000000002</v>
      </c>
      <c r="DK220">
        <v>2.8014199999999998</v>
      </c>
      <c r="DL220">
        <v>0.234849</v>
      </c>
      <c r="DM220">
        <v>0.24168000000000001</v>
      </c>
      <c r="DN220">
        <v>8.6553099999999994E-2</v>
      </c>
      <c r="DO220">
        <v>7.4819399999999994E-2</v>
      </c>
      <c r="DP220">
        <v>21331.200000000001</v>
      </c>
      <c r="DQ220">
        <v>19532.099999999999</v>
      </c>
      <c r="DR220">
        <v>26664.799999999999</v>
      </c>
      <c r="DS220">
        <v>24094.3</v>
      </c>
      <c r="DT220">
        <v>33673.5</v>
      </c>
      <c r="DU220">
        <v>32479.7</v>
      </c>
      <c r="DV220">
        <v>40316.1</v>
      </c>
      <c r="DW220">
        <v>38096.199999999997</v>
      </c>
      <c r="DX220">
        <v>2.0097</v>
      </c>
      <c r="DY220">
        <v>2.2539799999999999</v>
      </c>
      <c r="DZ220">
        <v>0.117488</v>
      </c>
      <c r="EA220">
        <v>0</v>
      </c>
      <c r="EB220">
        <v>22.6249</v>
      </c>
      <c r="EC220">
        <v>999.9</v>
      </c>
      <c r="ED220">
        <v>64.748000000000005</v>
      </c>
      <c r="EE220">
        <v>22.818999999999999</v>
      </c>
      <c r="EF220">
        <v>17.669899999999998</v>
      </c>
      <c r="EG220">
        <v>64.160300000000007</v>
      </c>
      <c r="EH220">
        <v>26.0457</v>
      </c>
      <c r="EI220">
        <v>1</v>
      </c>
      <c r="EJ220">
        <v>-0.37866899999999998</v>
      </c>
      <c r="EK220">
        <v>-4.1581400000000004</v>
      </c>
      <c r="EL220">
        <v>20.243500000000001</v>
      </c>
      <c r="EM220">
        <v>5.2608699999999997</v>
      </c>
      <c r="EN220">
        <v>12.0061</v>
      </c>
      <c r="EO220">
        <v>4.9997999999999996</v>
      </c>
      <c r="EP220">
        <v>3.2871000000000001</v>
      </c>
      <c r="EQ220">
        <v>9999</v>
      </c>
      <c r="ER220">
        <v>9999</v>
      </c>
      <c r="ES220">
        <v>999.9</v>
      </c>
      <c r="ET220">
        <v>9999</v>
      </c>
      <c r="EU220">
        <v>1.8724099999999999</v>
      </c>
      <c r="EV220">
        <v>1.8732899999999999</v>
      </c>
      <c r="EW220">
        <v>1.86951</v>
      </c>
      <c r="EX220">
        <v>1.8751800000000001</v>
      </c>
      <c r="EY220">
        <v>1.8754599999999999</v>
      </c>
      <c r="EZ220">
        <v>1.8739300000000001</v>
      </c>
      <c r="FA220">
        <v>1.8724099999999999</v>
      </c>
      <c r="FB220">
        <v>1.8714900000000001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-0.15</v>
      </c>
      <c r="FQ220">
        <v>5.9299999999999999E-2</v>
      </c>
      <c r="FR220">
        <v>0.34321388301456301</v>
      </c>
      <c r="FS220">
        <v>1.93526017593624E-3</v>
      </c>
      <c r="FT220">
        <v>-2.6352868309754201E-6</v>
      </c>
      <c r="FU220">
        <v>7.4988703689445403E-10</v>
      </c>
      <c r="FV220">
        <v>5.9295258707654903E-2</v>
      </c>
      <c r="FW220">
        <v>0</v>
      </c>
      <c r="FX220">
        <v>0</v>
      </c>
      <c r="FY220">
        <v>0</v>
      </c>
      <c r="FZ220">
        <v>1</v>
      </c>
      <c r="GA220">
        <v>1999</v>
      </c>
      <c r="GB220">
        <v>0</v>
      </c>
      <c r="GC220">
        <v>14</v>
      </c>
      <c r="GD220">
        <v>31.5</v>
      </c>
      <c r="GE220">
        <v>31.5</v>
      </c>
      <c r="GF220">
        <v>3.2263199999999999</v>
      </c>
      <c r="GG220">
        <v>2.47681</v>
      </c>
      <c r="GH220">
        <v>1.5979000000000001</v>
      </c>
      <c r="GI220">
        <v>2.35229</v>
      </c>
      <c r="GJ220">
        <v>1.64917</v>
      </c>
      <c r="GK220">
        <v>2.49512</v>
      </c>
      <c r="GL220">
        <v>27.162199999999999</v>
      </c>
      <c r="GM220">
        <v>14.1145</v>
      </c>
      <c r="GN220">
        <v>19</v>
      </c>
      <c r="GO220">
        <v>454.61700000000002</v>
      </c>
      <c r="GP220">
        <v>636.67899999999997</v>
      </c>
      <c r="GQ220">
        <v>29.746700000000001</v>
      </c>
      <c r="GR220">
        <v>22.408200000000001</v>
      </c>
      <c r="GS220">
        <v>30</v>
      </c>
      <c r="GT220">
        <v>22.3612</v>
      </c>
      <c r="GU220">
        <v>22.348500000000001</v>
      </c>
      <c r="GV220">
        <v>64.662099999999995</v>
      </c>
      <c r="GW220">
        <v>31.0548</v>
      </c>
      <c r="GX220">
        <v>100</v>
      </c>
      <c r="GY220">
        <v>29.753699999999998</v>
      </c>
      <c r="GZ220">
        <v>1561.27</v>
      </c>
      <c r="HA220">
        <v>12.517799999999999</v>
      </c>
      <c r="HB220">
        <v>101.255</v>
      </c>
      <c r="HC220">
        <v>101.223</v>
      </c>
    </row>
    <row r="221" spans="1:211" x14ac:dyDescent="0.2">
      <c r="A221">
        <v>205</v>
      </c>
      <c r="B221">
        <v>1736451488.0999999</v>
      </c>
      <c r="C221">
        <v>408</v>
      </c>
      <c r="D221" t="s">
        <v>758</v>
      </c>
      <c r="E221" t="s">
        <v>759</v>
      </c>
      <c r="F221">
        <v>2</v>
      </c>
      <c r="G221">
        <v>1736451486.0999999</v>
      </c>
      <c r="H221">
        <f t="shared" si="102"/>
        <v>2.4996277329979726E-3</v>
      </c>
      <c r="I221">
        <f t="shared" si="103"/>
        <v>2.4996277329979724</v>
      </c>
      <c r="J221">
        <f t="shared" si="104"/>
        <v>10.946760730153022</v>
      </c>
      <c r="K221">
        <f t="shared" si="105"/>
        <v>1487.27</v>
      </c>
      <c r="L221">
        <f t="shared" si="106"/>
        <v>1346.8568324383596</v>
      </c>
      <c r="M221">
        <f t="shared" si="107"/>
        <v>137.78168890256526</v>
      </c>
      <c r="N221">
        <f t="shared" si="108"/>
        <v>152.14577193266499</v>
      </c>
      <c r="O221">
        <f t="shared" si="109"/>
        <v>0.16884607605168808</v>
      </c>
      <c r="P221">
        <f t="shared" si="110"/>
        <v>3.5336543269052449</v>
      </c>
      <c r="Q221">
        <f t="shared" si="111"/>
        <v>0.16448868654936993</v>
      </c>
      <c r="R221">
        <f t="shared" si="112"/>
        <v>0.10318755709567483</v>
      </c>
      <c r="S221">
        <f t="shared" si="113"/>
        <v>31.739771538348805</v>
      </c>
      <c r="T221">
        <f t="shared" si="114"/>
        <v>24.587838516081334</v>
      </c>
      <c r="U221">
        <f t="shared" si="115"/>
        <v>24.587838516081334</v>
      </c>
      <c r="V221">
        <f t="shared" si="116"/>
        <v>3.1023781840971885</v>
      </c>
      <c r="W221">
        <f t="shared" si="117"/>
        <v>49.867497981302897</v>
      </c>
      <c r="X221">
        <f t="shared" si="118"/>
        <v>1.5834149206223251</v>
      </c>
      <c r="Y221">
        <f t="shared" si="119"/>
        <v>3.1752443670143702</v>
      </c>
      <c r="Z221">
        <f t="shared" si="120"/>
        <v>1.5189632634748633</v>
      </c>
      <c r="AA221">
        <f t="shared" si="121"/>
        <v>-110.23358302521059</v>
      </c>
      <c r="AB221">
        <f t="shared" si="122"/>
        <v>74.061539902717442</v>
      </c>
      <c r="AC221">
        <f t="shared" si="123"/>
        <v>4.4236051406176999</v>
      </c>
      <c r="AD221">
        <f t="shared" si="124"/>
        <v>-8.6664435266357032E-3</v>
      </c>
      <c r="AE221">
        <f t="shared" si="125"/>
        <v>39.864915727934786</v>
      </c>
      <c r="AF221">
        <f t="shared" si="126"/>
        <v>2.5007713273750771</v>
      </c>
      <c r="AG221">
        <f t="shared" si="127"/>
        <v>10.946760730153022</v>
      </c>
      <c r="AH221">
        <v>1551.87103879703</v>
      </c>
      <c r="AI221">
        <v>1514.15921212121</v>
      </c>
      <c r="AJ221">
        <v>3.5038166232845498</v>
      </c>
      <c r="AK221">
        <v>84.5062676990527</v>
      </c>
      <c r="AL221">
        <f t="shared" si="128"/>
        <v>2.4996277329979724</v>
      </c>
      <c r="AM221">
        <v>12.524874632984</v>
      </c>
      <c r="AN221">
        <v>15.4773881118881</v>
      </c>
      <c r="AO221">
        <v>-1.11427444155851E-6</v>
      </c>
      <c r="AP221">
        <v>123.873733639405</v>
      </c>
      <c r="AQ221">
        <v>35</v>
      </c>
      <c r="AR221">
        <v>7</v>
      </c>
      <c r="AS221">
        <f t="shared" si="129"/>
        <v>1</v>
      </c>
      <c r="AT221">
        <f t="shared" si="130"/>
        <v>0</v>
      </c>
      <c r="AU221">
        <f t="shared" si="131"/>
        <v>54373.882849081812</v>
      </c>
      <c r="AV221">
        <f t="shared" si="132"/>
        <v>199.999</v>
      </c>
      <c r="AW221">
        <f t="shared" si="133"/>
        <v>168.5991213001785</v>
      </c>
      <c r="AX221">
        <f t="shared" si="134"/>
        <v>0.84299982149999997</v>
      </c>
      <c r="AY221">
        <f t="shared" si="135"/>
        <v>0.15869965118999999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1736451486.0999999</v>
      </c>
      <c r="BF221">
        <v>1487.27</v>
      </c>
      <c r="BG221">
        <v>1539.56</v>
      </c>
      <c r="BH221">
        <v>15.478350000000001</v>
      </c>
      <c r="BI221">
        <v>12.5245</v>
      </c>
      <c r="BJ221">
        <v>1487.415</v>
      </c>
      <c r="BK221">
        <v>15.41905</v>
      </c>
      <c r="BL221">
        <v>500.10599999999999</v>
      </c>
      <c r="BM221">
        <v>102.1985</v>
      </c>
      <c r="BN221">
        <v>0.1001895</v>
      </c>
      <c r="BO221">
        <v>24.976600000000001</v>
      </c>
      <c r="BP221">
        <v>24.55885</v>
      </c>
      <c r="BQ221">
        <v>999.9</v>
      </c>
      <c r="BR221">
        <v>0</v>
      </c>
      <c r="BS221">
        <v>0</v>
      </c>
      <c r="BT221">
        <v>9993.7250000000004</v>
      </c>
      <c r="BU221">
        <v>66.834199999999996</v>
      </c>
      <c r="BV221">
        <v>124.1755</v>
      </c>
      <c r="BW221">
        <v>-52.287700000000001</v>
      </c>
      <c r="BX221">
        <v>1510.655</v>
      </c>
      <c r="BY221">
        <v>1559.085</v>
      </c>
      <c r="BZ221">
        <v>2.95383</v>
      </c>
      <c r="CA221">
        <v>1539.56</v>
      </c>
      <c r="CB221">
        <v>12.5245</v>
      </c>
      <c r="CC221">
        <v>1.5818650000000001</v>
      </c>
      <c r="CD221">
        <v>1.27999</v>
      </c>
      <c r="CE221">
        <v>13.783250000000001</v>
      </c>
      <c r="CF221">
        <v>10.565950000000001</v>
      </c>
      <c r="CG221">
        <v>199.999</v>
      </c>
      <c r="CH221">
        <v>0.90000449999999999</v>
      </c>
      <c r="CI221">
        <v>9.999545E-2</v>
      </c>
      <c r="CJ221">
        <v>20</v>
      </c>
      <c r="CK221">
        <v>3909.29</v>
      </c>
      <c r="CL221">
        <v>1736449596</v>
      </c>
      <c r="CM221" t="s">
        <v>346</v>
      </c>
      <c r="CN221">
        <v>1736449594</v>
      </c>
      <c r="CO221">
        <v>1736449596</v>
      </c>
      <c r="CP221">
        <v>2</v>
      </c>
      <c r="CQ221">
        <v>0.52600000000000002</v>
      </c>
      <c r="CR221">
        <v>-1.4999999999999999E-2</v>
      </c>
      <c r="CS221">
        <v>0.63</v>
      </c>
      <c r="CT221">
        <v>3.9E-2</v>
      </c>
      <c r="CU221">
        <v>200</v>
      </c>
      <c r="CV221">
        <v>13</v>
      </c>
      <c r="CW221">
        <v>0.21</v>
      </c>
      <c r="CX221">
        <v>0.03</v>
      </c>
      <c r="CY221">
        <v>-51.721523809523802</v>
      </c>
      <c r="CZ221">
        <v>-4.3519948051949404</v>
      </c>
      <c r="DA221">
        <v>0.45286138518868202</v>
      </c>
      <c r="DB221">
        <v>0</v>
      </c>
      <c r="DC221">
        <v>2.9580547619047599</v>
      </c>
      <c r="DD221">
        <v>-3.1466493506491403E-2</v>
      </c>
      <c r="DE221">
        <v>3.7371336342782399E-3</v>
      </c>
      <c r="DF221">
        <v>1</v>
      </c>
      <c r="DG221">
        <v>1</v>
      </c>
      <c r="DH221">
        <v>2</v>
      </c>
      <c r="DI221" t="s">
        <v>347</v>
      </c>
      <c r="DJ221">
        <v>3.1192000000000002</v>
      </c>
      <c r="DK221">
        <v>2.7999900000000002</v>
      </c>
      <c r="DL221">
        <v>0.23549200000000001</v>
      </c>
      <c r="DM221">
        <v>0.242311</v>
      </c>
      <c r="DN221">
        <v>8.6548899999999998E-2</v>
      </c>
      <c r="DO221">
        <v>7.4818099999999998E-2</v>
      </c>
      <c r="DP221">
        <v>21313.3</v>
      </c>
      <c r="DQ221">
        <v>19515.7</v>
      </c>
      <c r="DR221">
        <v>26664.6</v>
      </c>
      <c r="DS221">
        <v>24094</v>
      </c>
      <c r="DT221">
        <v>33674</v>
      </c>
      <c r="DU221">
        <v>32479.4</v>
      </c>
      <c r="DV221">
        <v>40316.400000000001</v>
      </c>
      <c r="DW221">
        <v>38095.800000000003</v>
      </c>
      <c r="DX221">
        <v>2.0089800000000002</v>
      </c>
      <c r="DY221">
        <v>2.2539500000000001</v>
      </c>
      <c r="DZ221">
        <v>0.118308</v>
      </c>
      <c r="EA221">
        <v>0</v>
      </c>
      <c r="EB221">
        <v>22.6235</v>
      </c>
      <c r="EC221">
        <v>999.9</v>
      </c>
      <c r="ED221">
        <v>64.748000000000005</v>
      </c>
      <c r="EE221">
        <v>22.818999999999999</v>
      </c>
      <c r="EF221">
        <v>17.6693</v>
      </c>
      <c r="EG221">
        <v>63.450299999999999</v>
      </c>
      <c r="EH221">
        <v>26.462299999999999</v>
      </c>
      <c r="EI221">
        <v>1</v>
      </c>
      <c r="EJ221">
        <v>-0.37875799999999998</v>
      </c>
      <c r="EK221">
        <v>-4.1729799999999999</v>
      </c>
      <c r="EL221">
        <v>20.242999999999999</v>
      </c>
      <c r="EM221">
        <v>5.2602700000000002</v>
      </c>
      <c r="EN221">
        <v>12.0068</v>
      </c>
      <c r="EO221">
        <v>4.9994500000000004</v>
      </c>
      <c r="EP221">
        <v>3.2869799999999998</v>
      </c>
      <c r="EQ221">
        <v>9999</v>
      </c>
      <c r="ER221">
        <v>9999</v>
      </c>
      <c r="ES221">
        <v>999.9</v>
      </c>
      <c r="ET221">
        <v>9999</v>
      </c>
      <c r="EU221">
        <v>1.8724099999999999</v>
      </c>
      <c r="EV221">
        <v>1.8732599999999999</v>
      </c>
      <c r="EW221">
        <v>1.8694999999999999</v>
      </c>
      <c r="EX221">
        <v>1.87517</v>
      </c>
      <c r="EY221">
        <v>1.8754599999999999</v>
      </c>
      <c r="EZ221">
        <v>1.87392</v>
      </c>
      <c r="FA221">
        <v>1.8724099999999999</v>
      </c>
      <c r="FB221">
        <v>1.8714900000000001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-0.15</v>
      </c>
      <c r="FQ221">
        <v>5.9200000000000003E-2</v>
      </c>
      <c r="FR221">
        <v>0.34321388301456301</v>
      </c>
      <c r="FS221">
        <v>1.93526017593624E-3</v>
      </c>
      <c r="FT221">
        <v>-2.6352868309754201E-6</v>
      </c>
      <c r="FU221">
        <v>7.4988703689445403E-10</v>
      </c>
      <c r="FV221">
        <v>5.9295258707654903E-2</v>
      </c>
      <c r="FW221">
        <v>0</v>
      </c>
      <c r="FX221">
        <v>0</v>
      </c>
      <c r="FY221">
        <v>0</v>
      </c>
      <c r="FZ221">
        <v>1</v>
      </c>
      <c r="GA221">
        <v>1999</v>
      </c>
      <c r="GB221">
        <v>0</v>
      </c>
      <c r="GC221">
        <v>14</v>
      </c>
      <c r="GD221">
        <v>31.6</v>
      </c>
      <c r="GE221">
        <v>31.5</v>
      </c>
      <c r="GF221">
        <v>3.2360799999999998</v>
      </c>
      <c r="GG221">
        <v>2.49146</v>
      </c>
      <c r="GH221">
        <v>1.5979000000000001</v>
      </c>
      <c r="GI221">
        <v>2.35229</v>
      </c>
      <c r="GJ221">
        <v>1.64917</v>
      </c>
      <c r="GK221">
        <v>2.3584000000000001</v>
      </c>
      <c r="GL221">
        <v>27.162199999999999</v>
      </c>
      <c r="GM221">
        <v>14.097</v>
      </c>
      <c r="GN221">
        <v>19</v>
      </c>
      <c r="GO221">
        <v>454.19</v>
      </c>
      <c r="GP221">
        <v>636.66700000000003</v>
      </c>
      <c r="GQ221">
        <v>29.7516</v>
      </c>
      <c r="GR221">
        <v>22.408200000000001</v>
      </c>
      <c r="GS221">
        <v>30.0001</v>
      </c>
      <c r="GT221">
        <v>22.3612</v>
      </c>
      <c r="GU221">
        <v>22.349299999999999</v>
      </c>
      <c r="GV221">
        <v>64.940399999999997</v>
      </c>
      <c r="GW221">
        <v>31.0548</v>
      </c>
      <c r="GX221">
        <v>100</v>
      </c>
      <c r="GY221">
        <v>29.753699999999998</v>
      </c>
      <c r="GZ221">
        <v>1568.02</v>
      </c>
      <c r="HA221">
        <v>12.517799999999999</v>
      </c>
      <c r="HB221">
        <v>101.255</v>
      </c>
      <c r="HC221">
        <v>101.221</v>
      </c>
    </row>
    <row r="222" spans="1:211" x14ac:dyDescent="0.2">
      <c r="A222">
        <v>206</v>
      </c>
      <c r="B222">
        <v>1736451490.0999999</v>
      </c>
      <c r="C222">
        <v>410</v>
      </c>
      <c r="D222" t="s">
        <v>760</v>
      </c>
      <c r="E222" t="s">
        <v>761</v>
      </c>
      <c r="F222">
        <v>2</v>
      </c>
      <c r="G222">
        <v>1736451489.0999999</v>
      </c>
      <c r="H222">
        <f t="shared" si="102"/>
        <v>2.4974658673457845E-3</v>
      </c>
      <c r="I222">
        <f t="shared" si="103"/>
        <v>2.4974658673457846</v>
      </c>
      <c r="J222">
        <f t="shared" si="104"/>
        <v>10.957332129745433</v>
      </c>
      <c r="K222">
        <f t="shared" si="105"/>
        <v>1497.59</v>
      </c>
      <c r="L222">
        <f t="shared" si="106"/>
        <v>1356.8061601227648</v>
      </c>
      <c r="M222">
        <f t="shared" si="107"/>
        <v>138.79896333872537</v>
      </c>
      <c r="N222">
        <f t="shared" si="108"/>
        <v>153.20091079748198</v>
      </c>
      <c r="O222">
        <f t="shared" si="109"/>
        <v>0.16878729641055196</v>
      </c>
      <c r="P222">
        <f t="shared" si="110"/>
        <v>3.5283361399536917</v>
      </c>
      <c r="Q222">
        <f t="shared" si="111"/>
        <v>0.16442651742139594</v>
      </c>
      <c r="R222">
        <f t="shared" si="112"/>
        <v>0.10314898807493267</v>
      </c>
      <c r="S222">
        <f t="shared" si="113"/>
        <v>31.739758680413097</v>
      </c>
      <c r="T222">
        <f t="shared" si="114"/>
        <v>24.582757367945451</v>
      </c>
      <c r="U222">
        <f t="shared" si="115"/>
        <v>24.582757367945451</v>
      </c>
      <c r="V222">
        <f t="shared" si="116"/>
        <v>3.101435575652963</v>
      </c>
      <c r="W222">
        <f t="shared" si="117"/>
        <v>49.875894066993197</v>
      </c>
      <c r="X222">
        <f t="shared" si="118"/>
        <v>1.5832094070247198</v>
      </c>
      <c r="Y222">
        <f t="shared" si="119"/>
        <v>3.1742977978463025</v>
      </c>
      <c r="Z222">
        <f t="shared" si="120"/>
        <v>1.5182261686282432</v>
      </c>
      <c r="AA222">
        <f t="shared" si="121"/>
        <v>-110.1382447499491</v>
      </c>
      <c r="AB222">
        <f t="shared" si="122"/>
        <v>73.965512476363855</v>
      </c>
      <c r="AC222">
        <f t="shared" si="123"/>
        <v>4.4243038239503356</v>
      </c>
      <c r="AD222">
        <f t="shared" si="124"/>
        <v>-8.6697692218109523E-3</v>
      </c>
      <c r="AE222">
        <f t="shared" si="125"/>
        <v>39.75939524112156</v>
      </c>
      <c r="AF222">
        <f t="shared" si="126"/>
        <v>2.4976779195541878</v>
      </c>
      <c r="AG222">
        <f t="shared" si="127"/>
        <v>10.957332129745433</v>
      </c>
      <c r="AH222">
        <v>1558.8357958737799</v>
      </c>
      <c r="AI222">
        <v>1521.1324848484801</v>
      </c>
      <c r="AJ222">
        <v>3.4984775484656598</v>
      </c>
      <c r="AK222">
        <v>84.5062676990527</v>
      </c>
      <c r="AL222">
        <f t="shared" si="128"/>
        <v>2.4974658673457846</v>
      </c>
      <c r="AM222">
        <v>12.524943188384899</v>
      </c>
      <c r="AN222">
        <v>15.4761146853147</v>
      </c>
      <c r="AO222">
        <v>-2.0763565187861399E-6</v>
      </c>
      <c r="AP222">
        <v>123.873733639405</v>
      </c>
      <c r="AQ222">
        <v>35</v>
      </c>
      <c r="AR222">
        <v>7</v>
      </c>
      <c r="AS222">
        <f t="shared" si="129"/>
        <v>1</v>
      </c>
      <c r="AT222">
        <f t="shared" si="130"/>
        <v>0</v>
      </c>
      <c r="AU222">
        <f t="shared" si="131"/>
        <v>54257.717719158107</v>
      </c>
      <c r="AV222">
        <f t="shared" si="132"/>
        <v>199.999</v>
      </c>
      <c r="AW222">
        <f t="shared" si="133"/>
        <v>168.59904600055501</v>
      </c>
      <c r="AX222">
        <f t="shared" si="134"/>
        <v>0.84299944500000001</v>
      </c>
      <c r="AY222">
        <f t="shared" si="135"/>
        <v>0.15869958689999999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1736451489.0999999</v>
      </c>
      <c r="BF222">
        <v>1497.59</v>
      </c>
      <c r="BG222">
        <v>1549.8</v>
      </c>
      <c r="BH222">
        <v>15.4764</v>
      </c>
      <c r="BI222">
        <v>12.525</v>
      </c>
      <c r="BJ222">
        <v>1497.74</v>
      </c>
      <c r="BK222">
        <v>15.4171</v>
      </c>
      <c r="BL222">
        <v>499.90300000000002</v>
      </c>
      <c r="BM222">
        <v>102.199</v>
      </c>
      <c r="BN222">
        <v>9.9299799999999994E-2</v>
      </c>
      <c r="BO222">
        <v>24.971599999999999</v>
      </c>
      <c r="BP222">
        <v>24.572399999999998</v>
      </c>
      <c r="BQ222">
        <v>999.9</v>
      </c>
      <c r="BR222">
        <v>0</v>
      </c>
      <c r="BS222">
        <v>0</v>
      </c>
      <c r="BT222">
        <v>9971.25</v>
      </c>
      <c r="BU222">
        <v>66.831699999999998</v>
      </c>
      <c r="BV222">
        <v>124.084</v>
      </c>
      <c r="BW222">
        <v>-52.2117</v>
      </c>
      <c r="BX222">
        <v>1521.13</v>
      </c>
      <c r="BY222">
        <v>1569.46</v>
      </c>
      <c r="BZ222">
        <v>2.9513699999999998</v>
      </c>
      <c r="CA222">
        <v>1549.8</v>
      </c>
      <c r="CB222">
        <v>12.525</v>
      </c>
      <c r="CC222">
        <v>1.58168</v>
      </c>
      <c r="CD222">
        <v>1.2800499999999999</v>
      </c>
      <c r="CE222">
        <v>13.781499999999999</v>
      </c>
      <c r="CF222">
        <v>10.566599999999999</v>
      </c>
      <c r="CG222">
        <v>199.999</v>
      </c>
      <c r="CH222">
        <v>0.90000400000000003</v>
      </c>
      <c r="CI222">
        <v>9.9995500000000001E-2</v>
      </c>
      <c r="CJ222">
        <v>20</v>
      </c>
      <c r="CK222">
        <v>3909.29</v>
      </c>
      <c r="CL222">
        <v>1736449596</v>
      </c>
      <c r="CM222" t="s">
        <v>346</v>
      </c>
      <c r="CN222">
        <v>1736449594</v>
      </c>
      <c r="CO222">
        <v>1736449596</v>
      </c>
      <c r="CP222">
        <v>2</v>
      </c>
      <c r="CQ222">
        <v>0.52600000000000002</v>
      </c>
      <c r="CR222">
        <v>-1.4999999999999999E-2</v>
      </c>
      <c r="CS222">
        <v>0.63</v>
      </c>
      <c r="CT222">
        <v>3.9E-2</v>
      </c>
      <c r="CU222">
        <v>200</v>
      </c>
      <c r="CV222">
        <v>13</v>
      </c>
      <c r="CW222">
        <v>0.21</v>
      </c>
      <c r="CX222">
        <v>0.03</v>
      </c>
      <c r="CY222">
        <v>-51.838728571428597</v>
      </c>
      <c r="CZ222">
        <v>-4.0423714285714398</v>
      </c>
      <c r="DA222">
        <v>0.42767468627323701</v>
      </c>
      <c r="DB222">
        <v>0</v>
      </c>
      <c r="DC222">
        <v>2.9574995238095201</v>
      </c>
      <c r="DD222">
        <v>-3.7855324675322502E-2</v>
      </c>
      <c r="DE222">
        <v>4.0237065075570799E-3</v>
      </c>
      <c r="DF222">
        <v>1</v>
      </c>
      <c r="DG222">
        <v>1</v>
      </c>
      <c r="DH222">
        <v>2</v>
      </c>
      <c r="DI222" t="s">
        <v>347</v>
      </c>
      <c r="DJ222">
        <v>3.11896</v>
      </c>
      <c r="DK222">
        <v>2.7993800000000002</v>
      </c>
      <c r="DL222">
        <v>0.23614199999999999</v>
      </c>
      <c r="DM222">
        <v>0.242926</v>
      </c>
      <c r="DN222">
        <v>8.6546300000000007E-2</v>
      </c>
      <c r="DO222">
        <v>7.4832800000000005E-2</v>
      </c>
      <c r="DP222">
        <v>21295.5</v>
      </c>
      <c r="DQ222">
        <v>19499.900000000001</v>
      </c>
      <c r="DR222">
        <v>26665</v>
      </c>
      <c r="DS222">
        <v>24094</v>
      </c>
      <c r="DT222">
        <v>33674.6</v>
      </c>
      <c r="DU222">
        <v>32479</v>
      </c>
      <c r="DV222">
        <v>40317</v>
      </c>
      <c r="DW222">
        <v>38095.9</v>
      </c>
      <c r="DX222">
        <v>2.0086499999999998</v>
      </c>
      <c r="DY222">
        <v>2.2542</v>
      </c>
      <c r="DZ222">
        <v>0.118643</v>
      </c>
      <c r="EA222">
        <v>0</v>
      </c>
      <c r="EB222">
        <v>22.6218</v>
      </c>
      <c r="EC222">
        <v>999.9</v>
      </c>
      <c r="ED222">
        <v>64.748000000000005</v>
      </c>
      <c r="EE222">
        <v>22.818999999999999</v>
      </c>
      <c r="EF222">
        <v>17.668399999999998</v>
      </c>
      <c r="EG222">
        <v>64.4803</v>
      </c>
      <c r="EH222">
        <v>26.125800000000002</v>
      </c>
      <c r="EI222">
        <v>1</v>
      </c>
      <c r="EJ222">
        <v>-0.378633</v>
      </c>
      <c r="EK222">
        <v>-4.16655</v>
      </c>
      <c r="EL222">
        <v>20.243200000000002</v>
      </c>
      <c r="EM222">
        <v>5.2601199999999997</v>
      </c>
      <c r="EN222">
        <v>12.007400000000001</v>
      </c>
      <c r="EO222">
        <v>4.9990500000000004</v>
      </c>
      <c r="EP222">
        <v>3.28688</v>
      </c>
      <c r="EQ222">
        <v>9999</v>
      </c>
      <c r="ER222">
        <v>9999</v>
      </c>
      <c r="ES222">
        <v>999.9</v>
      </c>
      <c r="ET222">
        <v>9999</v>
      </c>
      <c r="EU222">
        <v>1.8724099999999999</v>
      </c>
      <c r="EV222">
        <v>1.87323</v>
      </c>
      <c r="EW222">
        <v>1.86948</v>
      </c>
      <c r="EX222">
        <v>1.8751599999999999</v>
      </c>
      <c r="EY222">
        <v>1.8754599999999999</v>
      </c>
      <c r="EZ222">
        <v>1.8738900000000001</v>
      </c>
      <c r="FA222">
        <v>1.8724099999999999</v>
      </c>
      <c r="FB222">
        <v>1.8714900000000001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-0.16</v>
      </c>
      <c r="FQ222">
        <v>5.9299999999999999E-2</v>
      </c>
      <c r="FR222">
        <v>0.34321388301456301</v>
      </c>
      <c r="FS222">
        <v>1.93526017593624E-3</v>
      </c>
      <c r="FT222">
        <v>-2.6352868309754201E-6</v>
      </c>
      <c r="FU222">
        <v>7.4988703689445403E-10</v>
      </c>
      <c r="FV222">
        <v>5.9295258707654903E-2</v>
      </c>
      <c r="FW222">
        <v>0</v>
      </c>
      <c r="FX222">
        <v>0</v>
      </c>
      <c r="FY222">
        <v>0</v>
      </c>
      <c r="FZ222">
        <v>1</v>
      </c>
      <c r="GA222">
        <v>1999</v>
      </c>
      <c r="GB222">
        <v>0</v>
      </c>
      <c r="GC222">
        <v>14</v>
      </c>
      <c r="GD222">
        <v>31.6</v>
      </c>
      <c r="GE222">
        <v>31.6</v>
      </c>
      <c r="GF222">
        <v>3.2482899999999999</v>
      </c>
      <c r="GG222">
        <v>2.47437</v>
      </c>
      <c r="GH222">
        <v>1.5979000000000001</v>
      </c>
      <c r="GI222">
        <v>2.35229</v>
      </c>
      <c r="GJ222">
        <v>1.64917</v>
      </c>
      <c r="GK222">
        <v>2.4877899999999999</v>
      </c>
      <c r="GL222">
        <v>27.162199999999999</v>
      </c>
      <c r="GM222">
        <v>14.1145</v>
      </c>
      <c r="GN222">
        <v>19</v>
      </c>
      <c r="GO222">
        <v>454</v>
      </c>
      <c r="GP222">
        <v>636.88499999999999</v>
      </c>
      <c r="GQ222">
        <v>29.757300000000001</v>
      </c>
      <c r="GR222">
        <v>22.408200000000001</v>
      </c>
      <c r="GS222">
        <v>30.0002</v>
      </c>
      <c r="GT222">
        <v>22.3612</v>
      </c>
      <c r="GU222">
        <v>22.350200000000001</v>
      </c>
      <c r="GV222">
        <v>65.183499999999995</v>
      </c>
      <c r="GW222">
        <v>31.0548</v>
      </c>
      <c r="GX222">
        <v>100</v>
      </c>
      <c r="GY222">
        <v>29.7712</v>
      </c>
      <c r="GZ222">
        <v>1574.75</v>
      </c>
      <c r="HA222">
        <v>12.517799999999999</v>
      </c>
      <c r="HB222">
        <v>101.25700000000001</v>
      </c>
      <c r="HC222">
        <v>101.221</v>
      </c>
    </row>
    <row r="223" spans="1:211" x14ac:dyDescent="0.2">
      <c r="A223">
        <v>207</v>
      </c>
      <c r="B223">
        <v>1736451492.0999999</v>
      </c>
      <c r="C223">
        <v>412</v>
      </c>
      <c r="D223" t="s">
        <v>762</v>
      </c>
      <c r="E223" t="s">
        <v>763</v>
      </c>
      <c r="F223">
        <v>2</v>
      </c>
      <c r="G223">
        <v>1736451490.0999999</v>
      </c>
      <c r="H223">
        <f t="shared" si="102"/>
        <v>2.4953272201749745E-3</v>
      </c>
      <c r="I223">
        <f t="shared" si="103"/>
        <v>2.4953272201749743</v>
      </c>
      <c r="J223">
        <f t="shared" si="104"/>
        <v>10.909430151630362</v>
      </c>
      <c r="K223">
        <f t="shared" si="105"/>
        <v>1501.02</v>
      </c>
      <c r="L223">
        <f t="shared" si="106"/>
        <v>1360.4975012329298</v>
      </c>
      <c r="M223">
        <f t="shared" si="107"/>
        <v>139.17723824252047</v>
      </c>
      <c r="N223">
        <f t="shared" si="108"/>
        <v>153.55251880835402</v>
      </c>
      <c r="O223">
        <f t="shared" si="109"/>
        <v>0.16860828499385017</v>
      </c>
      <c r="P223">
        <f t="shared" si="110"/>
        <v>3.5274576246897489</v>
      </c>
      <c r="Q223">
        <f t="shared" si="111"/>
        <v>0.16425556888271736</v>
      </c>
      <c r="R223">
        <f t="shared" si="112"/>
        <v>0.10304144556629757</v>
      </c>
      <c r="S223">
        <f t="shared" si="113"/>
        <v>31.73974225249524</v>
      </c>
      <c r="T223">
        <f t="shared" si="114"/>
        <v>24.58378395822697</v>
      </c>
      <c r="U223">
        <f t="shared" si="115"/>
        <v>24.58378395822697</v>
      </c>
      <c r="V223">
        <f t="shared" si="116"/>
        <v>3.1016259991746353</v>
      </c>
      <c r="W223">
        <f t="shared" si="117"/>
        <v>49.870973719006393</v>
      </c>
      <c r="X223">
        <f t="shared" si="118"/>
        <v>1.5831145817955801</v>
      </c>
      <c r="Y223">
        <f t="shared" si="119"/>
        <v>3.1744208378915952</v>
      </c>
      <c r="Z223">
        <f t="shared" si="120"/>
        <v>1.5185114173790553</v>
      </c>
      <c r="AA223">
        <f t="shared" si="121"/>
        <v>-110.04393040971638</v>
      </c>
      <c r="AB223">
        <f t="shared" si="122"/>
        <v>73.875478873120414</v>
      </c>
      <c r="AC223">
        <f t="shared" si="123"/>
        <v>4.4200562548598201</v>
      </c>
      <c r="AD223">
        <f t="shared" si="124"/>
        <v>-8.6530292409037202E-3</v>
      </c>
      <c r="AE223">
        <f t="shared" si="125"/>
        <v>39.604432732568384</v>
      </c>
      <c r="AF223">
        <f t="shared" si="126"/>
        <v>2.4949825984541163</v>
      </c>
      <c r="AG223">
        <f t="shared" si="127"/>
        <v>10.909430151630362</v>
      </c>
      <c r="AH223">
        <v>1565.7260484528599</v>
      </c>
      <c r="AI223">
        <v>1528.1113939393899</v>
      </c>
      <c r="AJ223">
        <v>3.4924854566405501</v>
      </c>
      <c r="AK223">
        <v>84.5062676990527</v>
      </c>
      <c r="AL223">
        <f t="shared" si="128"/>
        <v>2.4953272201749743</v>
      </c>
      <c r="AM223">
        <v>12.5245507975875</v>
      </c>
      <c r="AN223">
        <v>15.474093006993</v>
      </c>
      <c r="AO223">
        <v>-3.0279381545409E-6</v>
      </c>
      <c r="AP223">
        <v>123.873733639405</v>
      </c>
      <c r="AQ223">
        <v>35</v>
      </c>
      <c r="AR223">
        <v>7</v>
      </c>
      <c r="AS223">
        <f t="shared" si="129"/>
        <v>1</v>
      </c>
      <c r="AT223">
        <f t="shared" si="130"/>
        <v>0</v>
      </c>
      <c r="AU223">
        <f t="shared" si="131"/>
        <v>54238.278246836191</v>
      </c>
      <c r="AV223">
        <f t="shared" si="132"/>
        <v>199.999</v>
      </c>
      <c r="AW223">
        <f t="shared" si="133"/>
        <v>168.59908620035398</v>
      </c>
      <c r="AX223">
        <f t="shared" si="134"/>
        <v>0.84299964599999988</v>
      </c>
      <c r="AY223">
        <f t="shared" si="135"/>
        <v>0.15869950476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1736451490.0999999</v>
      </c>
      <c r="BF223">
        <v>1501.02</v>
      </c>
      <c r="BG223">
        <v>1553.0650000000001</v>
      </c>
      <c r="BH223">
        <v>15.4754</v>
      </c>
      <c r="BI223">
        <v>12.526300000000001</v>
      </c>
      <c r="BJ223">
        <v>1501.175</v>
      </c>
      <c r="BK223">
        <v>15.4161</v>
      </c>
      <c r="BL223">
        <v>499.75349999999997</v>
      </c>
      <c r="BM223">
        <v>102.1995</v>
      </c>
      <c r="BN223">
        <v>9.9282700000000002E-2</v>
      </c>
      <c r="BO223">
        <v>24.972249999999999</v>
      </c>
      <c r="BP223">
        <v>24.569900000000001</v>
      </c>
      <c r="BQ223">
        <v>999.9</v>
      </c>
      <c r="BR223">
        <v>0</v>
      </c>
      <c r="BS223">
        <v>0</v>
      </c>
      <c r="BT223">
        <v>9967.5</v>
      </c>
      <c r="BU223">
        <v>66.850350000000006</v>
      </c>
      <c r="BV223">
        <v>124.081</v>
      </c>
      <c r="BW223">
        <v>-52.043999999999997</v>
      </c>
      <c r="BX223">
        <v>1524.615</v>
      </c>
      <c r="BY223">
        <v>1572.7650000000001</v>
      </c>
      <c r="BZ223">
        <v>2.9490750000000001</v>
      </c>
      <c r="CA223">
        <v>1553.0650000000001</v>
      </c>
      <c r="CB223">
        <v>12.526300000000001</v>
      </c>
      <c r="CC223">
        <v>1.581585</v>
      </c>
      <c r="CD223">
        <v>1.2801849999999999</v>
      </c>
      <c r="CE223">
        <v>13.78055</v>
      </c>
      <c r="CF223">
        <v>10.568199999999999</v>
      </c>
      <c r="CG223">
        <v>199.999</v>
      </c>
      <c r="CH223">
        <v>0.90000599999999997</v>
      </c>
      <c r="CI223">
        <v>9.9993799999999994E-2</v>
      </c>
      <c r="CJ223">
        <v>20</v>
      </c>
      <c r="CK223">
        <v>3909.29</v>
      </c>
      <c r="CL223">
        <v>1736449596</v>
      </c>
      <c r="CM223" t="s">
        <v>346</v>
      </c>
      <c r="CN223">
        <v>1736449594</v>
      </c>
      <c r="CO223">
        <v>1736449596</v>
      </c>
      <c r="CP223">
        <v>2</v>
      </c>
      <c r="CQ223">
        <v>0.52600000000000002</v>
      </c>
      <c r="CR223">
        <v>-1.4999999999999999E-2</v>
      </c>
      <c r="CS223">
        <v>0.63</v>
      </c>
      <c r="CT223">
        <v>3.9E-2</v>
      </c>
      <c r="CU223">
        <v>200</v>
      </c>
      <c r="CV223">
        <v>13</v>
      </c>
      <c r="CW223">
        <v>0.21</v>
      </c>
      <c r="CX223">
        <v>0.03</v>
      </c>
      <c r="CY223">
        <v>-51.917000000000002</v>
      </c>
      <c r="CZ223">
        <v>-3.5219844155844702</v>
      </c>
      <c r="DA223">
        <v>0.39868324101555502</v>
      </c>
      <c r="DB223">
        <v>0</v>
      </c>
      <c r="DC223">
        <v>2.95633809523809</v>
      </c>
      <c r="DD223">
        <v>-4.1768571428571398E-2</v>
      </c>
      <c r="DE223">
        <v>4.3746070507044198E-3</v>
      </c>
      <c r="DF223">
        <v>1</v>
      </c>
      <c r="DG223">
        <v>1</v>
      </c>
      <c r="DH223">
        <v>2</v>
      </c>
      <c r="DI223" t="s">
        <v>347</v>
      </c>
      <c r="DJ223">
        <v>3.1187900000000002</v>
      </c>
      <c r="DK223">
        <v>2.7997899999999998</v>
      </c>
      <c r="DL223">
        <v>0.23677699999999999</v>
      </c>
      <c r="DM223">
        <v>0.24353</v>
      </c>
      <c r="DN223">
        <v>8.6543800000000004E-2</v>
      </c>
      <c r="DO223">
        <v>7.4842500000000006E-2</v>
      </c>
      <c r="DP223">
        <v>21278.2</v>
      </c>
      <c r="DQ223">
        <v>19484.7</v>
      </c>
      <c r="DR223">
        <v>26665.4</v>
      </c>
      <c r="DS223">
        <v>24094.3</v>
      </c>
      <c r="DT223">
        <v>33675.199999999997</v>
      </c>
      <c r="DU223">
        <v>32479.3</v>
      </c>
      <c r="DV223">
        <v>40317.5</v>
      </c>
      <c r="DW223">
        <v>38096.5</v>
      </c>
      <c r="DX223">
        <v>2.0082800000000001</v>
      </c>
      <c r="DY223">
        <v>2.2542499999999999</v>
      </c>
      <c r="DZ223">
        <v>0.11804000000000001</v>
      </c>
      <c r="EA223">
        <v>0</v>
      </c>
      <c r="EB223">
        <v>22.6204</v>
      </c>
      <c r="EC223">
        <v>999.9</v>
      </c>
      <c r="ED223">
        <v>64.748000000000005</v>
      </c>
      <c r="EE223">
        <v>22.818999999999999</v>
      </c>
      <c r="EF223">
        <v>17.6707</v>
      </c>
      <c r="EG223">
        <v>63.860300000000002</v>
      </c>
      <c r="EH223">
        <v>26.654599999999999</v>
      </c>
      <c r="EI223">
        <v>1</v>
      </c>
      <c r="EJ223">
        <v>-0.37842199999999998</v>
      </c>
      <c r="EK223">
        <v>-4.1831800000000001</v>
      </c>
      <c r="EL223">
        <v>20.242799999999999</v>
      </c>
      <c r="EM223">
        <v>5.2610200000000003</v>
      </c>
      <c r="EN223">
        <v>12.007</v>
      </c>
      <c r="EO223">
        <v>4.9992000000000001</v>
      </c>
      <c r="EP223">
        <v>3.2870499999999998</v>
      </c>
      <c r="EQ223">
        <v>9999</v>
      </c>
      <c r="ER223">
        <v>9999</v>
      </c>
      <c r="ES223">
        <v>999.9</v>
      </c>
      <c r="ET223">
        <v>9999</v>
      </c>
      <c r="EU223">
        <v>1.8724099999999999</v>
      </c>
      <c r="EV223">
        <v>1.8732200000000001</v>
      </c>
      <c r="EW223">
        <v>1.86948</v>
      </c>
      <c r="EX223">
        <v>1.8751500000000001</v>
      </c>
      <c r="EY223">
        <v>1.8754599999999999</v>
      </c>
      <c r="EZ223">
        <v>1.8738699999999999</v>
      </c>
      <c r="FA223">
        <v>1.8724099999999999</v>
      </c>
      <c r="FB223">
        <v>1.8714900000000001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-0.16</v>
      </c>
      <c r="FQ223">
        <v>5.9299999999999999E-2</v>
      </c>
      <c r="FR223">
        <v>0.34321388301456301</v>
      </c>
      <c r="FS223">
        <v>1.93526017593624E-3</v>
      </c>
      <c r="FT223">
        <v>-2.6352868309754201E-6</v>
      </c>
      <c r="FU223">
        <v>7.4988703689445403E-10</v>
      </c>
      <c r="FV223">
        <v>5.9295258707654903E-2</v>
      </c>
      <c r="FW223">
        <v>0</v>
      </c>
      <c r="FX223">
        <v>0</v>
      </c>
      <c r="FY223">
        <v>0</v>
      </c>
      <c r="FZ223">
        <v>1</v>
      </c>
      <c r="GA223">
        <v>1999</v>
      </c>
      <c r="GB223">
        <v>0</v>
      </c>
      <c r="GC223">
        <v>14</v>
      </c>
      <c r="GD223">
        <v>31.6</v>
      </c>
      <c r="GE223">
        <v>31.6</v>
      </c>
      <c r="GF223">
        <v>3.25928</v>
      </c>
      <c r="GG223">
        <v>2.4902299999999999</v>
      </c>
      <c r="GH223">
        <v>1.5979000000000001</v>
      </c>
      <c r="GI223">
        <v>2.35229</v>
      </c>
      <c r="GJ223">
        <v>1.64917</v>
      </c>
      <c r="GK223">
        <v>2.3754900000000001</v>
      </c>
      <c r="GL223">
        <v>27.162199999999999</v>
      </c>
      <c r="GM223">
        <v>14.097</v>
      </c>
      <c r="GN223">
        <v>19</v>
      </c>
      <c r="GO223">
        <v>453.78100000000001</v>
      </c>
      <c r="GP223">
        <v>636.92899999999997</v>
      </c>
      <c r="GQ223">
        <v>29.763300000000001</v>
      </c>
      <c r="GR223">
        <v>22.408200000000001</v>
      </c>
      <c r="GS223">
        <v>30.0002</v>
      </c>
      <c r="GT223">
        <v>22.3612</v>
      </c>
      <c r="GU223">
        <v>22.3504</v>
      </c>
      <c r="GV223">
        <v>65.414299999999997</v>
      </c>
      <c r="GW223">
        <v>31.0548</v>
      </c>
      <c r="GX223">
        <v>100</v>
      </c>
      <c r="GY223">
        <v>29.7712</v>
      </c>
      <c r="GZ223">
        <v>1581.46</v>
      </c>
      <c r="HA223">
        <v>12.517799999999999</v>
      </c>
      <c r="HB223">
        <v>101.258</v>
      </c>
      <c r="HC223">
        <v>101.223</v>
      </c>
    </row>
    <row r="224" spans="1:211" x14ac:dyDescent="0.2">
      <c r="A224">
        <v>208</v>
      </c>
      <c r="B224">
        <v>1736451494.0999999</v>
      </c>
      <c r="C224">
        <v>414</v>
      </c>
      <c r="D224" t="s">
        <v>764</v>
      </c>
      <c r="E224" t="s">
        <v>765</v>
      </c>
      <c r="F224">
        <v>2</v>
      </c>
      <c r="G224">
        <v>1736451493.0999999</v>
      </c>
      <c r="H224">
        <f t="shared" si="102"/>
        <v>2.4922008985228655E-3</v>
      </c>
      <c r="I224">
        <f t="shared" si="103"/>
        <v>2.4922008985228654</v>
      </c>
      <c r="J224">
        <f t="shared" si="104"/>
        <v>10.832657160980011</v>
      </c>
      <c r="K224">
        <f t="shared" si="105"/>
        <v>1511.31</v>
      </c>
      <c r="L224">
        <f t="shared" si="106"/>
        <v>1370.997680727256</v>
      </c>
      <c r="M224">
        <f t="shared" si="107"/>
        <v>140.25118570547357</v>
      </c>
      <c r="N224">
        <f t="shared" si="108"/>
        <v>154.60494386547896</v>
      </c>
      <c r="O224">
        <f t="shared" si="109"/>
        <v>0.16819706209291774</v>
      </c>
      <c r="P224">
        <f t="shared" si="110"/>
        <v>3.5363365652889187</v>
      </c>
      <c r="Q224">
        <f t="shared" si="111"/>
        <v>0.16387583346232798</v>
      </c>
      <c r="R224">
        <f t="shared" si="112"/>
        <v>0.10280139428673718</v>
      </c>
      <c r="S224">
        <f t="shared" si="113"/>
        <v>31.740293351759522</v>
      </c>
      <c r="T224">
        <f t="shared" si="114"/>
        <v>24.591240643490373</v>
      </c>
      <c r="U224">
        <f t="shared" si="115"/>
        <v>24.591240643490373</v>
      </c>
      <c r="V224">
        <f t="shared" si="116"/>
        <v>3.1030094558202479</v>
      </c>
      <c r="W224">
        <f t="shared" si="117"/>
        <v>49.84674086218385</v>
      </c>
      <c r="X224">
        <f t="shared" si="118"/>
        <v>1.5828974055049698</v>
      </c>
      <c r="Y224">
        <f t="shared" si="119"/>
        <v>3.1755283858604937</v>
      </c>
      <c r="Z224">
        <f t="shared" si="120"/>
        <v>1.5201120503152781</v>
      </c>
      <c r="AA224">
        <f t="shared" si="121"/>
        <v>-109.90605962485837</v>
      </c>
      <c r="AB224">
        <f t="shared" si="122"/>
        <v>73.755114244505265</v>
      </c>
      <c r="AC224">
        <f t="shared" si="123"/>
        <v>4.402070060765392</v>
      </c>
      <c r="AD224">
        <f t="shared" si="124"/>
        <v>-8.5819678281922052E-3</v>
      </c>
      <c r="AE224">
        <f t="shared" si="125"/>
        <v>39.384954144901521</v>
      </c>
      <c r="AF224">
        <f t="shared" si="126"/>
        <v>2.488885705181993</v>
      </c>
      <c r="AG224">
        <f t="shared" si="127"/>
        <v>10.832657160980011</v>
      </c>
      <c r="AH224">
        <v>1572.5357085252299</v>
      </c>
      <c r="AI224">
        <v>1535.05957575758</v>
      </c>
      <c r="AJ224">
        <v>3.4820683431243298</v>
      </c>
      <c r="AK224">
        <v>84.5062676990527</v>
      </c>
      <c r="AL224">
        <f t="shared" si="128"/>
        <v>2.4922008985228654</v>
      </c>
      <c r="AM224">
        <v>12.524958091197901</v>
      </c>
      <c r="AN224">
        <v>15.4730202797203</v>
      </c>
      <c r="AO224">
        <v>-3.8925908852728798E-6</v>
      </c>
      <c r="AP224">
        <v>123.873733639405</v>
      </c>
      <c r="AQ224">
        <v>35</v>
      </c>
      <c r="AR224">
        <v>7</v>
      </c>
      <c r="AS224">
        <f t="shared" si="129"/>
        <v>1</v>
      </c>
      <c r="AT224">
        <f t="shared" si="130"/>
        <v>0</v>
      </c>
      <c r="AU224">
        <f t="shared" si="131"/>
        <v>54432.712442902863</v>
      </c>
      <c r="AV224">
        <f t="shared" si="132"/>
        <v>200.00200000000001</v>
      </c>
      <c r="AW224">
        <f t="shared" si="133"/>
        <v>168.60164519959201</v>
      </c>
      <c r="AX224">
        <f t="shared" si="134"/>
        <v>0.84299979599999997</v>
      </c>
      <c r="AY224">
        <f t="shared" si="135"/>
        <v>0.15869987976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1736451493.0999999</v>
      </c>
      <c r="BF224">
        <v>1511.31</v>
      </c>
      <c r="BG224">
        <v>1563.15</v>
      </c>
      <c r="BH224">
        <v>15.4733</v>
      </c>
      <c r="BI224">
        <v>12.529199999999999</v>
      </c>
      <c r="BJ224">
        <v>1511.47</v>
      </c>
      <c r="BK224">
        <v>15.414</v>
      </c>
      <c r="BL224">
        <v>499.38</v>
      </c>
      <c r="BM224">
        <v>102.199</v>
      </c>
      <c r="BN224">
        <v>9.9630899999999994E-2</v>
      </c>
      <c r="BO224">
        <v>24.978100000000001</v>
      </c>
      <c r="BP224">
        <v>24.5609</v>
      </c>
      <c r="BQ224">
        <v>999.9</v>
      </c>
      <c r="BR224">
        <v>0</v>
      </c>
      <c r="BS224">
        <v>0</v>
      </c>
      <c r="BT224">
        <v>10005</v>
      </c>
      <c r="BU224">
        <v>66.814300000000003</v>
      </c>
      <c r="BV224">
        <v>124.05800000000001</v>
      </c>
      <c r="BW224">
        <v>-51.841799999999999</v>
      </c>
      <c r="BX224">
        <v>1535.06</v>
      </c>
      <c r="BY224">
        <v>1582.99</v>
      </c>
      <c r="BZ224">
        <v>2.94401</v>
      </c>
      <c r="CA224">
        <v>1563.15</v>
      </c>
      <c r="CB224">
        <v>12.529199999999999</v>
      </c>
      <c r="CC224">
        <v>1.58135</v>
      </c>
      <c r="CD224">
        <v>1.2804800000000001</v>
      </c>
      <c r="CE224">
        <v>13.7783</v>
      </c>
      <c r="CF224">
        <v>10.5716</v>
      </c>
      <c r="CG224">
        <v>200.00200000000001</v>
      </c>
      <c r="CH224">
        <v>0.90000100000000005</v>
      </c>
      <c r="CI224">
        <v>9.9998799999999999E-2</v>
      </c>
      <c r="CJ224">
        <v>20</v>
      </c>
      <c r="CK224">
        <v>3909.33</v>
      </c>
      <c r="CL224">
        <v>1736449596</v>
      </c>
      <c r="CM224" t="s">
        <v>346</v>
      </c>
      <c r="CN224">
        <v>1736449594</v>
      </c>
      <c r="CO224">
        <v>1736449596</v>
      </c>
      <c r="CP224">
        <v>2</v>
      </c>
      <c r="CQ224">
        <v>0.52600000000000002</v>
      </c>
      <c r="CR224">
        <v>-1.4999999999999999E-2</v>
      </c>
      <c r="CS224">
        <v>0.63</v>
      </c>
      <c r="CT224">
        <v>3.9E-2</v>
      </c>
      <c r="CU224">
        <v>200</v>
      </c>
      <c r="CV224">
        <v>13</v>
      </c>
      <c r="CW224">
        <v>0.21</v>
      </c>
      <c r="CX224">
        <v>0.03</v>
      </c>
      <c r="CY224">
        <v>-51.966576190476196</v>
      </c>
      <c r="CZ224">
        <v>-2.3732493506494001</v>
      </c>
      <c r="DA224">
        <v>0.35250075164359201</v>
      </c>
      <c r="DB224">
        <v>0</v>
      </c>
      <c r="DC224">
        <v>2.9546790476190501</v>
      </c>
      <c r="DD224">
        <v>-4.4466233766234001E-2</v>
      </c>
      <c r="DE224">
        <v>4.6773852125203703E-3</v>
      </c>
      <c r="DF224">
        <v>1</v>
      </c>
      <c r="DG224">
        <v>1</v>
      </c>
      <c r="DH224">
        <v>2</v>
      </c>
      <c r="DI224" t="s">
        <v>347</v>
      </c>
      <c r="DJ224">
        <v>3.1186400000000001</v>
      </c>
      <c r="DK224">
        <v>2.80138</v>
      </c>
      <c r="DL224">
        <v>0.23740700000000001</v>
      </c>
      <c r="DM224">
        <v>0.24416499999999999</v>
      </c>
      <c r="DN224">
        <v>8.6540500000000006E-2</v>
      </c>
      <c r="DO224">
        <v>7.48476E-2</v>
      </c>
      <c r="DP224">
        <v>21260.799999999999</v>
      </c>
      <c r="DQ224">
        <v>19468.400000000001</v>
      </c>
      <c r="DR224">
        <v>26665.599999999999</v>
      </c>
      <c r="DS224">
        <v>24094.400000000001</v>
      </c>
      <c r="DT224">
        <v>33675.699999999997</v>
      </c>
      <c r="DU224">
        <v>32479.3</v>
      </c>
      <c r="DV224">
        <v>40317.9</v>
      </c>
      <c r="DW224">
        <v>38096.699999999997</v>
      </c>
      <c r="DX224">
        <v>2.0068800000000002</v>
      </c>
      <c r="DY224">
        <v>2.2548300000000001</v>
      </c>
      <c r="DZ224">
        <v>0.117965</v>
      </c>
      <c r="EA224">
        <v>0</v>
      </c>
      <c r="EB224">
        <v>22.6187</v>
      </c>
      <c r="EC224">
        <v>999.9</v>
      </c>
      <c r="ED224">
        <v>64.748000000000005</v>
      </c>
      <c r="EE224">
        <v>22.818999999999999</v>
      </c>
      <c r="EF224">
        <v>17.6694</v>
      </c>
      <c r="EG224">
        <v>64.110299999999995</v>
      </c>
      <c r="EH224">
        <v>26.374199999999998</v>
      </c>
      <c r="EI224">
        <v>1</v>
      </c>
      <c r="EJ224">
        <v>-0.37845499999999999</v>
      </c>
      <c r="EK224">
        <v>-4.1714500000000001</v>
      </c>
      <c r="EL224">
        <v>20.243300000000001</v>
      </c>
      <c r="EM224">
        <v>5.2620699999999996</v>
      </c>
      <c r="EN224">
        <v>12.007400000000001</v>
      </c>
      <c r="EO224">
        <v>4.9996499999999999</v>
      </c>
      <c r="EP224">
        <v>3.2871299999999999</v>
      </c>
      <c r="EQ224">
        <v>9999</v>
      </c>
      <c r="ER224">
        <v>9999</v>
      </c>
      <c r="ES224">
        <v>999.9</v>
      </c>
      <c r="ET224">
        <v>9999</v>
      </c>
      <c r="EU224">
        <v>1.8724099999999999</v>
      </c>
      <c r="EV224">
        <v>1.8732200000000001</v>
      </c>
      <c r="EW224">
        <v>1.8694999999999999</v>
      </c>
      <c r="EX224">
        <v>1.8751500000000001</v>
      </c>
      <c r="EY224">
        <v>1.8754599999999999</v>
      </c>
      <c r="EZ224">
        <v>1.87388</v>
      </c>
      <c r="FA224">
        <v>1.8724099999999999</v>
      </c>
      <c r="FB224">
        <v>1.8714900000000001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-0.17</v>
      </c>
      <c r="FQ224">
        <v>5.9200000000000003E-2</v>
      </c>
      <c r="FR224">
        <v>0.34321388301456301</v>
      </c>
      <c r="FS224">
        <v>1.93526017593624E-3</v>
      </c>
      <c r="FT224">
        <v>-2.6352868309754201E-6</v>
      </c>
      <c r="FU224">
        <v>7.4988703689445403E-10</v>
      </c>
      <c r="FV224">
        <v>5.9295258707654903E-2</v>
      </c>
      <c r="FW224">
        <v>0</v>
      </c>
      <c r="FX224">
        <v>0</v>
      </c>
      <c r="FY224">
        <v>0</v>
      </c>
      <c r="FZ224">
        <v>1</v>
      </c>
      <c r="GA224">
        <v>1999</v>
      </c>
      <c r="GB224">
        <v>0</v>
      </c>
      <c r="GC224">
        <v>14</v>
      </c>
      <c r="GD224">
        <v>31.7</v>
      </c>
      <c r="GE224">
        <v>31.6</v>
      </c>
      <c r="GF224">
        <v>3.2702599999999999</v>
      </c>
      <c r="GG224">
        <v>2.4694799999999999</v>
      </c>
      <c r="GH224">
        <v>1.5979000000000001</v>
      </c>
      <c r="GI224">
        <v>2.35229</v>
      </c>
      <c r="GJ224">
        <v>1.64917</v>
      </c>
      <c r="GK224">
        <v>2.4352999999999998</v>
      </c>
      <c r="GL224">
        <v>27.162199999999999</v>
      </c>
      <c r="GM224">
        <v>14.1145</v>
      </c>
      <c r="GN224">
        <v>19</v>
      </c>
      <c r="GO224">
        <v>452.97800000000001</v>
      </c>
      <c r="GP224">
        <v>637.40099999999995</v>
      </c>
      <c r="GQ224">
        <v>29.7715</v>
      </c>
      <c r="GR224">
        <v>22.408200000000001</v>
      </c>
      <c r="GS224">
        <v>30.0001</v>
      </c>
      <c r="GT224">
        <v>22.3612</v>
      </c>
      <c r="GU224">
        <v>22.3504</v>
      </c>
      <c r="GV224">
        <v>65.637500000000003</v>
      </c>
      <c r="GW224">
        <v>31.0548</v>
      </c>
      <c r="GX224">
        <v>100</v>
      </c>
      <c r="GY224">
        <v>29.7882</v>
      </c>
      <c r="GZ224">
        <v>1588.2</v>
      </c>
      <c r="HA224">
        <v>12.517799999999999</v>
      </c>
      <c r="HB224">
        <v>101.259</v>
      </c>
      <c r="HC224">
        <v>101.224</v>
      </c>
    </row>
    <row r="225" spans="1:211" x14ac:dyDescent="0.2">
      <c r="A225">
        <v>209</v>
      </c>
      <c r="B225">
        <v>1736451496.0999999</v>
      </c>
      <c r="C225">
        <v>416</v>
      </c>
      <c r="D225" t="s">
        <v>766</v>
      </c>
      <c r="E225" t="s">
        <v>767</v>
      </c>
      <c r="F225">
        <v>2</v>
      </c>
      <c r="G225">
        <v>1736451494.0999999</v>
      </c>
      <c r="H225">
        <f t="shared" si="102"/>
        <v>2.4928039437943908E-3</v>
      </c>
      <c r="I225">
        <f t="shared" si="103"/>
        <v>2.492803943794391</v>
      </c>
      <c r="J225">
        <f t="shared" si="104"/>
        <v>10.623683243350458</v>
      </c>
      <c r="K225">
        <f t="shared" si="105"/>
        <v>1514.7650000000001</v>
      </c>
      <c r="L225">
        <f t="shared" si="106"/>
        <v>1376.3528999284338</v>
      </c>
      <c r="M225">
        <f t="shared" si="107"/>
        <v>140.79794381147917</v>
      </c>
      <c r="N225">
        <f t="shared" si="108"/>
        <v>154.95720419427676</v>
      </c>
      <c r="O225">
        <f t="shared" si="109"/>
        <v>0.16817178739428562</v>
      </c>
      <c r="P225">
        <f t="shared" si="110"/>
        <v>3.5398631118543431</v>
      </c>
      <c r="Q225">
        <f t="shared" si="111"/>
        <v>0.16385602413446154</v>
      </c>
      <c r="R225">
        <f t="shared" si="112"/>
        <v>0.10278854440798416</v>
      </c>
      <c r="S225">
        <f t="shared" si="113"/>
        <v>31.740826476824402</v>
      </c>
      <c r="T225">
        <f t="shared" si="114"/>
        <v>24.594226063119194</v>
      </c>
      <c r="U225">
        <f t="shared" si="115"/>
        <v>24.594226063119194</v>
      </c>
      <c r="V225">
        <f t="shared" si="116"/>
        <v>3.103563499045586</v>
      </c>
      <c r="W225">
        <f t="shared" si="117"/>
        <v>49.839154066043342</v>
      </c>
      <c r="X225">
        <f t="shared" si="118"/>
        <v>1.58291602645992</v>
      </c>
      <c r="Y225">
        <f t="shared" si="119"/>
        <v>3.1760491447393973</v>
      </c>
      <c r="Z225">
        <f t="shared" si="120"/>
        <v>1.520647472585666</v>
      </c>
      <c r="AA225">
        <f t="shared" si="121"/>
        <v>-109.93265392133263</v>
      </c>
      <c r="AB225">
        <f t="shared" si="122"/>
        <v>73.783737434025895</v>
      </c>
      <c r="AC225">
        <f t="shared" si="123"/>
        <v>4.3995183216323843</v>
      </c>
      <c r="AD225">
        <f t="shared" si="124"/>
        <v>-8.5716888499547395E-3</v>
      </c>
      <c r="AE225">
        <f t="shared" si="125"/>
        <v>39.493263605885268</v>
      </c>
      <c r="AF225">
        <f t="shared" si="126"/>
        <v>2.4894661179222823</v>
      </c>
      <c r="AG225">
        <f t="shared" si="127"/>
        <v>10.623683243350458</v>
      </c>
      <c r="AH225">
        <v>1579.2977470414401</v>
      </c>
      <c r="AI225">
        <v>1542.0526666666699</v>
      </c>
      <c r="AJ225">
        <v>3.4886978252517999</v>
      </c>
      <c r="AK225">
        <v>84.5062676990527</v>
      </c>
      <c r="AL225">
        <f t="shared" si="128"/>
        <v>2.492803943794391</v>
      </c>
      <c r="AM225">
        <v>12.5265751709395</v>
      </c>
      <c r="AN225">
        <v>15.473557342657299</v>
      </c>
      <c r="AO225">
        <v>-3.5346545612753599E-6</v>
      </c>
      <c r="AP225">
        <v>123.873733639405</v>
      </c>
      <c r="AQ225">
        <v>35</v>
      </c>
      <c r="AR225">
        <v>7</v>
      </c>
      <c r="AS225">
        <f t="shared" si="129"/>
        <v>1</v>
      </c>
      <c r="AT225">
        <f t="shared" si="130"/>
        <v>0</v>
      </c>
      <c r="AU225">
        <f t="shared" si="131"/>
        <v>54509.921759287034</v>
      </c>
      <c r="AV225">
        <f t="shared" si="132"/>
        <v>200.005</v>
      </c>
      <c r="AW225">
        <f t="shared" si="133"/>
        <v>168.60421259993998</v>
      </c>
      <c r="AX225">
        <f t="shared" si="134"/>
        <v>0.84299998799999998</v>
      </c>
      <c r="AY225">
        <f t="shared" si="135"/>
        <v>0.15870016488000002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1736451494.0999999</v>
      </c>
      <c r="BF225">
        <v>1514.7650000000001</v>
      </c>
      <c r="BG225">
        <v>1566.7149999999999</v>
      </c>
      <c r="BH225">
        <v>15.473599999999999</v>
      </c>
      <c r="BI225">
        <v>12.5306</v>
      </c>
      <c r="BJ225">
        <v>1514.93</v>
      </c>
      <c r="BK225">
        <v>15.414300000000001</v>
      </c>
      <c r="BL225">
        <v>499.68299999999999</v>
      </c>
      <c r="BM225">
        <v>102.19799999999999</v>
      </c>
      <c r="BN225">
        <v>9.9850949999999994E-2</v>
      </c>
      <c r="BO225">
        <v>24.98085</v>
      </c>
      <c r="BP225">
        <v>24.5593</v>
      </c>
      <c r="BQ225">
        <v>999.9</v>
      </c>
      <c r="BR225">
        <v>0</v>
      </c>
      <c r="BS225">
        <v>0</v>
      </c>
      <c r="BT225">
        <v>10020</v>
      </c>
      <c r="BU225">
        <v>66.803100000000001</v>
      </c>
      <c r="BV225">
        <v>124.038</v>
      </c>
      <c r="BW225">
        <v>-51.953249999999997</v>
      </c>
      <c r="BX225">
        <v>1538.57</v>
      </c>
      <c r="BY225">
        <v>1586.6</v>
      </c>
      <c r="BZ225">
        <v>2.9429699999999999</v>
      </c>
      <c r="CA225">
        <v>1566.7149999999999</v>
      </c>
      <c r="CB225">
        <v>12.5306</v>
      </c>
      <c r="CC225">
        <v>1.5813699999999999</v>
      </c>
      <c r="CD225">
        <v>1.28061</v>
      </c>
      <c r="CE225">
        <v>13.778499999999999</v>
      </c>
      <c r="CF225">
        <v>10.57315</v>
      </c>
      <c r="CG225">
        <v>200.005</v>
      </c>
      <c r="CH225">
        <v>0.89999750000000001</v>
      </c>
      <c r="CI225">
        <v>0.10000240000000001</v>
      </c>
      <c r="CJ225">
        <v>20</v>
      </c>
      <c r="CK225">
        <v>3909.395</v>
      </c>
      <c r="CL225">
        <v>1736449596</v>
      </c>
      <c r="CM225" t="s">
        <v>346</v>
      </c>
      <c r="CN225">
        <v>1736449594</v>
      </c>
      <c r="CO225">
        <v>1736449596</v>
      </c>
      <c r="CP225">
        <v>2</v>
      </c>
      <c r="CQ225">
        <v>0.52600000000000002</v>
      </c>
      <c r="CR225">
        <v>-1.4999999999999999E-2</v>
      </c>
      <c r="CS225">
        <v>0.63</v>
      </c>
      <c r="CT225">
        <v>3.9E-2</v>
      </c>
      <c r="CU225">
        <v>200</v>
      </c>
      <c r="CV225">
        <v>13</v>
      </c>
      <c r="CW225">
        <v>0.21</v>
      </c>
      <c r="CX225">
        <v>0.03</v>
      </c>
      <c r="CY225">
        <v>-52.026376190476199</v>
      </c>
      <c r="CZ225">
        <v>-1.1033298701299401</v>
      </c>
      <c r="DA225">
        <v>0.27969401121457199</v>
      </c>
      <c r="DB225">
        <v>0</v>
      </c>
      <c r="DC225">
        <v>2.9529123809523798</v>
      </c>
      <c r="DD225">
        <v>-4.7273766233765301E-2</v>
      </c>
      <c r="DE225">
        <v>4.98945354843778E-3</v>
      </c>
      <c r="DF225">
        <v>1</v>
      </c>
      <c r="DG225">
        <v>1</v>
      </c>
      <c r="DH225">
        <v>2</v>
      </c>
      <c r="DI225" t="s">
        <v>347</v>
      </c>
      <c r="DJ225">
        <v>3.1193499999999998</v>
      </c>
      <c r="DK225">
        <v>2.8015099999999999</v>
      </c>
      <c r="DL225">
        <v>0.238043</v>
      </c>
      <c r="DM225">
        <v>0.24479300000000001</v>
      </c>
      <c r="DN225">
        <v>8.6537500000000003E-2</v>
      </c>
      <c r="DO225">
        <v>7.4859400000000006E-2</v>
      </c>
      <c r="DP225">
        <v>21243.200000000001</v>
      </c>
      <c r="DQ225">
        <v>19452.400000000001</v>
      </c>
      <c r="DR225">
        <v>26665.7</v>
      </c>
      <c r="DS225">
        <v>24094.5</v>
      </c>
      <c r="DT225">
        <v>33675.9</v>
      </c>
      <c r="DU225">
        <v>32479.1</v>
      </c>
      <c r="DV225">
        <v>40317.9</v>
      </c>
      <c r="DW225">
        <v>38096.9</v>
      </c>
      <c r="DX225">
        <v>2.0078999999999998</v>
      </c>
      <c r="DY225">
        <v>2.2536499999999999</v>
      </c>
      <c r="DZ225">
        <v>0.118211</v>
      </c>
      <c r="EA225">
        <v>0</v>
      </c>
      <c r="EB225">
        <v>22.6175</v>
      </c>
      <c r="EC225">
        <v>999.9</v>
      </c>
      <c r="ED225">
        <v>64.748000000000005</v>
      </c>
      <c r="EE225">
        <v>22.818999999999999</v>
      </c>
      <c r="EF225">
        <v>17.6706</v>
      </c>
      <c r="EG225">
        <v>64.630300000000005</v>
      </c>
      <c r="EH225">
        <v>26.414300000000001</v>
      </c>
      <c r="EI225">
        <v>1</v>
      </c>
      <c r="EJ225">
        <v>-0.378498</v>
      </c>
      <c r="EK225">
        <v>-4.1813900000000004</v>
      </c>
      <c r="EL225">
        <v>20.243099999999998</v>
      </c>
      <c r="EM225">
        <v>5.2626600000000003</v>
      </c>
      <c r="EN225">
        <v>12.007400000000001</v>
      </c>
      <c r="EO225">
        <v>4.9997499999999997</v>
      </c>
      <c r="EP225">
        <v>3.28708</v>
      </c>
      <c r="EQ225">
        <v>9999</v>
      </c>
      <c r="ER225">
        <v>9999</v>
      </c>
      <c r="ES225">
        <v>999.9</v>
      </c>
      <c r="ET225">
        <v>9999</v>
      </c>
      <c r="EU225">
        <v>1.8724099999999999</v>
      </c>
      <c r="EV225">
        <v>1.87321</v>
      </c>
      <c r="EW225">
        <v>1.86951</v>
      </c>
      <c r="EX225">
        <v>1.8751500000000001</v>
      </c>
      <c r="EY225">
        <v>1.8754599999999999</v>
      </c>
      <c r="EZ225">
        <v>1.8738900000000001</v>
      </c>
      <c r="FA225">
        <v>1.8724099999999999</v>
      </c>
      <c r="FB225">
        <v>1.8714900000000001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-0.17</v>
      </c>
      <c r="FQ225">
        <v>5.9299999999999999E-2</v>
      </c>
      <c r="FR225">
        <v>0.34321388301456301</v>
      </c>
      <c r="FS225">
        <v>1.93526017593624E-3</v>
      </c>
      <c r="FT225">
        <v>-2.6352868309754201E-6</v>
      </c>
      <c r="FU225">
        <v>7.4988703689445403E-10</v>
      </c>
      <c r="FV225">
        <v>5.9295258707654903E-2</v>
      </c>
      <c r="FW225">
        <v>0</v>
      </c>
      <c r="FX225">
        <v>0</v>
      </c>
      <c r="FY225">
        <v>0</v>
      </c>
      <c r="FZ225">
        <v>1</v>
      </c>
      <c r="GA225">
        <v>1999</v>
      </c>
      <c r="GB225">
        <v>0</v>
      </c>
      <c r="GC225">
        <v>14</v>
      </c>
      <c r="GD225">
        <v>31.7</v>
      </c>
      <c r="GE225">
        <v>31.7</v>
      </c>
      <c r="GF225">
        <v>3.28125</v>
      </c>
      <c r="GG225">
        <v>2.49268</v>
      </c>
      <c r="GH225">
        <v>1.5979000000000001</v>
      </c>
      <c r="GI225">
        <v>2.35229</v>
      </c>
      <c r="GJ225">
        <v>1.64917</v>
      </c>
      <c r="GK225">
        <v>2.4523899999999998</v>
      </c>
      <c r="GL225">
        <v>27.162199999999999</v>
      </c>
      <c r="GM225">
        <v>14.1058</v>
      </c>
      <c r="GN225">
        <v>19</v>
      </c>
      <c r="GO225">
        <v>453.589</v>
      </c>
      <c r="GP225">
        <v>636.43899999999996</v>
      </c>
      <c r="GQ225">
        <v>29.777899999999999</v>
      </c>
      <c r="GR225">
        <v>22.4086</v>
      </c>
      <c r="GS225">
        <v>30.0001</v>
      </c>
      <c r="GT225">
        <v>22.361999999999998</v>
      </c>
      <c r="GU225">
        <v>22.3504</v>
      </c>
      <c r="GV225">
        <v>65.869399999999999</v>
      </c>
      <c r="GW225">
        <v>31.0548</v>
      </c>
      <c r="GX225">
        <v>100</v>
      </c>
      <c r="GY225">
        <v>29.7882</v>
      </c>
      <c r="GZ225">
        <v>1594.89</v>
      </c>
      <c r="HA225">
        <v>12.517799999999999</v>
      </c>
      <c r="HB225">
        <v>101.259</v>
      </c>
      <c r="HC225">
        <v>101.224</v>
      </c>
    </row>
    <row r="226" spans="1:211" x14ac:dyDescent="0.2">
      <c r="A226">
        <v>210</v>
      </c>
      <c r="B226">
        <v>1736451498.0999999</v>
      </c>
      <c r="C226">
        <v>418</v>
      </c>
      <c r="D226" t="s">
        <v>768</v>
      </c>
      <c r="E226" t="s">
        <v>769</v>
      </c>
      <c r="F226">
        <v>2</v>
      </c>
      <c r="G226">
        <v>1736451497.0999999</v>
      </c>
      <c r="H226">
        <f t="shared" si="102"/>
        <v>2.4938141736894274E-3</v>
      </c>
      <c r="I226">
        <f t="shared" si="103"/>
        <v>2.4938141736894273</v>
      </c>
      <c r="J226">
        <f t="shared" si="104"/>
        <v>10.55110097313929</v>
      </c>
      <c r="K226">
        <f t="shared" si="105"/>
        <v>1525.09</v>
      </c>
      <c r="L226">
        <f t="shared" si="106"/>
        <v>1387.1052615229232</v>
      </c>
      <c r="M226">
        <f t="shared" si="107"/>
        <v>141.8976002337989</v>
      </c>
      <c r="N226">
        <f t="shared" si="108"/>
        <v>156.01311388796</v>
      </c>
      <c r="O226">
        <f t="shared" si="109"/>
        <v>0.1681661368105285</v>
      </c>
      <c r="P226">
        <f t="shared" si="110"/>
        <v>3.5348100670104117</v>
      </c>
      <c r="Q226">
        <f t="shared" si="111"/>
        <v>0.16384466128452482</v>
      </c>
      <c r="R226">
        <f t="shared" si="112"/>
        <v>0.10278193110003919</v>
      </c>
      <c r="S226">
        <f t="shared" si="113"/>
        <v>31.741299601199998</v>
      </c>
      <c r="T226">
        <f t="shared" si="114"/>
        <v>24.597237165559687</v>
      </c>
      <c r="U226">
        <f t="shared" si="115"/>
        <v>24.597237165559687</v>
      </c>
      <c r="V226">
        <f t="shared" si="116"/>
        <v>3.1041223961484499</v>
      </c>
      <c r="W226">
        <f t="shared" si="117"/>
        <v>49.823080159596159</v>
      </c>
      <c r="X226">
        <f t="shared" si="118"/>
        <v>1.5827593777324001</v>
      </c>
      <c r="Y226">
        <f t="shared" si="119"/>
        <v>3.1767593907530687</v>
      </c>
      <c r="Z226">
        <f t="shared" si="120"/>
        <v>1.5213630184160498</v>
      </c>
      <c r="AA226">
        <f t="shared" si="121"/>
        <v>-109.97720505970375</v>
      </c>
      <c r="AB226">
        <f t="shared" si="122"/>
        <v>73.819224169211296</v>
      </c>
      <c r="AC226">
        <f t="shared" si="123"/>
        <v>4.4080766030767187</v>
      </c>
      <c r="AD226">
        <f t="shared" si="124"/>
        <v>-8.6046862157331816E-3</v>
      </c>
      <c r="AE226">
        <f t="shared" si="125"/>
        <v>39.65046621848834</v>
      </c>
      <c r="AF226">
        <f t="shared" si="126"/>
        <v>2.4893616321081398</v>
      </c>
      <c r="AG226">
        <f t="shared" si="127"/>
        <v>10.55110097313929</v>
      </c>
      <c r="AH226">
        <v>1586.2497887034001</v>
      </c>
      <c r="AI226">
        <v>1549.0713333333299</v>
      </c>
      <c r="AJ226">
        <v>3.5000037644417401</v>
      </c>
      <c r="AK226">
        <v>84.5062676990527</v>
      </c>
      <c r="AL226">
        <f t="shared" si="128"/>
        <v>2.4938141736894273</v>
      </c>
      <c r="AM226">
        <v>12.529148604492899</v>
      </c>
      <c r="AN226">
        <v>15.4728321678322</v>
      </c>
      <c r="AO226">
        <v>-2.9442987902840101E-6</v>
      </c>
      <c r="AP226">
        <v>123.873733639405</v>
      </c>
      <c r="AQ226">
        <v>34</v>
      </c>
      <c r="AR226">
        <v>7</v>
      </c>
      <c r="AS226">
        <f t="shared" si="129"/>
        <v>1</v>
      </c>
      <c r="AT226">
        <f t="shared" si="130"/>
        <v>0</v>
      </c>
      <c r="AU226">
        <f t="shared" si="131"/>
        <v>54397.848721066126</v>
      </c>
      <c r="AV226">
        <f t="shared" si="132"/>
        <v>200.00800000000001</v>
      </c>
      <c r="AW226">
        <f t="shared" si="133"/>
        <v>168.60675600047998</v>
      </c>
      <c r="AX226">
        <f t="shared" si="134"/>
        <v>0.84300005999999983</v>
      </c>
      <c r="AY226">
        <f t="shared" si="135"/>
        <v>0.15870014999999998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1736451497.0999999</v>
      </c>
      <c r="BF226">
        <v>1525.09</v>
      </c>
      <c r="BG226">
        <v>1577.18</v>
      </c>
      <c r="BH226">
        <v>15.472099999999999</v>
      </c>
      <c r="BI226">
        <v>12.5337</v>
      </c>
      <c r="BJ226">
        <v>1525.26</v>
      </c>
      <c r="BK226">
        <v>15.412800000000001</v>
      </c>
      <c r="BL226">
        <v>500.44499999999999</v>
      </c>
      <c r="BM226">
        <v>102.197</v>
      </c>
      <c r="BN226">
        <v>0.100644</v>
      </c>
      <c r="BO226">
        <v>24.9846</v>
      </c>
      <c r="BP226">
        <v>24.558299999999999</v>
      </c>
      <c r="BQ226">
        <v>999.9</v>
      </c>
      <c r="BR226">
        <v>0</v>
      </c>
      <c r="BS226">
        <v>0</v>
      </c>
      <c r="BT226">
        <v>9998.75</v>
      </c>
      <c r="BU226">
        <v>66.821700000000007</v>
      </c>
      <c r="BV226">
        <v>124.11</v>
      </c>
      <c r="BW226">
        <v>-52.086500000000001</v>
      </c>
      <c r="BX226">
        <v>1549.06</v>
      </c>
      <c r="BY226">
        <v>1597.19</v>
      </c>
      <c r="BZ226">
        <v>2.9383900000000001</v>
      </c>
      <c r="CA226">
        <v>1577.18</v>
      </c>
      <c r="CB226">
        <v>12.5337</v>
      </c>
      <c r="CC226">
        <v>1.5811999999999999</v>
      </c>
      <c r="CD226">
        <v>1.2808999999999999</v>
      </c>
      <c r="CE226">
        <v>13.7768</v>
      </c>
      <c r="CF226">
        <v>10.576599999999999</v>
      </c>
      <c r="CG226">
        <v>200.00800000000001</v>
      </c>
      <c r="CH226">
        <v>0.89999799999999996</v>
      </c>
      <c r="CI226">
        <v>0.10000199999999999</v>
      </c>
      <c r="CJ226">
        <v>20</v>
      </c>
      <c r="CK226">
        <v>3909.46</v>
      </c>
      <c r="CL226">
        <v>1736449596</v>
      </c>
      <c r="CM226" t="s">
        <v>346</v>
      </c>
      <c r="CN226">
        <v>1736449594</v>
      </c>
      <c r="CO226">
        <v>1736449596</v>
      </c>
      <c r="CP226">
        <v>2</v>
      </c>
      <c r="CQ226">
        <v>0.52600000000000002</v>
      </c>
      <c r="CR226">
        <v>-1.4999999999999999E-2</v>
      </c>
      <c r="CS226">
        <v>0.63</v>
      </c>
      <c r="CT226">
        <v>3.9E-2</v>
      </c>
      <c r="CU226">
        <v>200</v>
      </c>
      <c r="CV226">
        <v>13</v>
      </c>
      <c r="CW226">
        <v>0.21</v>
      </c>
      <c r="CX226">
        <v>0.03</v>
      </c>
      <c r="CY226">
        <v>-52.082390476190497</v>
      </c>
      <c r="CZ226">
        <v>-0.11043896103900799</v>
      </c>
      <c r="DA226">
        <v>0.209686473221699</v>
      </c>
      <c r="DB226">
        <v>0</v>
      </c>
      <c r="DC226">
        <v>2.9510590476190499</v>
      </c>
      <c r="DD226">
        <v>-5.1386493506496898E-2</v>
      </c>
      <c r="DE226">
        <v>5.4313778877589803E-3</v>
      </c>
      <c r="DF226">
        <v>1</v>
      </c>
      <c r="DG226">
        <v>1</v>
      </c>
      <c r="DH226">
        <v>2</v>
      </c>
      <c r="DI226" t="s">
        <v>347</v>
      </c>
      <c r="DJ226">
        <v>3.1198999999999999</v>
      </c>
      <c r="DK226">
        <v>2.8003100000000001</v>
      </c>
      <c r="DL226">
        <v>0.238675</v>
      </c>
      <c r="DM226">
        <v>0.24541399999999999</v>
      </c>
      <c r="DN226">
        <v>8.6530599999999999E-2</v>
      </c>
      <c r="DO226">
        <v>7.4863600000000002E-2</v>
      </c>
      <c r="DP226">
        <v>21225.4</v>
      </c>
      <c r="DQ226">
        <v>19436.599999999999</v>
      </c>
      <c r="DR226">
        <v>26665.4</v>
      </c>
      <c r="DS226">
        <v>24094.7</v>
      </c>
      <c r="DT226">
        <v>33675.599999999999</v>
      </c>
      <c r="DU226">
        <v>32479.3</v>
      </c>
      <c r="DV226">
        <v>40317.199999999997</v>
      </c>
      <c r="DW226">
        <v>38097.199999999997</v>
      </c>
      <c r="DX226">
        <v>2.0108999999999999</v>
      </c>
      <c r="DY226">
        <v>2.2525200000000001</v>
      </c>
      <c r="DZ226">
        <v>0.118099</v>
      </c>
      <c r="EA226">
        <v>0</v>
      </c>
      <c r="EB226">
        <v>22.616599999999998</v>
      </c>
      <c r="EC226">
        <v>999.9</v>
      </c>
      <c r="ED226">
        <v>64.748000000000005</v>
      </c>
      <c r="EE226">
        <v>22.818999999999999</v>
      </c>
      <c r="EF226">
        <v>17.670300000000001</v>
      </c>
      <c r="EG226">
        <v>63.770299999999999</v>
      </c>
      <c r="EH226">
        <v>26.257999999999999</v>
      </c>
      <c r="EI226">
        <v>1</v>
      </c>
      <c r="EJ226">
        <v>-0.37846000000000002</v>
      </c>
      <c r="EK226">
        <v>-4.1903300000000003</v>
      </c>
      <c r="EL226">
        <v>20.242899999999999</v>
      </c>
      <c r="EM226">
        <v>5.2631100000000002</v>
      </c>
      <c r="EN226">
        <v>12.0076</v>
      </c>
      <c r="EO226">
        <v>4.9996</v>
      </c>
      <c r="EP226">
        <v>3.28715</v>
      </c>
      <c r="EQ226">
        <v>9999</v>
      </c>
      <c r="ER226">
        <v>9999</v>
      </c>
      <c r="ES226">
        <v>999.9</v>
      </c>
      <c r="ET226">
        <v>9999</v>
      </c>
      <c r="EU226">
        <v>1.8724099999999999</v>
      </c>
      <c r="EV226">
        <v>1.8732200000000001</v>
      </c>
      <c r="EW226">
        <v>1.86951</v>
      </c>
      <c r="EX226">
        <v>1.8751500000000001</v>
      </c>
      <c r="EY226">
        <v>1.8754599999999999</v>
      </c>
      <c r="EZ226">
        <v>1.8738999999999999</v>
      </c>
      <c r="FA226">
        <v>1.8724099999999999</v>
      </c>
      <c r="FB226">
        <v>1.8714900000000001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-0.18</v>
      </c>
      <c r="FQ226">
        <v>5.9299999999999999E-2</v>
      </c>
      <c r="FR226">
        <v>0.34321388301456301</v>
      </c>
      <c r="FS226">
        <v>1.93526017593624E-3</v>
      </c>
      <c r="FT226">
        <v>-2.6352868309754201E-6</v>
      </c>
      <c r="FU226">
        <v>7.4988703689445403E-10</v>
      </c>
      <c r="FV226">
        <v>5.9295258707654903E-2</v>
      </c>
      <c r="FW226">
        <v>0</v>
      </c>
      <c r="FX226">
        <v>0</v>
      </c>
      <c r="FY226">
        <v>0</v>
      </c>
      <c r="FZ226">
        <v>1</v>
      </c>
      <c r="GA226">
        <v>1999</v>
      </c>
      <c r="GB226">
        <v>0</v>
      </c>
      <c r="GC226">
        <v>14</v>
      </c>
      <c r="GD226">
        <v>31.7</v>
      </c>
      <c r="GE226">
        <v>31.7</v>
      </c>
      <c r="GF226">
        <v>3.2934600000000001</v>
      </c>
      <c r="GG226">
        <v>2.47925</v>
      </c>
      <c r="GH226">
        <v>1.5979000000000001</v>
      </c>
      <c r="GI226">
        <v>2.35229</v>
      </c>
      <c r="GJ226">
        <v>1.64917</v>
      </c>
      <c r="GK226">
        <v>2.3913600000000002</v>
      </c>
      <c r="GL226">
        <v>27.162199999999999</v>
      </c>
      <c r="GM226">
        <v>14.1058</v>
      </c>
      <c r="GN226">
        <v>19</v>
      </c>
      <c r="GO226">
        <v>455.33600000000001</v>
      </c>
      <c r="GP226">
        <v>635.51599999999996</v>
      </c>
      <c r="GQ226">
        <v>29.785299999999999</v>
      </c>
      <c r="GR226">
        <v>22.409500000000001</v>
      </c>
      <c r="GS226">
        <v>30.0001</v>
      </c>
      <c r="GT226">
        <v>22.3629</v>
      </c>
      <c r="GU226">
        <v>22.3504</v>
      </c>
      <c r="GV226">
        <v>66.003399999999999</v>
      </c>
      <c r="GW226">
        <v>31.0548</v>
      </c>
      <c r="GX226">
        <v>100</v>
      </c>
      <c r="GY226">
        <v>29.7882</v>
      </c>
      <c r="GZ226">
        <v>1601.6</v>
      </c>
      <c r="HA226">
        <v>12.517799999999999</v>
      </c>
      <c r="HB226">
        <v>101.258</v>
      </c>
      <c r="HC226">
        <v>101.22499999999999</v>
      </c>
    </row>
    <row r="227" spans="1:211" x14ac:dyDescent="0.2">
      <c r="A227">
        <v>211</v>
      </c>
      <c r="B227">
        <v>1736451500.0999999</v>
      </c>
      <c r="C227">
        <v>420</v>
      </c>
      <c r="D227" t="s">
        <v>770</v>
      </c>
      <c r="E227" t="s">
        <v>771</v>
      </c>
      <c r="F227">
        <v>2</v>
      </c>
      <c r="G227">
        <v>1736451498.0999999</v>
      </c>
      <c r="H227">
        <f t="shared" si="102"/>
        <v>2.4897295701389083E-3</v>
      </c>
      <c r="I227">
        <f t="shared" si="103"/>
        <v>2.4897295701389082</v>
      </c>
      <c r="J227">
        <f t="shared" si="104"/>
        <v>10.630056624593841</v>
      </c>
      <c r="K227">
        <f t="shared" si="105"/>
        <v>1528.5350000000001</v>
      </c>
      <c r="L227">
        <f t="shared" si="106"/>
        <v>1389.5050098205777</v>
      </c>
      <c r="M227">
        <f t="shared" si="107"/>
        <v>142.14164318982975</v>
      </c>
      <c r="N227">
        <f t="shared" si="108"/>
        <v>156.363938983726</v>
      </c>
      <c r="O227">
        <f t="shared" si="109"/>
        <v>0.16783662305943095</v>
      </c>
      <c r="P227">
        <f t="shared" si="110"/>
        <v>3.5374563466746602</v>
      </c>
      <c r="Q227">
        <f t="shared" si="111"/>
        <v>0.1635349643493875</v>
      </c>
      <c r="R227">
        <f t="shared" si="112"/>
        <v>0.10258665670505236</v>
      </c>
      <c r="S227">
        <f t="shared" si="113"/>
        <v>31.7406948012</v>
      </c>
      <c r="T227">
        <f t="shared" si="114"/>
        <v>24.598498861894704</v>
      </c>
      <c r="U227">
        <f t="shared" si="115"/>
        <v>24.598498861894704</v>
      </c>
      <c r="V227">
        <f t="shared" si="116"/>
        <v>3.1043566084304017</v>
      </c>
      <c r="W227">
        <f t="shared" si="117"/>
        <v>49.818573214604569</v>
      </c>
      <c r="X227">
        <f t="shared" si="118"/>
        <v>1.5826256394654199</v>
      </c>
      <c r="Y227">
        <f t="shared" si="119"/>
        <v>3.1767783325465957</v>
      </c>
      <c r="Z227">
        <f t="shared" si="120"/>
        <v>1.5217309689649818</v>
      </c>
      <c r="AA227">
        <f t="shared" si="121"/>
        <v>-109.79707404312586</v>
      </c>
      <c r="AB227">
        <f t="shared" si="122"/>
        <v>73.652939091808676</v>
      </c>
      <c r="AC227">
        <f t="shared" si="123"/>
        <v>4.3948869692279464</v>
      </c>
      <c r="AD227">
        <f t="shared" si="124"/>
        <v>-8.5531808892369554E-3</v>
      </c>
      <c r="AE227">
        <f t="shared" si="125"/>
        <v>39.59928536904264</v>
      </c>
      <c r="AF227">
        <f t="shared" si="126"/>
        <v>2.4876006285695684</v>
      </c>
      <c r="AG227">
        <f t="shared" si="127"/>
        <v>10.630056624593841</v>
      </c>
      <c r="AH227">
        <v>1593.36532165891</v>
      </c>
      <c r="AI227">
        <v>1556.0716969697</v>
      </c>
      <c r="AJ227">
        <v>3.5018362040760902</v>
      </c>
      <c r="AK227">
        <v>84.5062676990527</v>
      </c>
      <c r="AL227">
        <f t="shared" si="128"/>
        <v>2.4897295701389082</v>
      </c>
      <c r="AM227">
        <v>12.5314097177215</v>
      </c>
      <c r="AN227">
        <v>15.4708090909091</v>
      </c>
      <c r="AO227">
        <v>-3.4811844920133102E-6</v>
      </c>
      <c r="AP227">
        <v>123.873733639405</v>
      </c>
      <c r="AQ227">
        <v>34</v>
      </c>
      <c r="AR227">
        <v>7</v>
      </c>
      <c r="AS227">
        <f t="shared" si="129"/>
        <v>1</v>
      </c>
      <c r="AT227">
        <f t="shared" si="130"/>
        <v>0</v>
      </c>
      <c r="AU227">
        <f t="shared" si="131"/>
        <v>54456.129414347801</v>
      </c>
      <c r="AV227">
        <f t="shared" si="132"/>
        <v>200.00399999999999</v>
      </c>
      <c r="AW227">
        <f t="shared" si="133"/>
        <v>168.60339600047999</v>
      </c>
      <c r="AX227">
        <f t="shared" si="134"/>
        <v>0.84300012000000002</v>
      </c>
      <c r="AY227">
        <f t="shared" si="135"/>
        <v>0.15870030000000002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1736451498.0999999</v>
      </c>
      <c r="BF227">
        <v>1528.5350000000001</v>
      </c>
      <c r="BG227">
        <v>1580.58</v>
      </c>
      <c r="BH227">
        <v>15.47095</v>
      </c>
      <c r="BI227">
        <v>12.5341</v>
      </c>
      <c r="BJ227">
        <v>1528.71</v>
      </c>
      <c r="BK227">
        <v>15.41165</v>
      </c>
      <c r="BL227">
        <v>500.35550000000001</v>
      </c>
      <c r="BM227">
        <v>102.1965</v>
      </c>
      <c r="BN227">
        <v>0.1001036</v>
      </c>
      <c r="BO227">
        <v>24.9847</v>
      </c>
      <c r="BP227">
        <v>24.561250000000001</v>
      </c>
      <c r="BQ227">
        <v>999.9</v>
      </c>
      <c r="BR227">
        <v>0</v>
      </c>
      <c r="BS227">
        <v>0</v>
      </c>
      <c r="BT227">
        <v>10009.975</v>
      </c>
      <c r="BU227">
        <v>66.832899999999995</v>
      </c>
      <c r="BV227">
        <v>124.173</v>
      </c>
      <c r="BW227">
        <v>-52.042949999999998</v>
      </c>
      <c r="BX227">
        <v>1552.5550000000001</v>
      </c>
      <c r="BY227">
        <v>1600.635</v>
      </c>
      <c r="BZ227">
        <v>2.9368599999999998</v>
      </c>
      <c r="CA227">
        <v>1580.58</v>
      </c>
      <c r="CB227">
        <v>12.5341</v>
      </c>
      <c r="CC227">
        <v>1.58108</v>
      </c>
      <c r="CD227">
        <v>1.28094</v>
      </c>
      <c r="CE227">
        <v>13.775600000000001</v>
      </c>
      <c r="CF227">
        <v>10.57705</v>
      </c>
      <c r="CG227">
        <v>200.00399999999999</v>
      </c>
      <c r="CH227">
        <v>0.89999600000000002</v>
      </c>
      <c r="CI227">
        <v>0.100004</v>
      </c>
      <c r="CJ227">
        <v>20</v>
      </c>
      <c r="CK227">
        <v>3909.375</v>
      </c>
      <c r="CL227">
        <v>1736449596</v>
      </c>
      <c r="CM227" t="s">
        <v>346</v>
      </c>
      <c r="CN227">
        <v>1736449594</v>
      </c>
      <c r="CO227">
        <v>1736449596</v>
      </c>
      <c r="CP227">
        <v>2</v>
      </c>
      <c r="CQ227">
        <v>0.52600000000000002</v>
      </c>
      <c r="CR227">
        <v>-1.4999999999999999E-2</v>
      </c>
      <c r="CS227">
        <v>0.63</v>
      </c>
      <c r="CT227">
        <v>3.9E-2</v>
      </c>
      <c r="CU227">
        <v>200</v>
      </c>
      <c r="CV227">
        <v>13</v>
      </c>
      <c r="CW227">
        <v>0.21</v>
      </c>
      <c r="CX227">
        <v>0.03</v>
      </c>
      <c r="CY227">
        <v>-52.114180952380899</v>
      </c>
      <c r="CZ227">
        <v>0.59271428571430096</v>
      </c>
      <c r="DA227">
        <v>0.17211055588403701</v>
      </c>
      <c r="DB227">
        <v>0</v>
      </c>
      <c r="DC227">
        <v>2.9491204761904801</v>
      </c>
      <c r="DD227">
        <v>-5.76179220779219E-2</v>
      </c>
      <c r="DE227">
        <v>6.0731340275099804E-3</v>
      </c>
      <c r="DF227">
        <v>1</v>
      </c>
      <c r="DG227">
        <v>1</v>
      </c>
      <c r="DH227">
        <v>2</v>
      </c>
      <c r="DI227" t="s">
        <v>347</v>
      </c>
      <c r="DJ227">
        <v>3.11938</v>
      </c>
      <c r="DK227">
        <v>2.79982</v>
      </c>
      <c r="DL227">
        <v>0.23930399999999999</v>
      </c>
      <c r="DM227">
        <v>0.24601999999999999</v>
      </c>
      <c r="DN227">
        <v>8.6523699999999995E-2</v>
      </c>
      <c r="DO227">
        <v>7.4864200000000006E-2</v>
      </c>
      <c r="DP227">
        <v>21207.8</v>
      </c>
      <c r="DQ227">
        <v>19420.900000000001</v>
      </c>
      <c r="DR227">
        <v>26665.1</v>
      </c>
      <c r="DS227">
        <v>24094.400000000001</v>
      </c>
      <c r="DT227">
        <v>33675.599999999999</v>
      </c>
      <c r="DU227">
        <v>32479</v>
      </c>
      <c r="DV227">
        <v>40316.9</v>
      </c>
      <c r="DW227">
        <v>38096.800000000003</v>
      </c>
      <c r="DX227">
        <v>2.01017</v>
      </c>
      <c r="DY227">
        <v>2.2534999999999998</v>
      </c>
      <c r="DZ227">
        <v>0.118658</v>
      </c>
      <c r="EA227">
        <v>0</v>
      </c>
      <c r="EB227">
        <v>22.615400000000001</v>
      </c>
      <c r="EC227">
        <v>999.9</v>
      </c>
      <c r="ED227">
        <v>64.748000000000005</v>
      </c>
      <c r="EE227">
        <v>22.818999999999999</v>
      </c>
      <c r="EF227">
        <v>17.669499999999999</v>
      </c>
      <c r="EG227">
        <v>64.020300000000006</v>
      </c>
      <c r="EH227">
        <v>26.398199999999999</v>
      </c>
      <c r="EI227">
        <v>1</v>
      </c>
      <c r="EJ227">
        <v>-0.37848799999999999</v>
      </c>
      <c r="EK227">
        <v>-4.1685499999999998</v>
      </c>
      <c r="EL227">
        <v>20.2437</v>
      </c>
      <c r="EM227">
        <v>5.26281</v>
      </c>
      <c r="EN227">
        <v>12.0077</v>
      </c>
      <c r="EO227">
        <v>4.9993499999999997</v>
      </c>
      <c r="EP227">
        <v>3.2871299999999999</v>
      </c>
      <c r="EQ227">
        <v>9999</v>
      </c>
      <c r="ER227">
        <v>9999</v>
      </c>
      <c r="ES227">
        <v>999.9</v>
      </c>
      <c r="ET227">
        <v>9999</v>
      </c>
      <c r="EU227">
        <v>1.8724000000000001</v>
      </c>
      <c r="EV227">
        <v>1.87321</v>
      </c>
      <c r="EW227">
        <v>1.86951</v>
      </c>
      <c r="EX227">
        <v>1.8751500000000001</v>
      </c>
      <c r="EY227">
        <v>1.8754599999999999</v>
      </c>
      <c r="EZ227">
        <v>1.8738900000000001</v>
      </c>
      <c r="FA227">
        <v>1.8724099999999999</v>
      </c>
      <c r="FB227">
        <v>1.8714900000000001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-0.19</v>
      </c>
      <c r="FQ227">
        <v>5.9299999999999999E-2</v>
      </c>
      <c r="FR227">
        <v>0.34321388301456301</v>
      </c>
      <c r="FS227">
        <v>1.93526017593624E-3</v>
      </c>
      <c r="FT227">
        <v>-2.6352868309754201E-6</v>
      </c>
      <c r="FU227">
        <v>7.4988703689445403E-10</v>
      </c>
      <c r="FV227">
        <v>5.9295258707654903E-2</v>
      </c>
      <c r="FW227">
        <v>0</v>
      </c>
      <c r="FX227">
        <v>0</v>
      </c>
      <c r="FY227">
        <v>0</v>
      </c>
      <c r="FZ227">
        <v>1</v>
      </c>
      <c r="GA227">
        <v>1999</v>
      </c>
      <c r="GB227">
        <v>0</v>
      </c>
      <c r="GC227">
        <v>14</v>
      </c>
      <c r="GD227">
        <v>31.8</v>
      </c>
      <c r="GE227">
        <v>31.7</v>
      </c>
      <c r="GF227">
        <v>3.30444</v>
      </c>
      <c r="GG227">
        <v>2.48291</v>
      </c>
      <c r="GH227">
        <v>1.5979000000000001</v>
      </c>
      <c r="GI227">
        <v>2.35229</v>
      </c>
      <c r="GJ227">
        <v>1.64917</v>
      </c>
      <c r="GK227">
        <v>2.4597199999999999</v>
      </c>
      <c r="GL227">
        <v>27.162199999999999</v>
      </c>
      <c r="GM227">
        <v>14.1058</v>
      </c>
      <c r="GN227">
        <v>19</v>
      </c>
      <c r="GO227">
        <v>454.90899999999999</v>
      </c>
      <c r="GP227">
        <v>636.31299999999999</v>
      </c>
      <c r="GQ227">
        <v>29.7927</v>
      </c>
      <c r="GR227">
        <v>22.4101</v>
      </c>
      <c r="GS227">
        <v>30.0001</v>
      </c>
      <c r="GT227">
        <v>22.363</v>
      </c>
      <c r="GU227">
        <v>22.3504</v>
      </c>
      <c r="GV227">
        <v>66.212000000000003</v>
      </c>
      <c r="GW227">
        <v>31.0548</v>
      </c>
      <c r="GX227">
        <v>100</v>
      </c>
      <c r="GY227">
        <v>29.799099999999999</v>
      </c>
      <c r="GZ227">
        <v>1608.31</v>
      </c>
      <c r="HA227">
        <v>12.517799999999999</v>
      </c>
      <c r="HB227">
        <v>101.25700000000001</v>
      </c>
      <c r="HC227">
        <v>101.224</v>
      </c>
    </row>
    <row r="228" spans="1:211" x14ac:dyDescent="0.2">
      <c r="A228">
        <v>212</v>
      </c>
      <c r="B228">
        <v>1736451502.0999999</v>
      </c>
      <c r="C228">
        <v>422</v>
      </c>
      <c r="D228" t="s">
        <v>772</v>
      </c>
      <c r="E228" t="s">
        <v>773</v>
      </c>
      <c r="F228">
        <v>2</v>
      </c>
      <c r="G228">
        <v>1736451501.0999999</v>
      </c>
      <c r="H228">
        <f t="shared" si="102"/>
        <v>2.4844868815763524E-3</v>
      </c>
      <c r="I228">
        <f t="shared" si="103"/>
        <v>2.4844868815763523</v>
      </c>
      <c r="J228">
        <f t="shared" si="104"/>
        <v>10.864209783983096</v>
      </c>
      <c r="K228">
        <f t="shared" si="105"/>
        <v>1538.76</v>
      </c>
      <c r="L228">
        <f t="shared" si="106"/>
        <v>1396.901231517031</v>
      </c>
      <c r="M228">
        <f t="shared" si="107"/>
        <v>142.89742318641927</v>
      </c>
      <c r="N228">
        <f t="shared" si="108"/>
        <v>157.40900927085602</v>
      </c>
      <c r="O228">
        <f t="shared" si="109"/>
        <v>0.16734779207373646</v>
      </c>
      <c r="P228">
        <f t="shared" si="110"/>
        <v>3.5336254934782367</v>
      </c>
      <c r="Q228">
        <f t="shared" si="111"/>
        <v>0.1630663015469509</v>
      </c>
      <c r="R228">
        <f t="shared" si="112"/>
        <v>0.10229198976130524</v>
      </c>
      <c r="S228">
        <f t="shared" si="113"/>
        <v>31.738910392800001</v>
      </c>
      <c r="T228">
        <f t="shared" si="114"/>
        <v>24.604141151347353</v>
      </c>
      <c r="U228">
        <f t="shared" si="115"/>
        <v>24.604141151347353</v>
      </c>
      <c r="V228">
        <f t="shared" si="116"/>
        <v>3.1054041916818949</v>
      </c>
      <c r="W228">
        <f t="shared" si="117"/>
        <v>49.80099524966117</v>
      </c>
      <c r="X228">
        <f t="shared" si="118"/>
        <v>1.5825295135830602</v>
      </c>
      <c r="Y228">
        <f t="shared" si="119"/>
        <v>3.177706601343127</v>
      </c>
      <c r="Z228">
        <f t="shared" si="120"/>
        <v>1.5228746780988347</v>
      </c>
      <c r="AA228">
        <f t="shared" si="121"/>
        <v>-109.56587147751715</v>
      </c>
      <c r="AB228">
        <f t="shared" si="122"/>
        <v>73.431767656573982</v>
      </c>
      <c r="AC228">
        <f t="shared" si="123"/>
        <v>4.3866728000762301</v>
      </c>
      <c r="AD228">
        <f t="shared" si="124"/>
        <v>-8.5206280669325452E-3</v>
      </c>
      <c r="AE228">
        <f t="shared" si="125"/>
        <v>39.205592587435028</v>
      </c>
      <c r="AF228">
        <f t="shared" si="126"/>
        <v>2.483510096375269</v>
      </c>
      <c r="AG228">
        <f t="shared" si="127"/>
        <v>10.864209783983096</v>
      </c>
      <c r="AH228">
        <v>1600.3660687190199</v>
      </c>
      <c r="AI228">
        <v>1562.95993939394</v>
      </c>
      <c r="AJ228">
        <v>3.4715655672043502</v>
      </c>
      <c r="AK228">
        <v>84.5062676990527</v>
      </c>
      <c r="AL228">
        <f t="shared" si="128"/>
        <v>2.4844868815763523</v>
      </c>
      <c r="AM228">
        <v>12.5332292087482</v>
      </c>
      <c r="AN228">
        <v>15.4695223776224</v>
      </c>
      <c r="AO228">
        <v>-3.6256631613398101E-6</v>
      </c>
      <c r="AP228">
        <v>123.873733639405</v>
      </c>
      <c r="AQ228">
        <v>34</v>
      </c>
      <c r="AR228">
        <v>7</v>
      </c>
      <c r="AS228">
        <f t="shared" si="129"/>
        <v>1</v>
      </c>
      <c r="AT228">
        <f t="shared" si="130"/>
        <v>0</v>
      </c>
      <c r="AU228">
        <f t="shared" si="131"/>
        <v>54370.843196712303</v>
      </c>
      <c r="AV228">
        <f t="shared" si="132"/>
        <v>199.99199999999999</v>
      </c>
      <c r="AW228">
        <f t="shared" si="133"/>
        <v>168.59332799711999</v>
      </c>
      <c r="AX228">
        <f t="shared" si="134"/>
        <v>0.84300036</v>
      </c>
      <c r="AY228">
        <f t="shared" si="135"/>
        <v>0.15870090000000001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1736451501.0999999</v>
      </c>
      <c r="BF228">
        <v>1538.76</v>
      </c>
      <c r="BG228">
        <v>1590.41</v>
      </c>
      <c r="BH228">
        <v>15.4701</v>
      </c>
      <c r="BI228">
        <v>12.535</v>
      </c>
      <c r="BJ228">
        <v>1538.95</v>
      </c>
      <c r="BK228">
        <v>15.4108</v>
      </c>
      <c r="BL228">
        <v>499.83100000000002</v>
      </c>
      <c r="BM228">
        <v>102.197</v>
      </c>
      <c r="BN228">
        <v>9.9010600000000004E-2</v>
      </c>
      <c r="BO228">
        <v>24.989599999999999</v>
      </c>
      <c r="BP228">
        <v>24.566600000000001</v>
      </c>
      <c r="BQ228">
        <v>999.9</v>
      </c>
      <c r="BR228">
        <v>0</v>
      </c>
      <c r="BS228">
        <v>0</v>
      </c>
      <c r="BT228">
        <v>9993.75</v>
      </c>
      <c r="BU228">
        <v>66.876499999999993</v>
      </c>
      <c r="BV228">
        <v>124.29</v>
      </c>
      <c r="BW228">
        <v>-51.645899999999997</v>
      </c>
      <c r="BX228">
        <v>1562.94</v>
      </c>
      <c r="BY228">
        <v>1610.6</v>
      </c>
      <c r="BZ228">
        <v>2.93506</v>
      </c>
      <c r="CA228">
        <v>1590.41</v>
      </c>
      <c r="CB228">
        <v>12.535</v>
      </c>
      <c r="CC228">
        <v>1.5809899999999999</v>
      </c>
      <c r="CD228">
        <v>1.28104</v>
      </c>
      <c r="CE228">
        <v>13.774800000000001</v>
      </c>
      <c r="CF228">
        <v>10.578200000000001</v>
      </c>
      <c r="CG228">
        <v>199.99199999999999</v>
      </c>
      <c r="CH228">
        <v>0.89998800000000001</v>
      </c>
      <c r="CI228">
        <v>0.100012</v>
      </c>
      <c r="CJ228">
        <v>20</v>
      </c>
      <c r="CK228">
        <v>3909.12</v>
      </c>
      <c r="CL228">
        <v>1736449596</v>
      </c>
      <c r="CM228" t="s">
        <v>346</v>
      </c>
      <c r="CN228">
        <v>1736449594</v>
      </c>
      <c r="CO228">
        <v>1736449596</v>
      </c>
      <c r="CP228">
        <v>2</v>
      </c>
      <c r="CQ228">
        <v>0.52600000000000002</v>
      </c>
      <c r="CR228">
        <v>-1.4999999999999999E-2</v>
      </c>
      <c r="CS228">
        <v>0.63</v>
      </c>
      <c r="CT228">
        <v>3.9E-2</v>
      </c>
      <c r="CU228">
        <v>200</v>
      </c>
      <c r="CV228">
        <v>13</v>
      </c>
      <c r="CW228">
        <v>0.21</v>
      </c>
      <c r="CX228">
        <v>0.03</v>
      </c>
      <c r="CY228">
        <v>-52.112576190476197</v>
      </c>
      <c r="CZ228">
        <v>1.1511194805194001</v>
      </c>
      <c r="DA228">
        <v>0.174780081966322</v>
      </c>
      <c r="DB228">
        <v>0</v>
      </c>
      <c r="DC228">
        <v>2.9470885714285702</v>
      </c>
      <c r="DD228">
        <v>-6.3703636363635893E-2</v>
      </c>
      <c r="DE228">
        <v>6.6698270740161497E-3</v>
      </c>
      <c r="DF228">
        <v>1</v>
      </c>
      <c r="DG228">
        <v>1</v>
      </c>
      <c r="DH228">
        <v>2</v>
      </c>
      <c r="DI228" t="s">
        <v>347</v>
      </c>
      <c r="DJ228">
        <v>3.1188199999999999</v>
      </c>
      <c r="DK228">
        <v>2.8003900000000002</v>
      </c>
      <c r="DL228">
        <v>0.239926</v>
      </c>
      <c r="DM228">
        <v>0.24657699999999999</v>
      </c>
      <c r="DN228">
        <v>8.6521399999999998E-2</v>
      </c>
      <c r="DO228">
        <v>7.4870900000000004E-2</v>
      </c>
      <c r="DP228">
        <v>21190.5</v>
      </c>
      <c r="DQ228">
        <v>19406.400000000001</v>
      </c>
      <c r="DR228">
        <v>26665.1</v>
      </c>
      <c r="DS228">
        <v>24094.3</v>
      </c>
      <c r="DT228">
        <v>33676</v>
      </c>
      <c r="DU228">
        <v>32478.5</v>
      </c>
      <c r="DV228">
        <v>40317.1</v>
      </c>
      <c r="DW228">
        <v>38096.400000000001</v>
      </c>
      <c r="DX228">
        <v>2.0085199999999999</v>
      </c>
      <c r="DY228">
        <v>2.2543299999999999</v>
      </c>
      <c r="DZ228">
        <v>0.119135</v>
      </c>
      <c r="EA228">
        <v>0</v>
      </c>
      <c r="EB228">
        <v>22.613900000000001</v>
      </c>
      <c r="EC228">
        <v>999.9</v>
      </c>
      <c r="ED228">
        <v>64.748000000000005</v>
      </c>
      <c r="EE228">
        <v>22.838999999999999</v>
      </c>
      <c r="EF228">
        <v>17.6907</v>
      </c>
      <c r="EG228">
        <v>64.030299999999997</v>
      </c>
      <c r="EH228">
        <v>26.506399999999999</v>
      </c>
      <c r="EI228">
        <v>1</v>
      </c>
      <c r="EJ228">
        <v>-0.378552</v>
      </c>
      <c r="EK228">
        <v>-4.17042</v>
      </c>
      <c r="EL228">
        <v>20.2437</v>
      </c>
      <c r="EM228">
        <v>5.2622200000000001</v>
      </c>
      <c r="EN228">
        <v>12.005599999999999</v>
      </c>
      <c r="EO228">
        <v>4.99925</v>
      </c>
      <c r="EP228">
        <v>3.2869999999999999</v>
      </c>
      <c r="EQ228">
        <v>9999</v>
      </c>
      <c r="ER228">
        <v>9999</v>
      </c>
      <c r="ES228">
        <v>999.9</v>
      </c>
      <c r="ET228">
        <v>9999</v>
      </c>
      <c r="EU228">
        <v>1.8724000000000001</v>
      </c>
      <c r="EV228">
        <v>1.8731899999999999</v>
      </c>
      <c r="EW228">
        <v>1.8694900000000001</v>
      </c>
      <c r="EX228">
        <v>1.8751500000000001</v>
      </c>
      <c r="EY228">
        <v>1.8754599999999999</v>
      </c>
      <c r="EZ228">
        <v>1.8738699999999999</v>
      </c>
      <c r="FA228">
        <v>1.8724099999999999</v>
      </c>
      <c r="FB228">
        <v>1.8714900000000001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-0.19</v>
      </c>
      <c r="FQ228">
        <v>5.9299999999999999E-2</v>
      </c>
      <c r="FR228">
        <v>0.34321388301456301</v>
      </c>
      <c r="FS228">
        <v>1.93526017593624E-3</v>
      </c>
      <c r="FT228">
        <v>-2.6352868309754201E-6</v>
      </c>
      <c r="FU228">
        <v>7.4988703689445403E-10</v>
      </c>
      <c r="FV228">
        <v>5.9295258707654903E-2</v>
      </c>
      <c r="FW228">
        <v>0</v>
      </c>
      <c r="FX228">
        <v>0</v>
      </c>
      <c r="FY228">
        <v>0</v>
      </c>
      <c r="FZ228">
        <v>1</v>
      </c>
      <c r="GA228">
        <v>1999</v>
      </c>
      <c r="GB228">
        <v>0</v>
      </c>
      <c r="GC228">
        <v>14</v>
      </c>
      <c r="GD228">
        <v>31.8</v>
      </c>
      <c r="GE228">
        <v>31.8</v>
      </c>
      <c r="GF228">
        <v>3.3154300000000001</v>
      </c>
      <c r="GG228">
        <v>2.47803</v>
      </c>
      <c r="GH228">
        <v>1.5979000000000001</v>
      </c>
      <c r="GI228">
        <v>2.35229</v>
      </c>
      <c r="GJ228">
        <v>1.64917</v>
      </c>
      <c r="GK228">
        <v>2.32178</v>
      </c>
      <c r="GL228">
        <v>27.162199999999999</v>
      </c>
      <c r="GM228">
        <v>14.1058</v>
      </c>
      <c r="GN228">
        <v>19</v>
      </c>
      <c r="GO228">
        <v>453.94600000000003</v>
      </c>
      <c r="GP228">
        <v>636.99</v>
      </c>
      <c r="GQ228">
        <v>29.7972</v>
      </c>
      <c r="GR228">
        <v>22.4101</v>
      </c>
      <c r="GS228">
        <v>30</v>
      </c>
      <c r="GT228">
        <v>22.363</v>
      </c>
      <c r="GU228">
        <v>22.3504</v>
      </c>
      <c r="GV228">
        <v>66.4251</v>
      </c>
      <c r="GW228">
        <v>31.0548</v>
      </c>
      <c r="GX228">
        <v>100</v>
      </c>
      <c r="GY228">
        <v>29.799099999999999</v>
      </c>
      <c r="GZ228">
        <v>1615.04</v>
      </c>
      <c r="HA228">
        <v>12.517799999999999</v>
      </c>
      <c r="HB228">
        <v>101.25700000000001</v>
      </c>
      <c r="HC228">
        <v>101.223</v>
      </c>
    </row>
    <row r="229" spans="1:211" x14ac:dyDescent="0.2">
      <c r="A229">
        <v>213</v>
      </c>
      <c r="B229">
        <v>1736451504.0999999</v>
      </c>
      <c r="C229">
        <v>424</v>
      </c>
      <c r="D229" t="s">
        <v>774</v>
      </c>
      <c r="E229" t="s">
        <v>775</v>
      </c>
      <c r="F229">
        <v>2</v>
      </c>
      <c r="G229">
        <v>1736451502.0999999</v>
      </c>
      <c r="H229">
        <f t="shared" si="102"/>
        <v>2.4834840942490597E-3</v>
      </c>
      <c r="I229">
        <f t="shared" si="103"/>
        <v>2.4834840942490599</v>
      </c>
      <c r="J229">
        <f t="shared" si="104"/>
        <v>11.032232804694395</v>
      </c>
      <c r="K229">
        <f t="shared" si="105"/>
        <v>1542.115</v>
      </c>
      <c r="L229">
        <f t="shared" si="106"/>
        <v>1398.4486161398183</v>
      </c>
      <c r="M229">
        <f t="shared" si="107"/>
        <v>143.05643703859417</v>
      </c>
      <c r="N229">
        <f t="shared" si="108"/>
        <v>157.75300919723949</v>
      </c>
      <c r="O229">
        <f t="shared" si="109"/>
        <v>0.16720734201868034</v>
      </c>
      <c r="P229">
        <f t="shared" si="110"/>
        <v>3.5314033109043717</v>
      </c>
      <c r="Q229">
        <f t="shared" si="111"/>
        <v>0.16293032065549912</v>
      </c>
      <c r="R229">
        <f t="shared" si="112"/>
        <v>0.10220661155771904</v>
      </c>
      <c r="S229">
        <f t="shared" si="113"/>
        <v>31.739363996062501</v>
      </c>
      <c r="T229">
        <f t="shared" si="114"/>
        <v>24.607784506618717</v>
      </c>
      <c r="U229">
        <f t="shared" si="115"/>
        <v>24.607784506618717</v>
      </c>
      <c r="V229">
        <f t="shared" si="116"/>
        <v>3.1060808043009689</v>
      </c>
      <c r="W229">
        <f t="shared" si="117"/>
        <v>49.790731892069154</v>
      </c>
      <c r="X229">
        <f t="shared" si="118"/>
        <v>1.58254773663646</v>
      </c>
      <c r="Y229">
        <f t="shared" si="119"/>
        <v>3.1783982209117396</v>
      </c>
      <c r="Z229">
        <f t="shared" si="120"/>
        <v>1.5235330676645089</v>
      </c>
      <c r="AA229">
        <f t="shared" si="121"/>
        <v>-109.52164855638354</v>
      </c>
      <c r="AB229">
        <f t="shared" si="122"/>
        <v>73.386853854044787</v>
      </c>
      <c r="AC229">
        <f t="shared" si="123"/>
        <v>4.3869095757353627</v>
      </c>
      <c r="AD229">
        <f t="shared" si="124"/>
        <v>-8.5211305408847693E-3</v>
      </c>
      <c r="AE229">
        <f t="shared" si="125"/>
        <v>38.950948117073594</v>
      </c>
      <c r="AF229">
        <f t="shared" si="126"/>
        <v>2.4828107336957541</v>
      </c>
      <c r="AG229">
        <f t="shared" si="127"/>
        <v>11.032232804694395</v>
      </c>
      <c r="AH229">
        <v>1607.0740741136699</v>
      </c>
      <c r="AI229">
        <v>1569.7582424242401</v>
      </c>
      <c r="AJ229">
        <v>3.4296651637368099</v>
      </c>
      <c r="AK229">
        <v>84.5062676990527</v>
      </c>
      <c r="AL229">
        <f t="shared" si="128"/>
        <v>2.4834840942490599</v>
      </c>
      <c r="AM229">
        <v>12.534468862173799</v>
      </c>
      <c r="AN229">
        <v>15.4694013986014</v>
      </c>
      <c r="AO229">
        <v>-3.3670088495013799E-6</v>
      </c>
      <c r="AP229">
        <v>123.873733639405</v>
      </c>
      <c r="AQ229">
        <v>35</v>
      </c>
      <c r="AR229">
        <v>7</v>
      </c>
      <c r="AS229">
        <f t="shared" si="129"/>
        <v>1</v>
      </c>
      <c r="AT229">
        <f t="shared" si="130"/>
        <v>0</v>
      </c>
      <c r="AU229">
        <f t="shared" si="131"/>
        <v>54321.24360551127</v>
      </c>
      <c r="AV229">
        <f t="shared" si="132"/>
        <v>199.995</v>
      </c>
      <c r="AW229">
        <f t="shared" si="133"/>
        <v>168.595847998425</v>
      </c>
      <c r="AX229">
        <f t="shared" si="134"/>
        <v>0.84300031499999994</v>
      </c>
      <c r="AY229">
        <f t="shared" si="135"/>
        <v>0.1587007875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1736451502.0999999</v>
      </c>
      <c r="BF229">
        <v>1542.115</v>
      </c>
      <c r="BG229">
        <v>1593.4649999999999</v>
      </c>
      <c r="BH229">
        <v>15.4702</v>
      </c>
      <c r="BI229">
        <v>12.536099999999999</v>
      </c>
      <c r="BJ229">
        <v>1542.3050000000001</v>
      </c>
      <c r="BK229">
        <v>15.4109</v>
      </c>
      <c r="BL229">
        <v>499.8605</v>
      </c>
      <c r="BM229">
        <v>102.197</v>
      </c>
      <c r="BN229">
        <v>9.9527299999999999E-2</v>
      </c>
      <c r="BO229">
        <v>24.99325</v>
      </c>
      <c r="BP229">
        <v>24.571549999999998</v>
      </c>
      <c r="BQ229">
        <v>999.9</v>
      </c>
      <c r="BR229">
        <v>0</v>
      </c>
      <c r="BS229">
        <v>0</v>
      </c>
      <c r="BT229">
        <v>9984.375</v>
      </c>
      <c r="BU229">
        <v>66.872749999999996</v>
      </c>
      <c r="BV229">
        <v>124.29300000000001</v>
      </c>
      <c r="BW229">
        <v>-51.347850000000001</v>
      </c>
      <c r="BX229">
        <v>1566.345</v>
      </c>
      <c r="BY229">
        <v>1613.6949999999999</v>
      </c>
      <c r="BZ229">
        <v>2.9340600000000001</v>
      </c>
      <c r="CA229">
        <v>1593.4649999999999</v>
      </c>
      <c r="CB229">
        <v>12.536099999999999</v>
      </c>
      <c r="CC229">
        <v>1.581005</v>
      </c>
      <c r="CD229">
        <v>1.281155</v>
      </c>
      <c r="CE229">
        <v>13.77495</v>
      </c>
      <c r="CF229">
        <v>10.579599999999999</v>
      </c>
      <c r="CG229">
        <v>199.995</v>
      </c>
      <c r="CH229">
        <v>0.8999895</v>
      </c>
      <c r="CI229">
        <v>0.1000105</v>
      </c>
      <c r="CJ229">
        <v>20</v>
      </c>
      <c r="CK229">
        <v>3909.1849999999999</v>
      </c>
      <c r="CL229">
        <v>1736449596</v>
      </c>
      <c r="CM229" t="s">
        <v>346</v>
      </c>
      <c r="CN229">
        <v>1736449594</v>
      </c>
      <c r="CO229">
        <v>1736449596</v>
      </c>
      <c r="CP229">
        <v>2</v>
      </c>
      <c r="CQ229">
        <v>0.52600000000000002</v>
      </c>
      <c r="CR229">
        <v>-1.4999999999999999E-2</v>
      </c>
      <c r="CS229">
        <v>0.63</v>
      </c>
      <c r="CT229">
        <v>3.9E-2</v>
      </c>
      <c r="CU229">
        <v>200</v>
      </c>
      <c r="CV229">
        <v>13</v>
      </c>
      <c r="CW229">
        <v>0.21</v>
      </c>
      <c r="CX229">
        <v>0.03</v>
      </c>
      <c r="CY229">
        <v>-52.048752380952401</v>
      </c>
      <c r="CZ229">
        <v>2.12208311688308</v>
      </c>
      <c r="DA229">
        <v>0.26638207722322399</v>
      </c>
      <c r="DB229">
        <v>0</v>
      </c>
      <c r="DC229">
        <v>2.9451290476190501</v>
      </c>
      <c r="DD229">
        <v>-6.8401558441556903E-2</v>
      </c>
      <c r="DE229">
        <v>7.0680090176741296E-3</v>
      </c>
      <c r="DF229">
        <v>1</v>
      </c>
      <c r="DG229">
        <v>1</v>
      </c>
      <c r="DH229">
        <v>2</v>
      </c>
      <c r="DI229" t="s">
        <v>347</v>
      </c>
      <c r="DJ229">
        <v>3.1190600000000002</v>
      </c>
      <c r="DK229">
        <v>2.80091</v>
      </c>
      <c r="DL229">
        <v>0.240538</v>
      </c>
      <c r="DM229">
        <v>0.24714</v>
      </c>
      <c r="DN229">
        <v>8.6521399999999998E-2</v>
      </c>
      <c r="DO229">
        <v>7.4885800000000002E-2</v>
      </c>
      <c r="DP229">
        <v>21173.4</v>
      </c>
      <c r="DQ229">
        <v>19392.400000000001</v>
      </c>
      <c r="DR229">
        <v>26665</v>
      </c>
      <c r="DS229">
        <v>24094.799999999999</v>
      </c>
      <c r="DT229">
        <v>33675.9</v>
      </c>
      <c r="DU229">
        <v>32478.799999999999</v>
      </c>
      <c r="DV229">
        <v>40316.9</v>
      </c>
      <c r="DW229">
        <v>38097.300000000003</v>
      </c>
      <c r="DX229">
        <v>2.0085299999999999</v>
      </c>
      <c r="DY229">
        <v>2.2539799999999999</v>
      </c>
      <c r="DZ229">
        <v>0.119612</v>
      </c>
      <c r="EA229">
        <v>0</v>
      </c>
      <c r="EB229">
        <v>22.612300000000001</v>
      </c>
      <c r="EC229">
        <v>999.9</v>
      </c>
      <c r="ED229">
        <v>64.748000000000005</v>
      </c>
      <c r="EE229">
        <v>22.818999999999999</v>
      </c>
      <c r="EF229">
        <v>17.669499999999999</v>
      </c>
      <c r="EG229">
        <v>63.950299999999999</v>
      </c>
      <c r="EH229">
        <v>26.262</v>
      </c>
      <c r="EI229">
        <v>1</v>
      </c>
      <c r="EJ229">
        <v>-0.37852400000000003</v>
      </c>
      <c r="EK229">
        <v>-4.1572800000000001</v>
      </c>
      <c r="EL229">
        <v>20.2441</v>
      </c>
      <c r="EM229">
        <v>5.2626600000000003</v>
      </c>
      <c r="EN229">
        <v>12.0055</v>
      </c>
      <c r="EO229">
        <v>4.9995000000000003</v>
      </c>
      <c r="EP229">
        <v>3.2871000000000001</v>
      </c>
      <c r="EQ229">
        <v>9999</v>
      </c>
      <c r="ER229">
        <v>9999</v>
      </c>
      <c r="ES229">
        <v>999.9</v>
      </c>
      <c r="ET229">
        <v>9999</v>
      </c>
      <c r="EU229">
        <v>1.8724099999999999</v>
      </c>
      <c r="EV229">
        <v>1.8731800000000001</v>
      </c>
      <c r="EW229">
        <v>1.86948</v>
      </c>
      <c r="EX229">
        <v>1.8751500000000001</v>
      </c>
      <c r="EY229">
        <v>1.8754599999999999</v>
      </c>
      <c r="EZ229">
        <v>1.8738900000000001</v>
      </c>
      <c r="FA229">
        <v>1.8724099999999999</v>
      </c>
      <c r="FB229">
        <v>1.8714900000000001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-0.19</v>
      </c>
      <c r="FQ229">
        <v>5.9299999999999999E-2</v>
      </c>
      <c r="FR229">
        <v>0.34321388301456301</v>
      </c>
      <c r="FS229">
        <v>1.93526017593624E-3</v>
      </c>
      <c r="FT229">
        <v>-2.6352868309754201E-6</v>
      </c>
      <c r="FU229">
        <v>7.4988703689445403E-10</v>
      </c>
      <c r="FV229">
        <v>5.9295258707654903E-2</v>
      </c>
      <c r="FW229">
        <v>0</v>
      </c>
      <c r="FX229">
        <v>0</v>
      </c>
      <c r="FY229">
        <v>0</v>
      </c>
      <c r="FZ229">
        <v>1</v>
      </c>
      <c r="GA229">
        <v>1999</v>
      </c>
      <c r="GB229">
        <v>0</v>
      </c>
      <c r="GC229">
        <v>14</v>
      </c>
      <c r="GD229">
        <v>31.8</v>
      </c>
      <c r="GE229">
        <v>31.8</v>
      </c>
      <c r="GF229">
        <v>3.3264200000000002</v>
      </c>
      <c r="GG229">
        <v>2.4731399999999999</v>
      </c>
      <c r="GH229">
        <v>1.5979000000000001</v>
      </c>
      <c r="GI229">
        <v>2.35229</v>
      </c>
      <c r="GJ229">
        <v>1.64917</v>
      </c>
      <c r="GK229">
        <v>2.47925</v>
      </c>
      <c r="GL229">
        <v>27.162199999999999</v>
      </c>
      <c r="GM229">
        <v>14.1145</v>
      </c>
      <c r="GN229">
        <v>19</v>
      </c>
      <c r="GO229">
        <v>453.947</v>
      </c>
      <c r="GP229">
        <v>636.70399999999995</v>
      </c>
      <c r="GQ229">
        <v>29.802399999999999</v>
      </c>
      <c r="GR229">
        <v>22.4101</v>
      </c>
      <c r="GS229">
        <v>30.0001</v>
      </c>
      <c r="GT229">
        <v>22.363</v>
      </c>
      <c r="GU229">
        <v>22.3504</v>
      </c>
      <c r="GV229">
        <v>66.641000000000005</v>
      </c>
      <c r="GW229">
        <v>31.0548</v>
      </c>
      <c r="GX229">
        <v>100</v>
      </c>
      <c r="GY229">
        <v>29.803799999999999</v>
      </c>
      <c r="GZ229">
        <v>1621.82</v>
      </c>
      <c r="HA229">
        <v>12.517799999999999</v>
      </c>
      <c r="HB229">
        <v>101.25700000000001</v>
      </c>
      <c r="HC229">
        <v>101.22499999999999</v>
      </c>
    </row>
    <row r="230" spans="1:211" x14ac:dyDescent="0.2">
      <c r="A230">
        <v>214</v>
      </c>
      <c r="B230">
        <v>1736451506.0999999</v>
      </c>
      <c r="C230">
        <v>426</v>
      </c>
      <c r="D230" t="s">
        <v>776</v>
      </c>
      <c r="E230" t="s">
        <v>777</v>
      </c>
      <c r="F230">
        <v>2</v>
      </c>
      <c r="G230">
        <v>1736451505.0999999</v>
      </c>
      <c r="H230">
        <f t="shared" si="102"/>
        <v>2.4837027193449386E-3</v>
      </c>
      <c r="I230">
        <f t="shared" si="103"/>
        <v>2.4837027193449388</v>
      </c>
      <c r="J230">
        <f t="shared" si="104"/>
        <v>10.948026455414743</v>
      </c>
      <c r="K230">
        <f t="shared" si="105"/>
        <v>1552.14</v>
      </c>
      <c r="L230">
        <f t="shared" si="106"/>
        <v>1408.8628132672022</v>
      </c>
      <c r="M230">
        <f t="shared" si="107"/>
        <v>144.12367604945874</v>
      </c>
      <c r="N230">
        <f t="shared" si="108"/>
        <v>158.78062820370599</v>
      </c>
      <c r="O230">
        <f t="shared" si="109"/>
        <v>0.16697886307016135</v>
      </c>
      <c r="P230">
        <f t="shared" si="110"/>
        <v>3.5407617888303449</v>
      </c>
      <c r="Q230">
        <f t="shared" si="111"/>
        <v>0.16272432635922252</v>
      </c>
      <c r="R230">
        <f t="shared" si="112"/>
        <v>0.10207592819601874</v>
      </c>
      <c r="S230">
        <f t="shared" si="113"/>
        <v>31.740134999999999</v>
      </c>
      <c r="T230">
        <f t="shared" si="114"/>
        <v>24.61875423367912</v>
      </c>
      <c r="U230">
        <f t="shared" si="115"/>
        <v>24.61875423367912</v>
      </c>
      <c r="V230">
        <f t="shared" si="116"/>
        <v>3.1081187858153272</v>
      </c>
      <c r="W230">
        <f t="shared" si="117"/>
        <v>49.759955914613265</v>
      </c>
      <c r="X230">
        <f t="shared" si="118"/>
        <v>1.5825174817496297</v>
      </c>
      <c r="Y230">
        <f t="shared" si="119"/>
        <v>3.180303223067936</v>
      </c>
      <c r="Z230">
        <f t="shared" si="120"/>
        <v>1.5256013040656975</v>
      </c>
      <c r="AA230">
        <f t="shared" si="121"/>
        <v>-109.5312899231118</v>
      </c>
      <c r="AB230">
        <f t="shared" si="122"/>
        <v>73.405768117975327</v>
      </c>
      <c r="AC230">
        <f t="shared" si="123"/>
        <v>4.3769056994708979</v>
      </c>
      <c r="AD230">
        <f t="shared" si="124"/>
        <v>-8.4811056655667016E-3</v>
      </c>
      <c r="AE230">
        <f t="shared" si="125"/>
        <v>38.465363905833215</v>
      </c>
      <c r="AF230">
        <f t="shared" si="126"/>
        <v>2.4798134580858844</v>
      </c>
      <c r="AG230">
        <f t="shared" si="127"/>
        <v>10.948026455414743</v>
      </c>
      <c r="AH230">
        <v>1613.4886653592901</v>
      </c>
      <c r="AI230">
        <v>1576.51890909091</v>
      </c>
      <c r="AJ230">
        <v>3.3959673384847502</v>
      </c>
      <c r="AK230">
        <v>84.5062676990527</v>
      </c>
      <c r="AL230">
        <f t="shared" si="128"/>
        <v>2.4837027193449388</v>
      </c>
      <c r="AM230">
        <v>12.5352367906036</v>
      </c>
      <c r="AN230">
        <v>15.469760139860099</v>
      </c>
      <c r="AO230">
        <v>-2.7769506565159599E-6</v>
      </c>
      <c r="AP230">
        <v>123.873733639405</v>
      </c>
      <c r="AQ230">
        <v>35</v>
      </c>
      <c r="AR230">
        <v>7</v>
      </c>
      <c r="AS230">
        <f t="shared" si="129"/>
        <v>1</v>
      </c>
      <c r="AT230">
        <f t="shared" si="130"/>
        <v>0</v>
      </c>
      <c r="AU230">
        <f t="shared" si="131"/>
        <v>54525.630221396699</v>
      </c>
      <c r="AV230">
        <f t="shared" si="132"/>
        <v>200</v>
      </c>
      <c r="AW230">
        <f t="shared" si="133"/>
        <v>168.600054</v>
      </c>
      <c r="AX230">
        <f t="shared" si="134"/>
        <v>0.84300027</v>
      </c>
      <c r="AY230">
        <f t="shared" si="135"/>
        <v>0.15870067499999999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1736451505.0999999</v>
      </c>
      <c r="BF230">
        <v>1552.14</v>
      </c>
      <c r="BG230">
        <v>1602.92</v>
      </c>
      <c r="BH230">
        <v>15.4697</v>
      </c>
      <c r="BI230">
        <v>12.5398</v>
      </c>
      <c r="BJ230">
        <v>1552.33</v>
      </c>
      <c r="BK230">
        <v>15.410399999999999</v>
      </c>
      <c r="BL230">
        <v>499.97300000000001</v>
      </c>
      <c r="BM230">
        <v>102.19799999999999</v>
      </c>
      <c r="BN230">
        <v>9.9877900000000006E-2</v>
      </c>
      <c r="BO230">
        <v>25.003299999999999</v>
      </c>
      <c r="BP230">
        <v>24.588699999999999</v>
      </c>
      <c r="BQ230">
        <v>999.9</v>
      </c>
      <c r="BR230">
        <v>0</v>
      </c>
      <c r="BS230">
        <v>0</v>
      </c>
      <c r="BT230">
        <v>10023.799999999999</v>
      </c>
      <c r="BU230">
        <v>66.859099999999998</v>
      </c>
      <c r="BV230">
        <v>124.28100000000001</v>
      </c>
      <c r="BW230">
        <v>-50.786900000000003</v>
      </c>
      <c r="BX230">
        <v>1576.52</v>
      </c>
      <c r="BY230">
        <v>1623.28</v>
      </c>
      <c r="BZ230">
        <v>2.9298999999999999</v>
      </c>
      <c r="CA230">
        <v>1602.92</v>
      </c>
      <c r="CB230">
        <v>12.5398</v>
      </c>
      <c r="CC230">
        <v>1.5809800000000001</v>
      </c>
      <c r="CD230">
        <v>1.28155</v>
      </c>
      <c r="CE230">
        <v>13.7746</v>
      </c>
      <c r="CF230">
        <v>10.584099999999999</v>
      </c>
      <c r="CG230">
        <v>200</v>
      </c>
      <c r="CH230">
        <v>0.89999099999999999</v>
      </c>
      <c r="CI230">
        <v>0.100009</v>
      </c>
      <c r="CJ230">
        <v>20</v>
      </c>
      <c r="CK230">
        <v>3909.29</v>
      </c>
      <c r="CL230">
        <v>1736449596</v>
      </c>
      <c r="CM230" t="s">
        <v>346</v>
      </c>
      <c r="CN230">
        <v>1736449594</v>
      </c>
      <c r="CO230">
        <v>1736449596</v>
      </c>
      <c r="CP230">
        <v>2</v>
      </c>
      <c r="CQ230">
        <v>0.52600000000000002</v>
      </c>
      <c r="CR230">
        <v>-1.4999999999999999E-2</v>
      </c>
      <c r="CS230">
        <v>0.63</v>
      </c>
      <c r="CT230">
        <v>3.9E-2</v>
      </c>
      <c r="CU230">
        <v>200</v>
      </c>
      <c r="CV230">
        <v>13</v>
      </c>
      <c r="CW230">
        <v>0.21</v>
      </c>
      <c r="CX230">
        <v>0.03</v>
      </c>
      <c r="CY230">
        <v>-51.916180952380898</v>
      </c>
      <c r="CZ230">
        <v>3.2594415584415</v>
      </c>
      <c r="DA230">
        <v>0.403292108029768</v>
      </c>
      <c r="DB230">
        <v>0</v>
      </c>
      <c r="DC230">
        <v>2.9430628571428601</v>
      </c>
      <c r="DD230">
        <v>-7.3490649350644505E-2</v>
      </c>
      <c r="DE230">
        <v>7.5125001499768097E-3</v>
      </c>
      <c r="DF230">
        <v>1</v>
      </c>
      <c r="DG230">
        <v>1</v>
      </c>
      <c r="DH230">
        <v>2</v>
      </c>
      <c r="DI230" t="s">
        <v>347</v>
      </c>
      <c r="DJ230">
        <v>3.1192600000000001</v>
      </c>
      <c r="DK230">
        <v>2.8006000000000002</v>
      </c>
      <c r="DL230">
        <v>0.24114099999999999</v>
      </c>
      <c r="DM230">
        <v>0.247727</v>
      </c>
      <c r="DN230">
        <v>8.6527999999999994E-2</v>
      </c>
      <c r="DO230">
        <v>7.4893299999999996E-2</v>
      </c>
      <c r="DP230">
        <v>21156.6</v>
      </c>
      <c r="DQ230">
        <v>19377.400000000001</v>
      </c>
      <c r="DR230">
        <v>26664.9</v>
      </c>
      <c r="DS230">
        <v>24094.9</v>
      </c>
      <c r="DT230">
        <v>33675.699999999997</v>
      </c>
      <c r="DU230">
        <v>32478.799999999999</v>
      </c>
      <c r="DV230">
        <v>40316.9</v>
      </c>
      <c r="DW230">
        <v>38097.599999999999</v>
      </c>
      <c r="DX230">
        <v>2.0085299999999999</v>
      </c>
      <c r="DY230">
        <v>2.2535699999999999</v>
      </c>
      <c r="DZ230">
        <v>0.120543</v>
      </c>
      <c r="EA230">
        <v>0</v>
      </c>
      <c r="EB230">
        <v>22.610900000000001</v>
      </c>
      <c r="EC230">
        <v>999.9</v>
      </c>
      <c r="ED230">
        <v>64.748000000000005</v>
      </c>
      <c r="EE230">
        <v>22.838999999999999</v>
      </c>
      <c r="EF230">
        <v>17.691299999999998</v>
      </c>
      <c r="EG230">
        <v>63.660299999999999</v>
      </c>
      <c r="EH230">
        <v>26.470400000000001</v>
      </c>
      <c r="EI230">
        <v>1</v>
      </c>
      <c r="EJ230">
        <v>-0.37851400000000002</v>
      </c>
      <c r="EK230">
        <v>-4.1437499999999998</v>
      </c>
      <c r="EL230">
        <v>20.244499999999999</v>
      </c>
      <c r="EM230">
        <v>5.2631100000000002</v>
      </c>
      <c r="EN230">
        <v>12.005800000000001</v>
      </c>
      <c r="EO230">
        <v>4.9996999999999998</v>
      </c>
      <c r="EP230">
        <v>3.28715</v>
      </c>
      <c r="EQ230">
        <v>9999</v>
      </c>
      <c r="ER230">
        <v>9999</v>
      </c>
      <c r="ES230">
        <v>999.9</v>
      </c>
      <c r="ET230">
        <v>9999</v>
      </c>
      <c r="EU230">
        <v>1.8724099999999999</v>
      </c>
      <c r="EV230">
        <v>1.8732</v>
      </c>
      <c r="EW230">
        <v>1.8694999999999999</v>
      </c>
      <c r="EX230">
        <v>1.8751500000000001</v>
      </c>
      <c r="EY230">
        <v>1.8754599999999999</v>
      </c>
      <c r="EZ230">
        <v>1.8738999999999999</v>
      </c>
      <c r="FA230">
        <v>1.8724099999999999</v>
      </c>
      <c r="FB230">
        <v>1.8714900000000001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-0.2</v>
      </c>
      <c r="FQ230">
        <v>5.9299999999999999E-2</v>
      </c>
      <c r="FR230">
        <v>0.34321388301456301</v>
      </c>
      <c r="FS230">
        <v>1.93526017593624E-3</v>
      </c>
      <c r="FT230">
        <v>-2.6352868309754201E-6</v>
      </c>
      <c r="FU230">
        <v>7.4988703689445403E-10</v>
      </c>
      <c r="FV230">
        <v>5.9295258707654903E-2</v>
      </c>
      <c r="FW230">
        <v>0</v>
      </c>
      <c r="FX230">
        <v>0</v>
      </c>
      <c r="FY230">
        <v>0</v>
      </c>
      <c r="FZ230">
        <v>1</v>
      </c>
      <c r="GA230">
        <v>1999</v>
      </c>
      <c r="GB230">
        <v>0</v>
      </c>
      <c r="GC230">
        <v>14</v>
      </c>
      <c r="GD230">
        <v>31.9</v>
      </c>
      <c r="GE230">
        <v>31.8</v>
      </c>
      <c r="GF230">
        <v>3.3361800000000001</v>
      </c>
      <c r="GG230">
        <v>2.47803</v>
      </c>
      <c r="GH230">
        <v>1.5979000000000001</v>
      </c>
      <c r="GI230">
        <v>2.35229</v>
      </c>
      <c r="GJ230">
        <v>1.64917</v>
      </c>
      <c r="GK230">
        <v>2.2973599999999998</v>
      </c>
      <c r="GL230">
        <v>27.183</v>
      </c>
      <c r="GM230">
        <v>14.097</v>
      </c>
      <c r="GN230">
        <v>19</v>
      </c>
      <c r="GO230">
        <v>453.94499999999999</v>
      </c>
      <c r="GP230">
        <v>636.37599999999998</v>
      </c>
      <c r="GQ230">
        <v>29.806100000000001</v>
      </c>
      <c r="GR230">
        <v>22.4101</v>
      </c>
      <c r="GS230">
        <v>30.0001</v>
      </c>
      <c r="GT230">
        <v>22.363</v>
      </c>
      <c r="GU230">
        <v>22.3504</v>
      </c>
      <c r="GV230">
        <v>66.8613</v>
      </c>
      <c r="GW230">
        <v>31.0548</v>
      </c>
      <c r="GX230">
        <v>100</v>
      </c>
      <c r="GY230">
        <v>29.803799999999999</v>
      </c>
      <c r="GZ230">
        <v>1628.61</v>
      </c>
      <c r="HA230">
        <v>12.517799999999999</v>
      </c>
      <c r="HB230">
        <v>101.25700000000001</v>
      </c>
      <c r="HC230">
        <v>101.226</v>
      </c>
    </row>
    <row r="231" spans="1:211" x14ac:dyDescent="0.2">
      <c r="A231">
        <v>215</v>
      </c>
      <c r="B231">
        <v>1736451508.0999999</v>
      </c>
      <c r="C231">
        <v>428</v>
      </c>
      <c r="D231" t="s">
        <v>778</v>
      </c>
      <c r="E231" t="s">
        <v>779</v>
      </c>
      <c r="F231">
        <v>2</v>
      </c>
      <c r="G231">
        <v>1736451506.0999999</v>
      </c>
      <c r="H231">
        <f t="shared" si="102"/>
        <v>2.4833379820517246E-3</v>
      </c>
      <c r="I231">
        <f t="shared" si="103"/>
        <v>2.4833379820517245</v>
      </c>
      <c r="J231">
        <f t="shared" si="104"/>
        <v>10.891214007560956</v>
      </c>
      <c r="K231">
        <f t="shared" si="105"/>
        <v>1555.41</v>
      </c>
      <c r="L231">
        <f t="shared" si="106"/>
        <v>1412.5188403192965</v>
      </c>
      <c r="M231">
        <f t="shared" si="107"/>
        <v>144.49901320559232</v>
      </c>
      <c r="N231">
        <f t="shared" si="108"/>
        <v>159.11661049370849</v>
      </c>
      <c r="O231">
        <f t="shared" si="109"/>
        <v>0.1668680316555099</v>
      </c>
      <c r="P231">
        <f t="shared" si="110"/>
        <v>3.5421089190351944</v>
      </c>
      <c r="Q231">
        <f t="shared" si="111"/>
        <v>0.16262063519065165</v>
      </c>
      <c r="R231">
        <f t="shared" si="112"/>
        <v>0.10201050399988612</v>
      </c>
      <c r="S231">
        <f t="shared" si="113"/>
        <v>31.740134999999999</v>
      </c>
      <c r="T231">
        <f t="shared" si="114"/>
        <v>24.623122630935377</v>
      </c>
      <c r="U231">
        <f t="shared" si="115"/>
        <v>24.623122630935377</v>
      </c>
      <c r="V231">
        <f t="shared" si="116"/>
        <v>3.1089306821873772</v>
      </c>
      <c r="W231">
        <f t="shared" si="117"/>
        <v>49.749391746424486</v>
      </c>
      <c r="X231">
        <f t="shared" si="118"/>
        <v>1.582573003901685</v>
      </c>
      <c r="Y231">
        <f t="shared" si="119"/>
        <v>3.1810901567764902</v>
      </c>
      <c r="Z231">
        <f t="shared" si="120"/>
        <v>1.5263576782856922</v>
      </c>
      <c r="AA231">
        <f t="shared" si="121"/>
        <v>-109.51520500848106</v>
      </c>
      <c r="AB231">
        <f t="shared" si="122"/>
        <v>73.391990709471031</v>
      </c>
      <c r="AC231">
        <f t="shared" si="123"/>
        <v>4.3746075838626837</v>
      </c>
      <c r="AD231">
        <f t="shared" si="124"/>
        <v>-8.4717151473512331E-3</v>
      </c>
      <c r="AE231">
        <f t="shared" si="125"/>
        <v>38.404422880365189</v>
      </c>
      <c r="AF231">
        <f t="shared" si="126"/>
        <v>2.4801799892855811</v>
      </c>
      <c r="AG231">
        <f t="shared" si="127"/>
        <v>10.891214007560956</v>
      </c>
      <c r="AH231">
        <v>1619.7887836227501</v>
      </c>
      <c r="AI231">
        <v>1583.1756969697001</v>
      </c>
      <c r="AJ231">
        <v>3.3549420162076902</v>
      </c>
      <c r="AK231">
        <v>84.5062676990527</v>
      </c>
      <c r="AL231">
        <f t="shared" si="128"/>
        <v>2.4833379820517245</v>
      </c>
      <c r="AM231">
        <v>12.536829079819301</v>
      </c>
      <c r="AN231">
        <v>15.4707643356644</v>
      </c>
      <c r="AO231">
        <v>-6.1052740331053096E-7</v>
      </c>
      <c r="AP231">
        <v>123.873733639405</v>
      </c>
      <c r="AQ231">
        <v>35</v>
      </c>
      <c r="AR231">
        <v>7</v>
      </c>
      <c r="AS231">
        <f t="shared" si="129"/>
        <v>1</v>
      </c>
      <c r="AT231">
        <f t="shared" si="130"/>
        <v>0</v>
      </c>
      <c r="AU231">
        <f t="shared" si="131"/>
        <v>54554.601286218487</v>
      </c>
      <c r="AV231">
        <f t="shared" si="132"/>
        <v>200</v>
      </c>
      <c r="AW231">
        <f t="shared" si="133"/>
        <v>168.600054</v>
      </c>
      <c r="AX231">
        <f t="shared" si="134"/>
        <v>0.84300027</v>
      </c>
      <c r="AY231">
        <f t="shared" si="135"/>
        <v>0.15870067499999999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1736451506.0999999</v>
      </c>
      <c r="BF231">
        <v>1555.41</v>
      </c>
      <c r="BG231">
        <v>1606.125</v>
      </c>
      <c r="BH231">
        <v>15.4701</v>
      </c>
      <c r="BI231">
        <v>12.539899999999999</v>
      </c>
      <c r="BJ231">
        <v>1555.605</v>
      </c>
      <c r="BK231">
        <v>15.4108</v>
      </c>
      <c r="BL231">
        <v>499.99549999999999</v>
      </c>
      <c r="BM231">
        <v>102.199</v>
      </c>
      <c r="BN231">
        <v>9.9821850000000004E-2</v>
      </c>
      <c r="BO231">
        <v>25.007449999999999</v>
      </c>
      <c r="BP231">
        <v>24.5943</v>
      </c>
      <c r="BQ231">
        <v>999.9</v>
      </c>
      <c r="BR231">
        <v>0</v>
      </c>
      <c r="BS231">
        <v>0</v>
      </c>
      <c r="BT231">
        <v>10029.4</v>
      </c>
      <c r="BU231">
        <v>66.846649999999997</v>
      </c>
      <c r="BV231">
        <v>124.2925</v>
      </c>
      <c r="BW231">
        <v>-50.718350000000001</v>
      </c>
      <c r="BX231">
        <v>1579.845</v>
      </c>
      <c r="BY231">
        <v>1626.5250000000001</v>
      </c>
      <c r="BZ231">
        <v>2.9302199999999998</v>
      </c>
      <c r="CA231">
        <v>1606.125</v>
      </c>
      <c r="CB231">
        <v>12.539899999999999</v>
      </c>
      <c r="CC231">
        <v>1.58104</v>
      </c>
      <c r="CD231">
        <v>1.2815700000000001</v>
      </c>
      <c r="CE231">
        <v>13.7752</v>
      </c>
      <c r="CF231">
        <v>10.5844</v>
      </c>
      <c r="CG231">
        <v>200</v>
      </c>
      <c r="CH231">
        <v>0.89999099999999999</v>
      </c>
      <c r="CI231">
        <v>0.100009</v>
      </c>
      <c r="CJ231">
        <v>20</v>
      </c>
      <c r="CK231">
        <v>3909.29</v>
      </c>
      <c r="CL231">
        <v>1736449596</v>
      </c>
      <c r="CM231" t="s">
        <v>346</v>
      </c>
      <c r="CN231">
        <v>1736449594</v>
      </c>
      <c r="CO231">
        <v>1736449596</v>
      </c>
      <c r="CP231">
        <v>2</v>
      </c>
      <c r="CQ231">
        <v>0.52600000000000002</v>
      </c>
      <c r="CR231">
        <v>-1.4999999999999999E-2</v>
      </c>
      <c r="CS231">
        <v>0.63</v>
      </c>
      <c r="CT231">
        <v>3.9E-2</v>
      </c>
      <c r="CU231">
        <v>200</v>
      </c>
      <c r="CV231">
        <v>13</v>
      </c>
      <c r="CW231">
        <v>0.21</v>
      </c>
      <c r="CX231">
        <v>0.03</v>
      </c>
      <c r="CY231">
        <v>-51.769166666666699</v>
      </c>
      <c r="CZ231">
        <v>4.2171662337663003</v>
      </c>
      <c r="DA231">
        <v>0.49875749554776599</v>
      </c>
      <c r="DB231">
        <v>0</v>
      </c>
      <c r="DC231">
        <v>2.9408919047619002</v>
      </c>
      <c r="DD231">
        <v>-7.5268831168831499E-2</v>
      </c>
      <c r="DE231">
        <v>7.6574511605784299E-3</v>
      </c>
      <c r="DF231">
        <v>1</v>
      </c>
      <c r="DG231">
        <v>1</v>
      </c>
      <c r="DH231">
        <v>2</v>
      </c>
      <c r="DI231" t="s">
        <v>347</v>
      </c>
      <c r="DJ231">
        <v>3.1191599999999999</v>
      </c>
      <c r="DK231">
        <v>2.8004600000000002</v>
      </c>
      <c r="DL231">
        <v>0.24173800000000001</v>
      </c>
      <c r="DM231">
        <v>0.248308</v>
      </c>
      <c r="DN231">
        <v>8.6534600000000003E-2</v>
      </c>
      <c r="DO231">
        <v>7.4892899999999998E-2</v>
      </c>
      <c r="DP231">
        <v>21140.1</v>
      </c>
      <c r="DQ231">
        <v>19362.2</v>
      </c>
      <c r="DR231">
        <v>26665.1</v>
      </c>
      <c r="DS231">
        <v>24094.5</v>
      </c>
      <c r="DT231">
        <v>33675.699999999997</v>
      </c>
      <c r="DU231">
        <v>32478.1</v>
      </c>
      <c r="DV231">
        <v>40317.1</v>
      </c>
      <c r="DW231">
        <v>38096.800000000003</v>
      </c>
      <c r="DX231">
        <v>2.00847</v>
      </c>
      <c r="DY231">
        <v>2.2538</v>
      </c>
      <c r="DZ231">
        <v>0.121132</v>
      </c>
      <c r="EA231">
        <v>0</v>
      </c>
      <c r="EB231">
        <v>22.6096</v>
      </c>
      <c r="EC231">
        <v>999.9</v>
      </c>
      <c r="ED231">
        <v>64.748000000000005</v>
      </c>
      <c r="EE231">
        <v>22.818999999999999</v>
      </c>
      <c r="EF231">
        <v>17.668299999999999</v>
      </c>
      <c r="EG231">
        <v>63.7303</v>
      </c>
      <c r="EH231">
        <v>26.3902</v>
      </c>
      <c r="EI231">
        <v>1</v>
      </c>
      <c r="EJ231">
        <v>-0.378473</v>
      </c>
      <c r="EK231">
        <v>-4.13626</v>
      </c>
      <c r="EL231">
        <v>20.244499999999999</v>
      </c>
      <c r="EM231">
        <v>5.2617700000000003</v>
      </c>
      <c r="EN231">
        <v>12.0053</v>
      </c>
      <c r="EO231">
        <v>4.9989499999999998</v>
      </c>
      <c r="EP231">
        <v>3.2867500000000001</v>
      </c>
      <c r="EQ231">
        <v>9999</v>
      </c>
      <c r="ER231">
        <v>9999</v>
      </c>
      <c r="ES231">
        <v>999.9</v>
      </c>
      <c r="ET231">
        <v>9999</v>
      </c>
      <c r="EU231">
        <v>1.8724099999999999</v>
      </c>
      <c r="EV231">
        <v>1.8732200000000001</v>
      </c>
      <c r="EW231">
        <v>1.8694999999999999</v>
      </c>
      <c r="EX231">
        <v>1.8751500000000001</v>
      </c>
      <c r="EY231">
        <v>1.8754599999999999</v>
      </c>
      <c r="EZ231">
        <v>1.8738900000000001</v>
      </c>
      <c r="FA231">
        <v>1.8724099999999999</v>
      </c>
      <c r="FB231">
        <v>1.8714900000000001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-0.2</v>
      </c>
      <c r="FQ231">
        <v>5.9299999999999999E-2</v>
      </c>
      <c r="FR231">
        <v>0.34321388301456301</v>
      </c>
      <c r="FS231">
        <v>1.93526017593624E-3</v>
      </c>
      <c r="FT231">
        <v>-2.6352868309754201E-6</v>
      </c>
      <c r="FU231">
        <v>7.4988703689445403E-10</v>
      </c>
      <c r="FV231">
        <v>5.9295258707654903E-2</v>
      </c>
      <c r="FW231">
        <v>0</v>
      </c>
      <c r="FX231">
        <v>0</v>
      </c>
      <c r="FY231">
        <v>0</v>
      </c>
      <c r="FZ231">
        <v>1</v>
      </c>
      <c r="GA231">
        <v>1999</v>
      </c>
      <c r="GB231">
        <v>0</v>
      </c>
      <c r="GC231">
        <v>14</v>
      </c>
      <c r="GD231">
        <v>31.9</v>
      </c>
      <c r="GE231">
        <v>31.9</v>
      </c>
      <c r="GF231">
        <v>3.3483900000000002</v>
      </c>
      <c r="GG231">
        <v>2.49268</v>
      </c>
      <c r="GH231">
        <v>1.5979000000000001</v>
      </c>
      <c r="GI231">
        <v>2.35229</v>
      </c>
      <c r="GJ231">
        <v>1.64917</v>
      </c>
      <c r="GK231">
        <v>2.49146</v>
      </c>
      <c r="GL231">
        <v>27.162199999999999</v>
      </c>
      <c r="GM231">
        <v>14.1145</v>
      </c>
      <c r="GN231">
        <v>19</v>
      </c>
      <c r="GO231">
        <v>453.916</v>
      </c>
      <c r="GP231">
        <v>636.56899999999996</v>
      </c>
      <c r="GQ231">
        <v>29.808199999999999</v>
      </c>
      <c r="GR231">
        <v>22.4101</v>
      </c>
      <c r="GS231">
        <v>30.0001</v>
      </c>
      <c r="GT231">
        <v>22.363</v>
      </c>
      <c r="GU231">
        <v>22.351099999999999</v>
      </c>
      <c r="GV231">
        <v>67.089100000000002</v>
      </c>
      <c r="GW231">
        <v>31.0548</v>
      </c>
      <c r="GX231">
        <v>100</v>
      </c>
      <c r="GY231">
        <v>29.803799999999999</v>
      </c>
      <c r="GZ231">
        <v>1635.34</v>
      </c>
      <c r="HA231">
        <v>12.5548</v>
      </c>
      <c r="HB231">
        <v>101.25700000000001</v>
      </c>
      <c r="HC231">
        <v>101.224</v>
      </c>
    </row>
    <row r="232" spans="1:211" x14ac:dyDescent="0.2">
      <c r="A232">
        <v>216</v>
      </c>
      <c r="B232">
        <v>1736451510.0999999</v>
      </c>
      <c r="C232">
        <v>430</v>
      </c>
      <c r="D232" t="s">
        <v>780</v>
      </c>
      <c r="E232" t="s">
        <v>781</v>
      </c>
      <c r="F232">
        <v>2</v>
      </c>
      <c r="G232">
        <v>1736451509.0999999</v>
      </c>
      <c r="H232">
        <f t="shared" si="102"/>
        <v>2.4829333442735841E-3</v>
      </c>
      <c r="I232">
        <f t="shared" si="103"/>
        <v>2.4829333442735839</v>
      </c>
      <c r="J232">
        <f t="shared" si="104"/>
        <v>10.945253936907196</v>
      </c>
      <c r="K232">
        <f t="shared" si="105"/>
        <v>1565.22</v>
      </c>
      <c r="L232">
        <f t="shared" si="106"/>
        <v>1421.3740696049524</v>
      </c>
      <c r="M232">
        <f t="shared" si="107"/>
        <v>145.40792160580014</v>
      </c>
      <c r="N232">
        <f t="shared" si="108"/>
        <v>160.123497341616</v>
      </c>
      <c r="O232">
        <f t="shared" si="109"/>
        <v>0.16663428498047073</v>
      </c>
      <c r="P232">
        <f t="shared" si="110"/>
        <v>3.5346066582959197</v>
      </c>
      <c r="Q232">
        <f t="shared" si="111"/>
        <v>0.16238987328798379</v>
      </c>
      <c r="R232">
        <f t="shared" si="112"/>
        <v>0.10186600967633361</v>
      </c>
      <c r="S232">
        <f t="shared" si="113"/>
        <v>31.741835704949999</v>
      </c>
      <c r="T232">
        <f t="shared" si="114"/>
        <v>24.634802433261925</v>
      </c>
      <c r="U232">
        <f t="shared" si="115"/>
        <v>24.634802433261925</v>
      </c>
      <c r="V232">
        <f t="shared" si="116"/>
        <v>3.1111023634296147</v>
      </c>
      <c r="W232">
        <f t="shared" si="117"/>
        <v>49.720241344222927</v>
      </c>
      <c r="X232">
        <f t="shared" si="118"/>
        <v>1.5828105718168797</v>
      </c>
      <c r="Y232">
        <f t="shared" si="119"/>
        <v>3.1834330023838247</v>
      </c>
      <c r="Z232">
        <f t="shared" si="120"/>
        <v>1.528291791612735</v>
      </c>
      <c r="AA232">
        <f t="shared" si="121"/>
        <v>-109.49736048246506</v>
      </c>
      <c r="AB232">
        <f t="shared" si="122"/>
        <v>73.364256275558802</v>
      </c>
      <c r="AC232">
        <f t="shared" si="123"/>
        <v>4.3827665225698134</v>
      </c>
      <c r="AD232">
        <f t="shared" si="124"/>
        <v>-8.501979386437597E-3</v>
      </c>
      <c r="AE232">
        <f t="shared" si="125"/>
        <v>38.326032246588952</v>
      </c>
      <c r="AF232">
        <f t="shared" si="126"/>
        <v>2.4812178182050491</v>
      </c>
      <c r="AG232">
        <f t="shared" si="127"/>
        <v>10.945253936907196</v>
      </c>
      <c r="AH232">
        <v>1626.2282707629799</v>
      </c>
      <c r="AI232">
        <v>1589.7823030303</v>
      </c>
      <c r="AJ232">
        <v>3.3218191692647201</v>
      </c>
      <c r="AK232">
        <v>84.5062676990527</v>
      </c>
      <c r="AL232">
        <f t="shared" si="128"/>
        <v>2.4829333442735839</v>
      </c>
      <c r="AM232">
        <v>12.538785979118</v>
      </c>
      <c r="AN232">
        <v>15.472095804195799</v>
      </c>
      <c r="AO232">
        <v>1.6549092672178199E-6</v>
      </c>
      <c r="AP232">
        <v>123.873733639405</v>
      </c>
      <c r="AQ232">
        <v>35</v>
      </c>
      <c r="AR232">
        <v>7</v>
      </c>
      <c r="AS232">
        <f t="shared" si="129"/>
        <v>1</v>
      </c>
      <c r="AT232">
        <f t="shared" si="130"/>
        <v>0</v>
      </c>
      <c r="AU232">
        <f t="shared" si="131"/>
        <v>54387.030084139253</v>
      </c>
      <c r="AV232">
        <f t="shared" si="132"/>
        <v>200.011</v>
      </c>
      <c r="AW232">
        <f t="shared" si="133"/>
        <v>168.60930900197999</v>
      </c>
      <c r="AX232">
        <f t="shared" si="134"/>
        <v>0.84300017999999999</v>
      </c>
      <c r="AY232">
        <f t="shared" si="135"/>
        <v>0.15870044999999999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1736451509.0999999</v>
      </c>
      <c r="BF232">
        <v>1565.22</v>
      </c>
      <c r="BG232">
        <v>1615.87</v>
      </c>
      <c r="BH232">
        <v>15.472099999999999</v>
      </c>
      <c r="BI232">
        <v>12.540800000000001</v>
      </c>
      <c r="BJ232">
        <v>1565.43</v>
      </c>
      <c r="BK232">
        <v>15.412800000000001</v>
      </c>
      <c r="BL232">
        <v>500.01600000000002</v>
      </c>
      <c r="BM232">
        <v>102.20099999999999</v>
      </c>
      <c r="BN232">
        <v>9.9952799999999994E-2</v>
      </c>
      <c r="BO232">
        <v>25.0198</v>
      </c>
      <c r="BP232">
        <v>24.599299999999999</v>
      </c>
      <c r="BQ232">
        <v>999.9</v>
      </c>
      <c r="BR232">
        <v>0</v>
      </c>
      <c r="BS232">
        <v>0</v>
      </c>
      <c r="BT232">
        <v>9997.5</v>
      </c>
      <c r="BU232">
        <v>66.816800000000001</v>
      </c>
      <c r="BV232">
        <v>124.301</v>
      </c>
      <c r="BW232">
        <v>-50.6432</v>
      </c>
      <c r="BX232">
        <v>1589.82</v>
      </c>
      <c r="BY232">
        <v>1636.39</v>
      </c>
      <c r="BZ232">
        <v>2.9313199999999999</v>
      </c>
      <c r="CA232">
        <v>1615.87</v>
      </c>
      <c r="CB232">
        <v>12.540800000000001</v>
      </c>
      <c r="CC232">
        <v>1.5812600000000001</v>
      </c>
      <c r="CD232">
        <v>1.2816799999999999</v>
      </c>
      <c r="CE232">
        <v>13.7774</v>
      </c>
      <c r="CF232">
        <v>10.585699999999999</v>
      </c>
      <c r="CG232">
        <v>200.011</v>
      </c>
      <c r="CH232">
        <v>0.89999399999999996</v>
      </c>
      <c r="CI232">
        <v>0.100006</v>
      </c>
      <c r="CJ232">
        <v>20</v>
      </c>
      <c r="CK232">
        <v>3909.5</v>
      </c>
      <c r="CL232">
        <v>1736449596</v>
      </c>
      <c r="CM232" t="s">
        <v>346</v>
      </c>
      <c r="CN232">
        <v>1736449594</v>
      </c>
      <c r="CO232">
        <v>1736449596</v>
      </c>
      <c r="CP232">
        <v>2</v>
      </c>
      <c r="CQ232">
        <v>0.52600000000000002</v>
      </c>
      <c r="CR232">
        <v>-1.4999999999999999E-2</v>
      </c>
      <c r="CS232">
        <v>0.63</v>
      </c>
      <c r="CT232">
        <v>3.9E-2</v>
      </c>
      <c r="CU232">
        <v>200</v>
      </c>
      <c r="CV232">
        <v>13</v>
      </c>
      <c r="CW232">
        <v>0.21</v>
      </c>
      <c r="CX232">
        <v>0.03</v>
      </c>
      <c r="CY232">
        <v>-51.614357142857102</v>
      </c>
      <c r="CZ232">
        <v>4.8780467532467604</v>
      </c>
      <c r="DA232">
        <v>0.55823805433356399</v>
      </c>
      <c r="DB232">
        <v>0</v>
      </c>
      <c r="DC232">
        <v>2.9387799999999999</v>
      </c>
      <c r="DD232">
        <v>-6.7387792207789704E-2</v>
      </c>
      <c r="DE232">
        <v>6.9626842114640696E-3</v>
      </c>
      <c r="DF232">
        <v>1</v>
      </c>
      <c r="DG232">
        <v>1</v>
      </c>
      <c r="DH232">
        <v>2</v>
      </c>
      <c r="DI232" t="s">
        <v>347</v>
      </c>
      <c r="DJ232">
        <v>3.1191300000000002</v>
      </c>
      <c r="DK232">
        <v>2.8003100000000001</v>
      </c>
      <c r="DL232">
        <v>0.24233399999999999</v>
      </c>
      <c r="DM232">
        <v>0.24889700000000001</v>
      </c>
      <c r="DN232">
        <v>8.6531800000000006E-2</v>
      </c>
      <c r="DO232">
        <v>7.4899199999999999E-2</v>
      </c>
      <c r="DP232">
        <v>21123.7</v>
      </c>
      <c r="DQ232">
        <v>19347.099999999999</v>
      </c>
      <c r="DR232">
        <v>26665.200000000001</v>
      </c>
      <c r="DS232">
        <v>24094.5</v>
      </c>
      <c r="DT232">
        <v>33675.800000000003</v>
      </c>
      <c r="DU232">
        <v>32478.2</v>
      </c>
      <c r="DV232">
        <v>40317.1</v>
      </c>
      <c r="DW232">
        <v>38097</v>
      </c>
      <c r="DX232">
        <v>2.00888</v>
      </c>
      <c r="DY232">
        <v>2.2538499999999999</v>
      </c>
      <c r="DZ232">
        <v>0.12117600000000001</v>
      </c>
      <c r="EA232">
        <v>0</v>
      </c>
      <c r="EB232">
        <v>22.608499999999999</v>
      </c>
      <c r="EC232">
        <v>999.9</v>
      </c>
      <c r="ED232">
        <v>64.748000000000005</v>
      </c>
      <c r="EE232">
        <v>22.838999999999999</v>
      </c>
      <c r="EF232">
        <v>17.690999999999999</v>
      </c>
      <c r="EG232">
        <v>64.070300000000003</v>
      </c>
      <c r="EH232">
        <v>26.6587</v>
      </c>
      <c r="EI232">
        <v>1</v>
      </c>
      <c r="EJ232">
        <v>-0.37854700000000002</v>
      </c>
      <c r="EK232">
        <v>-3.85066</v>
      </c>
      <c r="EL232">
        <v>20.252300000000002</v>
      </c>
      <c r="EM232">
        <v>5.2614700000000001</v>
      </c>
      <c r="EN232">
        <v>12.005800000000001</v>
      </c>
      <c r="EO232">
        <v>4.99885</v>
      </c>
      <c r="EP232">
        <v>3.2866300000000002</v>
      </c>
      <c r="EQ232">
        <v>9999</v>
      </c>
      <c r="ER232">
        <v>9999</v>
      </c>
      <c r="ES232">
        <v>999.9</v>
      </c>
      <c r="ET232">
        <v>9999</v>
      </c>
      <c r="EU232">
        <v>1.8724099999999999</v>
      </c>
      <c r="EV232">
        <v>1.8732500000000001</v>
      </c>
      <c r="EW232">
        <v>1.8694999999999999</v>
      </c>
      <c r="EX232">
        <v>1.8751500000000001</v>
      </c>
      <c r="EY232">
        <v>1.8754599999999999</v>
      </c>
      <c r="EZ232">
        <v>1.8738999999999999</v>
      </c>
      <c r="FA232">
        <v>1.8724099999999999</v>
      </c>
      <c r="FB232">
        <v>1.8714900000000001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-0.21</v>
      </c>
      <c r="FQ232">
        <v>5.9299999999999999E-2</v>
      </c>
      <c r="FR232">
        <v>0.34321388301456301</v>
      </c>
      <c r="FS232">
        <v>1.93526017593624E-3</v>
      </c>
      <c r="FT232">
        <v>-2.6352868309754201E-6</v>
      </c>
      <c r="FU232">
        <v>7.4988703689445403E-10</v>
      </c>
      <c r="FV232">
        <v>5.9295258707654903E-2</v>
      </c>
      <c r="FW232">
        <v>0</v>
      </c>
      <c r="FX232">
        <v>0</v>
      </c>
      <c r="FY232">
        <v>0</v>
      </c>
      <c r="FZ232">
        <v>1</v>
      </c>
      <c r="GA232">
        <v>1999</v>
      </c>
      <c r="GB232">
        <v>0</v>
      </c>
      <c r="GC232">
        <v>14</v>
      </c>
      <c r="GD232">
        <v>31.9</v>
      </c>
      <c r="GE232">
        <v>31.9</v>
      </c>
      <c r="GF232">
        <v>3.3593799999999998</v>
      </c>
      <c r="GG232">
        <v>2.4865699999999999</v>
      </c>
      <c r="GH232">
        <v>1.5979000000000001</v>
      </c>
      <c r="GI232">
        <v>2.35107</v>
      </c>
      <c r="GJ232">
        <v>1.64917</v>
      </c>
      <c r="GK232">
        <v>2.3339799999999999</v>
      </c>
      <c r="GL232">
        <v>27.162199999999999</v>
      </c>
      <c r="GM232">
        <v>14.1145</v>
      </c>
      <c r="GN232">
        <v>19</v>
      </c>
      <c r="GO232">
        <v>454.149</v>
      </c>
      <c r="GP232">
        <v>636.62199999999996</v>
      </c>
      <c r="GQ232">
        <v>29.808599999999998</v>
      </c>
      <c r="GR232">
        <v>22.4101</v>
      </c>
      <c r="GS232">
        <v>30.0001</v>
      </c>
      <c r="GT232">
        <v>22.363</v>
      </c>
      <c r="GU232">
        <v>22.3521</v>
      </c>
      <c r="GV232">
        <v>67.315399999999997</v>
      </c>
      <c r="GW232">
        <v>31.0548</v>
      </c>
      <c r="GX232">
        <v>100</v>
      </c>
      <c r="GY232">
        <v>29.579699999999999</v>
      </c>
      <c r="GZ232">
        <v>1642.11</v>
      </c>
      <c r="HA232">
        <v>12.558999999999999</v>
      </c>
      <c r="HB232">
        <v>101.25700000000001</v>
      </c>
      <c r="HC232">
        <v>101.224</v>
      </c>
    </row>
    <row r="233" spans="1:211" x14ac:dyDescent="0.2">
      <c r="A233">
        <v>217</v>
      </c>
      <c r="B233">
        <v>1736451512.0999999</v>
      </c>
      <c r="C233">
        <v>432</v>
      </c>
      <c r="D233" t="s">
        <v>782</v>
      </c>
      <c r="E233" t="s">
        <v>783</v>
      </c>
      <c r="F233">
        <v>2</v>
      </c>
      <c r="G233">
        <v>1736451510.0999999</v>
      </c>
      <c r="H233">
        <f t="shared" si="102"/>
        <v>2.4806860638521442E-3</v>
      </c>
      <c r="I233">
        <f t="shared" si="103"/>
        <v>2.4806860638521444</v>
      </c>
      <c r="J233">
        <f t="shared" si="104"/>
        <v>10.84299054910851</v>
      </c>
      <c r="K233">
        <f t="shared" si="105"/>
        <v>1568.5050000000001</v>
      </c>
      <c r="L233">
        <f t="shared" si="106"/>
        <v>1425.4134019247708</v>
      </c>
      <c r="M233">
        <f t="shared" si="107"/>
        <v>145.81941698842741</v>
      </c>
      <c r="N233">
        <f t="shared" si="108"/>
        <v>160.45764992428801</v>
      </c>
      <c r="O233">
        <f t="shared" si="109"/>
        <v>0.16640741809534607</v>
      </c>
      <c r="P233">
        <f t="shared" si="110"/>
        <v>3.5314728051974242</v>
      </c>
      <c r="Q233">
        <f t="shared" si="111"/>
        <v>0.16217074426686906</v>
      </c>
      <c r="R233">
        <f t="shared" si="112"/>
        <v>0.10172837939400342</v>
      </c>
      <c r="S233">
        <f t="shared" si="113"/>
        <v>31.741250252250001</v>
      </c>
      <c r="T233">
        <f t="shared" si="114"/>
        <v>24.638068990488829</v>
      </c>
      <c r="U233">
        <f t="shared" si="115"/>
        <v>24.638068990488829</v>
      </c>
      <c r="V233">
        <f t="shared" si="116"/>
        <v>3.1117099671815645</v>
      </c>
      <c r="W233">
        <f t="shared" si="117"/>
        <v>49.709500039277216</v>
      </c>
      <c r="X233">
        <f t="shared" si="118"/>
        <v>1.5827610801996801</v>
      </c>
      <c r="Y233">
        <f t="shared" si="119"/>
        <v>3.1840213217776987</v>
      </c>
      <c r="Z233">
        <f t="shared" si="120"/>
        <v>1.5289488869818844</v>
      </c>
      <c r="AA233">
        <f t="shared" si="121"/>
        <v>-109.39825541587956</v>
      </c>
      <c r="AB233">
        <f t="shared" si="122"/>
        <v>73.267499431477702</v>
      </c>
      <c r="AC233">
        <f t="shared" si="123"/>
        <v>4.3810109274436844</v>
      </c>
      <c r="AD233">
        <f t="shared" si="124"/>
        <v>-8.4948047081780942E-3</v>
      </c>
      <c r="AE233">
        <f t="shared" si="125"/>
        <v>38.368454184138109</v>
      </c>
      <c r="AF233">
        <f t="shared" si="126"/>
        <v>2.4790944530165149</v>
      </c>
      <c r="AG233">
        <f t="shared" si="127"/>
        <v>10.84299054910851</v>
      </c>
      <c r="AH233">
        <v>1632.8269393860901</v>
      </c>
      <c r="AI233">
        <v>1596.4655151515101</v>
      </c>
      <c r="AJ233">
        <v>3.32570187416193</v>
      </c>
      <c r="AK233">
        <v>84.5062676990527</v>
      </c>
      <c r="AL233">
        <f t="shared" si="128"/>
        <v>2.4806860638521444</v>
      </c>
      <c r="AM233">
        <v>12.5402037195219</v>
      </c>
      <c r="AN233">
        <v>15.4719167832168</v>
      </c>
      <c r="AO233">
        <v>1.72166390844346E-6</v>
      </c>
      <c r="AP233">
        <v>123.873733639405</v>
      </c>
      <c r="AQ233">
        <v>35</v>
      </c>
      <c r="AR233">
        <v>7</v>
      </c>
      <c r="AS233">
        <f t="shared" si="129"/>
        <v>1</v>
      </c>
      <c r="AT233">
        <f t="shared" si="130"/>
        <v>0</v>
      </c>
      <c r="AU233">
        <f t="shared" si="131"/>
        <v>54317.433684576325</v>
      </c>
      <c r="AV233">
        <f t="shared" si="132"/>
        <v>200.00749999999999</v>
      </c>
      <c r="AW233">
        <f t="shared" si="133"/>
        <v>168.6063465009</v>
      </c>
      <c r="AX233">
        <f t="shared" si="134"/>
        <v>0.84300012000000002</v>
      </c>
      <c r="AY233">
        <f t="shared" si="135"/>
        <v>0.15870030000000002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1736451510.0999999</v>
      </c>
      <c r="BF233">
        <v>1568.5050000000001</v>
      </c>
      <c r="BG233">
        <v>1619.23</v>
      </c>
      <c r="BH233">
        <v>15.4718</v>
      </c>
      <c r="BI233">
        <v>12.54195</v>
      </c>
      <c r="BJ233">
        <v>1568.72</v>
      </c>
      <c r="BK233">
        <v>15.4125</v>
      </c>
      <c r="BL233">
        <v>499.83550000000002</v>
      </c>
      <c r="BM233">
        <v>102.2</v>
      </c>
      <c r="BN233">
        <v>9.9737599999999996E-2</v>
      </c>
      <c r="BO233">
        <v>25.0229</v>
      </c>
      <c r="BP233">
        <v>24.601150000000001</v>
      </c>
      <c r="BQ233">
        <v>999.9</v>
      </c>
      <c r="BR233">
        <v>0</v>
      </c>
      <c r="BS233">
        <v>0</v>
      </c>
      <c r="BT233">
        <v>9984.375</v>
      </c>
      <c r="BU233">
        <v>66.834199999999996</v>
      </c>
      <c r="BV233">
        <v>124.2985</v>
      </c>
      <c r="BW233">
        <v>-50.721200000000003</v>
      </c>
      <c r="BX233">
        <v>1593.155</v>
      </c>
      <c r="BY233">
        <v>1639.7950000000001</v>
      </c>
      <c r="BZ233">
        <v>2.9298850000000001</v>
      </c>
      <c r="CA233">
        <v>1619.23</v>
      </c>
      <c r="CB233">
        <v>12.54195</v>
      </c>
      <c r="CC233">
        <v>1.581215</v>
      </c>
      <c r="CD233">
        <v>1.281785</v>
      </c>
      <c r="CE233">
        <v>13.776949999999999</v>
      </c>
      <c r="CF233">
        <v>10.5869</v>
      </c>
      <c r="CG233">
        <v>200.00749999999999</v>
      </c>
      <c r="CH233">
        <v>0.89999600000000002</v>
      </c>
      <c r="CI233">
        <v>0.100004</v>
      </c>
      <c r="CJ233">
        <v>20</v>
      </c>
      <c r="CK233">
        <v>3909.44</v>
      </c>
      <c r="CL233">
        <v>1736449596</v>
      </c>
      <c r="CM233" t="s">
        <v>346</v>
      </c>
      <c r="CN233">
        <v>1736449594</v>
      </c>
      <c r="CO233">
        <v>1736449596</v>
      </c>
      <c r="CP233">
        <v>2</v>
      </c>
      <c r="CQ233">
        <v>0.52600000000000002</v>
      </c>
      <c r="CR233">
        <v>-1.4999999999999999E-2</v>
      </c>
      <c r="CS233">
        <v>0.63</v>
      </c>
      <c r="CT233">
        <v>3.9E-2</v>
      </c>
      <c r="CU233">
        <v>200</v>
      </c>
      <c r="CV233">
        <v>13</v>
      </c>
      <c r="CW233">
        <v>0.21</v>
      </c>
      <c r="CX233">
        <v>0.03</v>
      </c>
      <c r="CY233">
        <v>-51.464190476190502</v>
      </c>
      <c r="CZ233">
        <v>5.0790155844155498</v>
      </c>
      <c r="DA233">
        <v>0.57505215076527905</v>
      </c>
      <c r="DB233">
        <v>0</v>
      </c>
      <c r="DC233">
        <v>2.93676190476191</v>
      </c>
      <c r="DD233">
        <v>-5.6582337662336397E-2</v>
      </c>
      <c r="DE233">
        <v>5.9295279014257799E-3</v>
      </c>
      <c r="DF233">
        <v>1</v>
      </c>
      <c r="DG233">
        <v>1</v>
      </c>
      <c r="DH233">
        <v>2</v>
      </c>
      <c r="DI233" t="s">
        <v>347</v>
      </c>
      <c r="DJ233">
        <v>3.1188099999999999</v>
      </c>
      <c r="DK233">
        <v>2.80057</v>
      </c>
      <c r="DL233">
        <v>0.24292800000000001</v>
      </c>
      <c r="DM233">
        <v>0.249496</v>
      </c>
      <c r="DN233">
        <v>8.6529900000000007E-2</v>
      </c>
      <c r="DO233">
        <v>7.4903700000000004E-2</v>
      </c>
      <c r="DP233">
        <v>21107.200000000001</v>
      </c>
      <c r="DQ233">
        <v>19331.8</v>
      </c>
      <c r="DR233">
        <v>26665.200000000001</v>
      </c>
      <c r="DS233">
        <v>24094.7</v>
      </c>
      <c r="DT233">
        <v>33675.800000000003</v>
      </c>
      <c r="DU233">
        <v>32478.3</v>
      </c>
      <c r="DV233">
        <v>40316.9</v>
      </c>
      <c r="DW233">
        <v>38097.300000000003</v>
      </c>
      <c r="DX233">
        <v>2.0076499999999999</v>
      </c>
      <c r="DY233">
        <v>2.2543500000000001</v>
      </c>
      <c r="DZ233">
        <v>0.121519</v>
      </c>
      <c r="EA233">
        <v>0</v>
      </c>
      <c r="EB233">
        <v>22.607800000000001</v>
      </c>
      <c r="EC233">
        <v>999.9</v>
      </c>
      <c r="ED233">
        <v>64.748000000000005</v>
      </c>
      <c r="EE233">
        <v>22.818999999999999</v>
      </c>
      <c r="EF233">
        <v>17.669699999999999</v>
      </c>
      <c r="EG233">
        <v>63.570300000000003</v>
      </c>
      <c r="EH233">
        <v>26.726800000000001</v>
      </c>
      <c r="EI233">
        <v>1</v>
      </c>
      <c r="EJ233">
        <v>-0.37912099999999999</v>
      </c>
      <c r="EK233">
        <v>-3.4356300000000002</v>
      </c>
      <c r="EL233">
        <v>20.264199999999999</v>
      </c>
      <c r="EM233">
        <v>5.2626600000000003</v>
      </c>
      <c r="EN233">
        <v>12.005599999999999</v>
      </c>
      <c r="EO233">
        <v>4.9993999999999996</v>
      </c>
      <c r="EP233">
        <v>3.2868499999999998</v>
      </c>
      <c r="EQ233">
        <v>9999</v>
      </c>
      <c r="ER233">
        <v>9999</v>
      </c>
      <c r="ES233">
        <v>999.9</v>
      </c>
      <c r="ET233">
        <v>9999</v>
      </c>
      <c r="EU233">
        <v>1.8724099999999999</v>
      </c>
      <c r="EV233">
        <v>1.8732800000000001</v>
      </c>
      <c r="EW233">
        <v>1.86951</v>
      </c>
      <c r="EX233">
        <v>1.8751500000000001</v>
      </c>
      <c r="EY233">
        <v>1.8754599999999999</v>
      </c>
      <c r="EZ233">
        <v>1.87392</v>
      </c>
      <c r="FA233">
        <v>1.87243</v>
      </c>
      <c r="FB233">
        <v>1.8714900000000001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-0.21</v>
      </c>
      <c r="FQ233">
        <v>5.9299999999999999E-2</v>
      </c>
      <c r="FR233">
        <v>0.34321388301456301</v>
      </c>
      <c r="FS233">
        <v>1.93526017593624E-3</v>
      </c>
      <c r="FT233">
        <v>-2.6352868309754201E-6</v>
      </c>
      <c r="FU233">
        <v>7.4988703689445403E-10</v>
      </c>
      <c r="FV233">
        <v>5.9295258707654903E-2</v>
      </c>
      <c r="FW233">
        <v>0</v>
      </c>
      <c r="FX233">
        <v>0</v>
      </c>
      <c r="FY233">
        <v>0</v>
      </c>
      <c r="FZ233">
        <v>1</v>
      </c>
      <c r="GA233">
        <v>1999</v>
      </c>
      <c r="GB233">
        <v>0</v>
      </c>
      <c r="GC233">
        <v>14</v>
      </c>
      <c r="GD233">
        <v>32</v>
      </c>
      <c r="GE233">
        <v>31.9</v>
      </c>
      <c r="GF233">
        <v>3.3703599999999998</v>
      </c>
      <c r="GG233">
        <v>2.4670399999999999</v>
      </c>
      <c r="GH233">
        <v>1.5979000000000001</v>
      </c>
      <c r="GI233">
        <v>2.35229</v>
      </c>
      <c r="GJ233">
        <v>1.64917</v>
      </c>
      <c r="GK233">
        <v>2.48169</v>
      </c>
      <c r="GL233">
        <v>27.162199999999999</v>
      </c>
      <c r="GM233">
        <v>14.132</v>
      </c>
      <c r="GN233">
        <v>19</v>
      </c>
      <c r="GO233">
        <v>453.43299999999999</v>
      </c>
      <c r="GP233">
        <v>637.03499999999997</v>
      </c>
      <c r="GQ233">
        <v>29.769100000000002</v>
      </c>
      <c r="GR233">
        <v>22.4101</v>
      </c>
      <c r="GS233">
        <v>29.999600000000001</v>
      </c>
      <c r="GT233">
        <v>22.363</v>
      </c>
      <c r="GU233">
        <v>22.3523</v>
      </c>
      <c r="GV233">
        <v>67.5364</v>
      </c>
      <c r="GW233">
        <v>31.0548</v>
      </c>
      <c r="GX233">
        <v>100</v>
      </c>
      <c r="GY233">
        <v>29.579699999999999</v>
      </c>
      <c r="GZ233">
        <v>1648.9</v>
      </c>
      <c r="HA233">
        <v>12.565799999999999</v>
      </c>
      <c r="HB233">
        <v>101.25700000000001</v>
      </c>
      <c r="HC233">
        <v>101.22499999999999</v>
      </c>
    </row>
    <row r="234" spans="1:211" x14ac:dyDescent="0.2">
      <c r="A234">
        <v>218</v>
      </c>
      <c r="B234">
        <v>1736451514.0999999</v>
      </c>
      <c r="C234">
        <v>434</v>
      </c>
      <c r="D234" t="s">
        <v>784</v>
      </c>
      <c r="E234" t="s">
        <v>785</v>
      </c>
      <c r="F234">
        <v>2</v>
      </c>
      <c r="G234">
        <v>1736451513.0999999</v>
      </c>
      <c r="H234">
        <f t="shared" si="102"/>
        <v>2.4808663096254806E-3</v>
      </c>
      <c r="I234">
        <f t="shared" si="103"/>
        <v>2.4808663096254806</v>
      </c>
      <c r="J234">
        <f t="shared" si="104"/>
        <v>10.59589408607207</v>
      </c>
      <c r="K234">
        <f t="shared" si="105"/>
        <v>1578.43</v>
      </c>
      <c r="L234">
        <f t="shared" si="106"/>
        <v>1437.3293606522959</v>
      </c>
      <c r="M234">
        <f t="shared" si="107"/>
        <v>147.0366950938633</v>
      </c>
      <c r="N234">
        <f t="shared" si="108"/>
        <v>161.47108449219999</v>
      </c>
      <c r="O234">
        <f t="shared" si="109"/>
        <v>0.16620038387090319</v>
      </c>
      <c r="P234">
        <f t="shared" si="110"/>
        <v>3.5345371364138822</v>
      </c>
      <c r="Q234">
        <f t="shared" si="111"/>
        <v>0.16197766511754577</v>
      </c>
      <c r="R234">
        <f t="shared" si="112"/>
        <v>0.10160649909341002</v>
      </c>
      <c r="S234">
        <f t="shared" si="113"/>
        <v>31.740060000000003</v>
      </c>
      <c r="T234">
        <f t="shared" si="114"/>
        <v>24.648240696220117</v>
      </c>
      <c r="U234">
        <f t="shared" si="115"/>
        <v>24.648240696220117</v>
      </c>
      <c r="V234">
        <f t="shared" si="116"/>
        <v>3.1136026439010172</v>
      </c>
      <c r="W234">
        <f t="shared" si="117"/>
        <v>49.679914350571607</v>
      </c>
      <c r="X234">
        <f t="shared" si="118"/>
        <v>1.5827527810259998</v>
      </c>
      <c r="Y234">
        <f t="shared" si="119"/>
        <v>3.1859007844843212</v>
      </c>
      <c r="Z234">
        <f t="shared" si="120"/>
        <v>1.5308498628750173</v>
      </c>
      <c r="AA234">
        <f t="shared" si="121"/>
        <v>-109.4062042544837</v>
      </c>
      <c r="AB234">
        <f t="shared" si="122"/>
        <v>73.279300535275297</v>
      </c>
      <c r="AC234">
        <f t="shared" si="123"/>
        <v>4.378360336604719</v>
      </c>
      <c r="AD234">
        <f t="shared" si="124"/>
        <v>-8.4833826036856408E-3</v>
      </c>
      <c r="AE234">
        <f t="shared" si="125"/>
        <v>38.600952549934604</v>
      </c>
      <c r="AF234">
        <f t="shared" si="126"/>
        <v>2.4784480148408154</v>
      </c>
      <c r="AG234">
        <f t="shared" si="127"/>
        <v>10.59589408607207</v>
      </c>
      <c r="AH234">
        <v>1639.5100765085899</v>
      </c>
      <c r="AI234">
        <v>1603.2418787878801</v>
      </c>
      <c r="AJ234">
        <v>3.3578808226760399</v>
      </c>
      <c r="AK234">
        <v>84.5062676990527</v>
      </c>
      <c r="AL234">
        <f t="shared" si="128"/>
        <v>2.4808663096254806</v>
      </c>
      <c r="AM234">
        <v>12.5410508181194</v>
      </c>
      <c r="AN234">
        <v>15.471693706293699</v>
      </c>
      <c r="AO234">
        <v>1.41663241182236E-6</v>
      </c>
      <c r="AP234">
        <v>123.873733639405</v>
      </c>
      <c r="AQ234">
        <v>35</v>
      </c>
      <c r="AR234">
        <v>7</v>
      </c>
      <c r="AS234">
        <f t="shared" si="129"/>
        <v>1</v>
      </c>
      <c r="AT234">
        <f t="shared" si="130"/>
        <v>0</v>
      </c>
      <c r="AU234">
        <f t="shared" si="131"/>
        <v>54383.061353789002</v>
      </c>
      <c r="AV234">
        <f t="shared" si="132"/>
        <v>200</v>
      </c>
      <c r="AW234">
        <f t="shared" si="133"/>
        <v>168.60002399999999</v>
      </c>
      <c r="AX234">
        <f t="shared" si="134"/>
        <v>0.84300012000000002</v>
      </c>
      <c r="AY234">
        <f t="shared" si="135"/>
        <v>0.15870030000000002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1736451513.0999999</v>
      </c>
      <c r="BF234">
        <v>1578.43</v>
      </c>
      <c r="BG234">
        <v>1629.44</v>
      </c>
      <c r="BH234">
        <v>15.4719</v>
      </c>
      <c r="BI234">
        <v>12.5441</v>
      </c>
      <c r="BJ234">
        <v>1578.65</v>
      </c>
      <c r="BK234">
        <v>15.412599999999999</v>
      </c>
      <c r="BL234">
        <v>500.05500000000001</v>
      </c>
      <c r="BM234">
        <v>102.19799999999999</v>
      </c>
      <c r="BN234">
        <v>0.10054</v>
      </c>
      <c r="BO234">
        <v>25.032800000000002</v>
      </c>
      <c r="BP234">
        <v>24.617599999999999</v>
      </c>
      <c r="BQ234">
        <v>999.9</v>
      </c>
      <c r="BR234">
        <v>0</v>
      </c>
      <c r="BS234">
        <v>0</v>
      </c>
      <c r="BT234">
        <v>9997.5</v>
      </c>
      <c r="BU234">
        <v>66.876499999999993</v>
      </c>
      <c r="BV234">
        <v>124.259</v>
      </c>
      <c r="BW234">
        <v>-51.010300000000001</v>
      </c>
      <c r="BX234">
        <v>1603.24</v>
      </c>
      <c r="BY234">
        <v>1650.14</v>
      </c>
      <c r="BZ234">
        <v>2.9277500000000001</v>
      </c>
      <c r="CA234">
        <v>1629.44</v>
      </c>
      <c r="CB234">
        <v>12.5441</v>
      </c>
      <c r="CC234">
        <v>1.5811999999999999</v>
      </c>
      <c r="CD234">
        <v>1.28199</v>
      </c>
      <c r="CE234">
        <v>13.7768</v>
      </c>
      <c r="CF234">
        <v>10.5893</v>
      </c>
      <c r="CG234">
        <v>200</v>
      </c>
      <c r="CH234">
        <v>0.89999600000000002</v>
      </c>
      <c r="CI234">
        <v>0.100004</v>
      </c>
      <c r="CJ234">
        <v>20</v>
      </c>
      <c r="CK234">
        <v>3909.29</v>
      </c>
      <c r="CL234">
        <v>1736449596</v>
      </c>
      <c r="CM234" t="s">
        <v>346</v>
      </c>
      <c r="CN234">
        <v>1736449594</v>
      </c>
      <c r="CO234">
        <v>1736449596</v>
      </c>
      <c r="CP234">
        <v>2</v>
      </c>
      <c r="CQ234">
        <v>0.52600000000000002</v>
      </c>
      <c r="CR234">
        <v>-1.4999999999999999E-2</v>
      </c>
      <c r="CS234">
        <v>0.63</v>
      </c>
      <c r="CT234">
        <v>3.9E-2</v>
      </c>
      <c r="CU234">
        <v>200</v>
      </c>
      <c r="CV234">
        <v>13</v>
      </c>
      <c r="CW234">
        <v>0.21</v>
      </c>
      <c r="CX234">
        <v>0.03</v>
      </c>
      <c r="CY234">
        <v>-51.3582380952381</v>
      </c>
      <c r="CZ234">
        <v>5.0777298701298204</v>
      </c>
      <c r="DA234">
        <v>0.57518497105688104</v>
      </c>
      <c r="DB234">
        <v>0</v>
      </c>
      <c r="DC234">
        <v>2.9349528571428598</v>
      </c>
      <c r="DD234">
        <v>-4.99301298701346E-2</v>
      </c>
      <c r="DE234">
        <v>5.27418885016553E-3</v>
      </c>
      <c r="DF234">
        <v>1</v>
      </c>
      <c r="DG234">
        <v>1</v>
      </c>
      <c r="DH234">
        <v>2</v>
      </c>
      <c r="DI234" t="s">
        <v>347</v>
      </c>
      <c r="DJ234">
        <v>3.1192700000000002</v>
      </c>
      <c r="DK234">
        <v>2.8018700000000001</v>
      </c>
      <c r="DL234">
        <v>0.24352399999999999</v>
      </c>
      <c r="DM234">
        <v>0.25010399999999999</v>
      </c>
      <c r="DN234">
        <v>8.6536100000000005E-2</v>
      </c>
      <c r="DO234">
        <v>7.4908299999999997E-2</v>
      </c>
      <c r="DP234">
        <v>21090.2</v>
      </c>
      <c r="DQ234">
        <v>19316.3</v>
      </c>
      <c r="DR234">
        <v>26664.7</v>
      </c>
      <c r="DS234">
        <v>24094.799999999999</v>
      </c>
      <c r="DT234">
        <v>33675.199999999997</v>
      </c>
      <c r="DU234">
        <v>32478.1</v>
      </c>
      <c r="DV234">
        <v>40316.400000000001</v>
      </c>
      <c r="DW234">
        <v>38097.199999999997</v>
      </c>
      <c r="DX234">
        <v>2.0087000000000002</v>
      </c>
      <c r="DY234">
        <v>2.2536499999999999</v>
      </c>
      <c r="DZ234">
        <v>0.122249</v>
      </c>
      <c r="EA234">
        <v>0</v>
      </c>
      <c r="EB234">
        <v>22.607800000000001</v>
      </c>
      <c r="EC234">
        <v>999.9</v>
      </c>
      <c r="ED234">
        <v>64.748000000000005</v>
      </c>
      <c r="EE234">
        <v>22.818999999999999</v>
      </c>
      <c r="EF234">
        <v>17.670999999999999</v>
      </c>
      <c r="EG234">
        <v>64.030299999999997</v>
      </c>
      <c r="EH234">
        <v>26.257999999999999</v>
      </c>
      <c r="EI234">
        <v>1</v>
      </c>
      <c r="EJ234">
        <v>-0.38016499999999998</v>
      </c>
      <c r="EK234">
        <v>-3.3675000000000002</v>
      </c>
      <c r="EL234">
        <v>20.267199999999999</v>
      </c>
      <c r="EM234">
        <v>5.26356</v>
      </c>
      <c r="EN234">
        <v>12.005000000000001</v>
      </c>
      <c r="EO234">
        <v>4.9997999999999996</v>
      </c>
      <c r="EP234">
        <v>3.28708</v>
      </c>
      <c r="EQ234">
        <v>9999</v>
      </c>
      <c r="ER234">
        <v>9999</v>
      </c>
      <c r="ES234">
        <v>999.9</v>
      </c>
      <c r="ET234">
        <v>9999</v>
      </c>
      <c r="EU234">
        <v>1.8724099999999999</v>
      </c>
      <c r="EV234">
        <v>1.8732800000000001</v>
      </c>
      <c r="EW234">
        <v>1.86951</v>
      </c>
      <c r="EX234">
        <v>1.8751500000000001</v>
      </c>
      <c r="EY234">
        <v>1.87547</v>
      </c>
      <c r="EZ234">
        <v>1.87392</v>
      </c>
      <c r="FA234">
        <v>1.8724400000000001</v>
      </c>
      <c r="FB234">
        <v>1.8714900000000001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-0.22</v>
      </c>
      <c r="FQ234">
        <v>5.9299999999999999E-2</v>
      </c>
      <c r="FR234">
        <v>0.34321388301456301</v>
      </c>
      <c r="FS234">
        <v>1.93526017593624E-3</v>
      </c>
      <c r="FT234">
        <v>-2.6352868309754201E-6</v>
      </c>
      <c r="FU234">
        <v>7.4988703689445403E-10</v>
      </c>
      <c r="FV234">
        <v>5.9295258707654903E-2</v>
      </c>
      <c r="FW234">
        <v>0</v>
      </c>
      <c r="FX234">
        <v>0</v>
      </c>
      <c r="FY234">
        <v>0</v>
      </c>
      <c r="FZ234">
        <v>1</v>
      </c>
      <c r="GA234">
        <v>1999</v>
      </c>
      <c r="GB234">
        <v>0</v>
      </c>
      <c r="GC234">
        <v>14</v>
      </c>
      <c r="GD234">
        <v>32</v>
      </c>
      <c r="GE234">
        <v>32</v>
      </c>
      <c r="GF234">
        <v>3.3813499999999999</v>
      </c>
      <c r="GG234">
        <v>2.49146</v>
      </c>
      <c r="GH234">
        <v>1.5979000000000001</v>
      </c>
      <c r="GI234">
        <v>2.35107</v>
      </c>
      <c r="GJ234">
        <v>1.64917</v>
      </c>
      <c r="GK234">
        <v>2.3864700000000001</v>
      </c>
      <c r="GL234">
        <v>27.162199999999999</v>
      </c>
      <c r="GM234">
        <v>14.1145</v>
      </c>
      <c r="GN234">
        <v>19</v>
      </c>
      <c r="GO234">
        <v>454.053</v>
      </c>
      <c r="GP234">
        <v>636.46199999999999</v>
      </c>
      <c r="GQ234">
        <v>29.665199999999999</v>
      </c>
      <c r="GR234">
        <v>22.410399999999999</v>
      </c>
      <c r="GS234">
        <v>29.998999999999999</v>
      </c>
      <c r="GT234">
        <v>22.363299999999999</v>
      </c>
      <c r="GU234">
        <v>22.3523</v>
      </c>
      <c r="GV234">
        <v>67.760300000000001</v>
      </c>
      <c r="GW234">
        <v>31.0548</v>
      </c>
      <c r="GX234">
        <v>100</v>
      </c>
      <c r="GY234">
        <v>29.550599999999999</v>
      </c>
      <c r="GZ234">
        <v>1655.69</v>
      </c>
      <c r="HA234">
        <v>12.569000000000001</v>
      </c>
      <c r="HB234">
        <v>101.256</v>
      </c>
      <c r="HC234">
        <v>101.22499999999999</v>
      </c>
    </row>
    <row r="235" spans="1:211" x14ac:dyDescent="0.2">
      <c r="A235">
        <v>219</v>
      </c>
      <c r="B235">
        <v>1736451516.0999999</v>
      </c>
      <c r="C235">
        <v>436</v>
      </c>
      <c r="D235" t="s">
        <v>786</v>
      </c>
      <c r="E235" t="s">
        <v>787</v>
      </c>
      <c r="F235">
        <v>2</v>
      </c>
      <c r="G235">
        <v>1736451514.0999999</v>
      </c>
      <c r="H235">
        <f t="shared" si="102"/>
        <v>2.4812273489631317E-3</v>
      </c>
      <c r="I235">
        <f t="shared" si="103"/>
        <v>2.4812273489631318</v>
      </c>
      <c r="J235">
        <f t="shared" si="104"/>
        <v>10.625378862065325</v>
      </c>
      <c r="K235">
        <f t="shared" si="105"/>
        <v>1581.7449999999999</v>
      </c>
      <c r="L235">
        <f t="shared" si="106"/>
        <v>1440.2617887333195</v>
      </c>
      <c r="M235">
        <f t="shared" si="107"/>
        <v>147.33765182217621</v>
      </c>
      <c r="N235">
        <f t="shared" si="108"/>
        <v>161.81127341192001</v>
      </c>
      <c r="O235">
        <f t="shared" si="109"/>
        <v>0.16618886299830779</v>
      </c>
      <c r="P235">
        <f t="shared" si="110"/>
        <v>3.5332159278482407</v>
      </c>
      <c r="Q235">
        <f t="shared" si="111"/>
        <v>0.16196518603954302</v>
      </c>
      <c r="R235">
        <f t="shared" si="112"/>
        <v>0.10159878108399467</v>
      </c>
      <c r="S235">
        <f t="shared" si="113"/>
        <v>31.739983799287501</v>
      </c>
      <c r="T235">
        <f t="shared" si="114"/>
        <v>24.650276270763541</v>
      </c>
      <c r="U235">
        <f t="shared" si="115"/>
        <v>24.650276270763541</v>
      </c>
      <c r="V235">
        <f t="shared" si="116"/>
        <v>3.1139815295521549</v>
      </c>
      <c r="W235">
        <f t="shared" si="117"/>
        <v>49.674222646362416</v>
      </c>
      <c r="X235">
        <f t="shared" si="118"/>
        <v>1.5827836998736</v>
      </c>
      <c r="Y235">
        <f t="shared" si="119"/>
        <v>3.1863280702783285</v>
      </c>
      <c r="Z235">
        <f t="shared" si="120"/>
        <v>1.5311978296785549</v>
      </c>
      <c r="AA235">
        <f t="shared" si="121"/>
        <v>-109.42212608927412</v>
      </c>
      <c r="AB235">
        <f t="shared" si="122"/>
        <v>73.29275310996357</v>
      </c>
      <c r="AC235">
        <f t="shared" si="123"/>
        <v>4.3808962101112634</v>
      </c>
      <c r="AD235">
        <f t="shared" si="124"/>
        <v>-8.4929699117850532E-3</v>
      </c>
      <c r="AE235">
        <f t="shared" si="125"/>
        <v>38.728011648559118</v>
      </c>
      <c r="AF235">
        <f t="shared" si="126"/>
        <v>2.4792919327121141</v>
      </c>
      <c r="AG235">
        <f t="shared" si="127"/>
        <v>10.625378862065325</v>
      </c>
      <c r="AH235">
        <v>1646.36879074535</v>
      </c>
      <c r="AI235">
        <v>1609.9889090909101</v>
      </c>
      <c r="AJ235">
        <v>3.3701986241283302</v>
      </c>
      <c r="AK235">
        <v>84.5062676990527</v>
      </c>
      <c r="AL235">
        <f t="shared" si="128"/>
        <v>2.4812273489631318</v>
      </c>
      <c r="AM235">
        <v>12.542046255281001</v>
      </c>
      <c r="AN235">
        <v>15.4723160839161</v>
      </c>
      <c r="AO235">
        <v>1.49087480037133E-6</v>
      </c>
      <c r="AP235">
        <v>123.873733639405</v>
      </c>
      <c r="AQ235">
        <v>35</v>
      </c>
      <c r="AR235">
        <v>7</v>
      </c>
      <c r="AS235">
        <f t="shared" si="129"/>
        <v>1</v>
      </c>
      <c r="AT235">
        <f t="shared" si="130"/>
        <v>0</v>
      </c>
      <c r="AU235">
        <f t="shared" si="131"/>
        <v>54353.565189714558</v>
      </c>
      <c r="AV235">
        <f t="shared" si="132"/>
        <v>199.999</v>
      </c>
      <c r="AW235">
        <f t="shared" si="133"/>
        <v>168.599213999715</v>
      </c>
      <c r="AX235">
        <f t="shared" si="134"/>
        <v>0.84300028500000002</v>
      </c>
      <c r="AY235">
        <f t="shared" si="135"/>
        <v>0.15870071250000001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1736451514.0999999</v>
      </c>
      <c r="BF235">
        <v>1581.7449999999999</v>
      </c>
      <c r="BG235">
        <v>1632.905</v>
      </c>
      <c r="BH235">
        <v>15.472099999999999</v>
      </c>
      <c r="BI235">
        <v>12.5441</v>
      </c>
      <c r="BJ235">
        <v>1581.97</v>
      </c>
      <c r="BK235">
        <v>15.412800000000001</v>
      </c>
      <c r="BL235">
        <v>500.19099999999997</v>
      </c>
      <c r="BM235">
        <v>102.1985</v>
      </c>
      <c r="BN235">
        <v>0.100716</v>
      </c>
      <c r="BO235">
        <v>25.035049999999998</v>
      </c>
      <c r="BP235">
        <v>24.616199999999999</v>
      </c>
      <c r="BQ235">
        <v>999.9</v>
      </c>
      <c r="BR235">
        <v>0</v>
      </c>
      <c r="BS235">
        <v>0</v>
      </c>
      <c r="BT235">
        <v>9991.875</v>
      </c>
      <c r="BU235">
        <v>66.893900000000002</v>
      </c>
      <c r="BV235">
        <v>124.226</v>
      </c>
      <c r="BW235">
        <v>-51.159399999999998</v>
      </c>
      <c r="BX235">
        <v>1606.605</v>
      </c>
      <c r="BY235">
        <v>1653.65</v>
      </c>
      <c r="BZ235">
        <v>2.9279950000000001</v>
      </c>
      <c r="CA235">
        <v>1632.905</v>
      </c>
      <c r="CB235">
        <v>12.5441</v>
      </c>
      <c r="CC235">
        <v>1.5812250000000001</v>
      </c>
      <c r="CD235">
        <v>1.28199</v>
      </c>
      <c r="CE235">
        <v>13.777049999999999</v>
      </c>
      <c r="CF235">
        <v>10.5893</v>
      </c>
      <c r="CG235">
        <v>199.999</v>
      </c>
      <c r="CH235">
        <v>0.89999050000000003</v>
      </c>
      <c r="CI235">
        <v>0.1000095</v>
      </c>
      <c r="CJ235">
        <v>20</v>
      </c>
      <c r="CK235">
        <v>3909.27</v>
      </c>
      <c r="CL235">
        <v>1736449596</v>
      </c>
      <c r="CM235" t="s">
        <v>346</v>
      </c>
      <c r="CN235">
        <v>1736449594</v>
      </c>
      <c r="CO235">
        <v>1736449596</v>
      </c>
      <c r="CP235">
        <v>2</v>
      </c>
      <c r="CQ235">
        <v>0.52600000000000002</v>
      </c>
      <c r="CR235">
        <v>-1.4999999999999999E-2</v>
      </c>
      <c r="CS235">
        <v>0.63</v>
      </c>
      <c r="CT235">
        <v>3.9E-2</v>
      </c>
      <c r="CU235">
        <v>200</v>
      </c>
      <c r="CV235">
        <v>13</v>
      </c>
      <c r="CW235">
        <v>0.21</v>
      </c>
      <c r="CX235">
        <v>0.03</v>
      </c>
      <c r="CY235">
        <v>-51.2858190476191</v>
      </c>
      <c r="CZ235">
        <v>4.6409532467532904</v>
      </c>
      <c r="DA235">
        <v>0.558643078504512</v>
      </c>
      <c r="DB235">
        <v>0</v>
      </c>
      <c r="DC235">
        <v>2.9333980952381</v>
      </c>
      <c r="DD235">
        <v>-4.2423116883115598E-2</v>
      </c>
      <c r="DE235">
        <v>4.5563954206175603E-3</v>
      </c>
      <c r="DF235">
        <v>1</v>
      </c>
      <c r="DG235">
        <v>1</v>
      </c>
      <c r="DH235">
        <v>2</v>
      </c>
      <c r="DI235" t="s">
        <v>347</v>
      </c>
      <c r="DJ235">
        <v>3.1196799999999998</v>
      </c>
      <c r="DK235">
        <v>2.8014999999999999</v>
      </c>
      <c r="DL235">
        <v>0.24412400000000001</v>
      </c>
      <c r="DM235">
        <v>0.25071900000000003</v>
      </c>
      <c r="DN235">
        <v>8.6532100000000001E-2</v>
      </c>
      <c r="DO235">
        <v>7.4913300000000002E-2</v>
      </c>
      <c r="DP235">
        <v>21073.4</v>
      </c>
      <c r="DQ235">
        <v>19300.7</v>
      </c>
      <c r="DR235">
        <v>26664.400000000001</v>
      </c>
      <c r="DS235">
        <v>24095</v>
      </c>
      <c r="DT235">
        <v>33675.199999999997</v>
      </c>
      <c r="DU235">
        <v>32478.400000000001</v>
      </c>
      <c r="DV235">
        <v>40316.199999999997</v>
      </c>
      <c r="DW235">
        <v>38097.599999999999</v>
      </c>
      <c r="DX235">
        <v>2.0093800000000002</v>
      </c>
      <c r="DY235">
        <v>2.25305</v>
      </c>
      <c r="DZ235">
        <v>0.12198100000000001</v>
      </c>
      <c r="EA235">
        <v>0</v>
      </c>
      <c r="EB235">
        <v>22.607800000000001</v>
      </c>
      <c r="EC235">
        <v>999.9</v>
      </c>
      <c r="ED235">
        <v>64.748000000000005</v>
      </c>
      <c r="EE235">
        <v>22.838999999999999</v>
      </c>
      <c r="EF235">
        <v>17.6889</v>
      </c>
      <c r="EG235">
        <v>64.040300000000002</v>
      </c>
      <c r="EH235">
        <v>26.330100000000002</v>
      </c>
      <c r="EI235">
        <v>1</v>
      </c>
      <c r="EJ235">
        <v>-0.380193</v>
      </c>
      <c r="EK235">
        <v>-3.60297</v>
      </c>
      <c r="EL235">
        <v>20.261199999999999</v>
      </c>
      <c r="EM235">
        <v>5.26281</v>
      </c>
      <c r="EN235">
        <v>12.0046</v>
      </c>
      <c r="EO235">
        <v>4.9996999999999998</v>
      </c>
      <c r="EP235">
        <v>3.2870499999999998</v>
      </c>
      <c r="EQ235">
        <v>9999</v>
      </c>
      <c r="ER235">
        <v>9999</v>
      </c>
      <c r="ES235">
        <v>999.9</v>
      </c>
      <c r="ET235">
        <v>9999</v>
      </c>
      <c r="EU235">
        <v>1.8724099999999999</v>
      </c>
      <c r="EV235">
        <v>1.8732500000000001</v>
      </c>
      <c r="EW235">
        <v>1.86951</v>
      </c>
      <c r="EX235">
        <v>1.8751500000000001</v>
      </c>
      <c r="EY235">
        <v>1.87547</v>
      </c>
      <c r="EZ235">
        <v>1.8738900000000001</v>
      </c>
      <c r="FA235">
        <v>1.87242</v>
      </c>
      <c r="FB235">
        <v>1.8714900000000001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-0.22</v>
      </c>
      <c r="FQ235">
        <v>5.9299999999999999E-2</v>
      </c>
      <c r="FR235">
        <v>0.34321388301456301</v>
      </c>
      <c r="FS235">
        <v>1.93526017593624E-3</v>
      </c>
      <c r="FT235">
        <v>-2.6352868309754201E-6</v>
      </c>
      <c r="FU235">
        <v>7.4988703689445403E-10</v>
      </c>
      <c r="FV235">
        <v>5.9295258707654903E-2</v>
      </c>
      <c r="FW235">
        <v>0</v>
      </c>
      <c r="FX235">
        <v>0</v>
      </c>
      <c r="FY235">
        <v>0</v>
      </c>
      <c r="FZ235">
        <v>1</v>
      </c>
      <c r="GA235">
        <v>1999</v>
      </c>
      <c r="GB235">
        <v>0</v>
      </c>
      <c r="GC235">
        <v>14</v>
      </c>
      <c r="GD235">
        <v>32</v>
      </c>
      <c r="GE235">
        <v>32</v>
      </c>
      <c r="GF235">
        <v>3.3923299999999998</v>
      </c>
      <c r="GG235">
        <v>2.47437</v>
      </c>
      <c r="GH235">
        <v>1.5979000000000001</v>
      </c>
      <c r="GI235">
        <v>2.35229</v>
      </c>
      <c r="GJ235">
        <v>1.64917</v>
      </c>
      <c r="GK235">
        <v>2.4450699999999999</v>
      </c>
      <c r="GL235">
        <v>27.162199999999999</v>
      </c>
      <c r="GM235">
        <v>14.1233</v>
      </c>
      <c r="GN235">
        <v>19</v>
      </c>
      <c r="GO235">
        <v>454.45400000000001</v>
      </c>
      <c r="GP235">
        <v>635.97</v>
      </c>
      <c r="GQ235">
        <v>29.579899999999999</v>
      </c>
      <c r="GR235">
        <v>22.411300000000001</v>
      </c>
      <c r="GS235">
        <v>29.999500000000001</v>
      </c>
      <c r="GT235">
        <v>22.3642</v>
      </c>
      <c r="GU235">
        <v>22.3523</v>
      </c>
      <c r="GV235">
        <v>67.976699999999994</v>
      </c>
      <c r="GW235">
        <v>31.0548</v>
      </c>
      <c r="GX235">
        <v>100</v>
      </c>
      <c r="GY235">
        <v>29.550599999999999</v>
      </c>
      <c r="GZ235">
        <v>1662.45</v>
      </c>
      <c r="HA235">
        <v>12.5769</v>
      </c>
      <c r="HB235">
        <v>101.255</v>
      </c>
      <c r="HC235">
        <v>101.226</v>
      </c>
    </row>
    <row r="236" spans="1:211" x14ac:dyDescent="0.2">
      <c r="A236">
        <v>220</v>
      </c>
      <c r="B236">
        <v>1736451518.0999999</v>
      </c>
      <c r="C236">
        <v>438</v>
      </c>
      <c r="D236" t="s">
        <v>788</v>
      </c>
      <c r="E236" t="s">
        <v>789</v>
      </c>
      <c r="F236">
        <v>2</v>
      </c>
      <c r="G236">
        <v>1736451517.0999999</v>
      </c>
      <c r="H236">
        <f t="shared" si="102"/>
        <v>2.4795505898392673E-3</v>
      </c>
      <c r="I236">
        <f t="shared" si="103"/>
        <v>2.4795505898392673</v>
      </c>
      <c r="J236">
        <f t="shared" si="104"/>
        <v>10.855975580431288</v>
      </c>
      <c r="K236">
        <f t="shared" si="105"/>
        <v>1591.69</v>
      </c>
      <c r="L236">
        <f t="shared" si="106"/>
        <v>1447.5775299562238</v>
      </c>
      <c r="M236">
        <f t="shared" si="107"/>
        <v>148.08749978157829</v>
      </c>
      <c r="N236">
        <f t="shared" si="108"/>
        <v>162.83023717179998</v>
      </c>
      <c r="O236">
        <f t="shared" si="109"/>
        <v>0.16598724925943031</v>
      </c>
      <c r="P236">
        <f t="shared" si="110"/>
        <v>3.5299893483343325</v>
      </c>
      <c r="Q236">
        <f t="shared" si="111"/>
        <v>0.16176992813879701</v>
      </c>
      <c r="R236">
        <f t="shared" si="112"/>
        <v>0.10147618991111698</v>
      </c>
      <c r="S236">
        <f t="shared" si="113"/>
        <v>31.739272793249999</v>
      </c>
      <c r="T236">
        <f t="shared" si="114"/>
        <v>24.653958312849095</v>
      </c>
      <c r="U236">
        <f t="shared" si="115"/>
        <v>24.653958312849095</v>
      </c>
      <c r="V236">
        <f t="shared" si="116"/>
        <v>3.1146669779461775</v>
      </c>
      <c r="W236">
        <f t="shared" si="117"/>
        <v>49.659089789639808</v>
      </c>
      <c r="X236">
        <f t="shared" si="118"/>
        <v>1.5826457835319998</v>
      </c>
      <c r="Y236">
        <f t="shared" si="119"/>
        <v>3.1870213292998804</v>
      </c>
      <c r="Z236">
        <f t="shared" si="120"/>
        <v>1.5320211944141777</v>
      </c>
      <c r="AA236">
        <f t="shared" si="121"/>
        <v>-109.34818101191169</v>
      </c>
      <c r="AB236">
        <f t="shared" si="122"/>
        <v>73.219723308094672</v>
      </c>
      <c r="AC236">
        <f t="shared" si="123"/>
        <v>4.3806931464125709</v>
      </c>
      <c r="AD236">
        <f t="shared" si="124"/>
        <v>-8.4917641544564049E-3</v>
      </c>
      <c r="AE236">
        <f t="shared" si="125"/>
        <v>39.006383291054732</v>
      </c>
      <c r="AF236">
        <f t="shared" si="126"/>
        <v>2.4776714743104673</v>
      </c>
      <c r="AG236">
        <f t="shared" si="127"/>
        <v>10.855975580431288</v>
      </c>
      <c r="AH236">
        <v>1653.3419537024899</v>
      </c>
      <c r="AI236">
        <v>1616.70860606061</v>
      </c>
      <c r="AJ236">
        <v>3.36742294982432</v>
      </c>
      <c r="AK236">
        <v>84.5062676990527</v>
      </c>
      <c r="AL236">
        <f t="shared" si="128"/>
        <v>2.4795505898392673</v>
      </c>
      <c r="AM236">
        <v>12.543423788780199</v>
      </c>
      <c r="AN236">
        <v>15.471140559440601</v>
      </c>
      <c r="AO236">
        <v>3.7178908570242203E-8</v>
      </c>
      <c r="AP236">
        <v>123.873733639405</v>
      </c>
      <c r="AQ236">
        <v>35</v>
      </c>
      <c r="AR236">
        <v>7</v>
      </c>
      <c r="AS236">
        <f t="shared" si="129"/>
        <v>1</v>
      </c>
      <c r="AT236">
        <f t="shared" si="130"/>
        <v>0</v>
      </c>
      <c r="AU236">
        <f t="shared" si="131"/>
        <v>54281.902197629344</v>
      </c>
      <c r="AV236">
        <f t="shared" si="132"/>
        <v>199.994</v>
      </c>
      <c r="AW236">
        <f t="shared" si="133"/>
        <v>168.5950319973</v>
      </c>
      <c r="AX236">
        <f t="shared" si="134"/>
        <v>0.84300045000000001</v>
      </c>
      <c r="AY236">
        <f t="shared" si="135"/>
        <v>0.158701125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1736451517.0999999</v>
      </c>
      <c r="BF236">
        <v>1591.69</v>
      </c>
      <c r="BG236">
        <v>1643.2</v>
      </c>
      <c r="BH236">
        <v>15.470599999999999</v>
      </c>
      <c r="BI236">
        <v>12.5451</v>
      </c>
      <c r="BJ236">
        <v>1591.92</v>
      </c>
      <c r="BK236">
        <v>15.411300000000001</v>
      </c>
      <c r="BL236">
        <v>500.29199999999997</v>
      </c>
      <c r="BM236">
        <v>102.2</v>
      </c>
      <c r="BN236">
        <v>0.10022</v>
      </c>
      <c r="BO236">
        <v>25.038699999999999</v>
      </c>
      <c r="BP236">
        <v>24.6096</v>
      </c>
      <c r="BQ236">
        <v>999.9</v>
      </c>
      <c r="BR236">
        <v>0</v>
      </c>
      <c r="BS236">
        <v>0</v>
      </c>
      <c r="BT236">
        <v>9978.1200000000008</v>
      </c>
      <c r="BU236">
        <v>66.951099999999997</v>
      </c>
      <c r="BV236">
        <v>124.187</v>
      </c>
      <c r="BW236">
        <v>-51.509300000000003</v>
      </c>
      <c r="BX236">
        <v>1616.7</v>
      </c>
      <c r="BY236">
        <v>1664.07</v>
      </c>
      <c r="BZ236">
        <v>2.9255200000000001</v>
      </c>
      <c r="CA236">
        <v>1643.2</v>
      </c>
      <c r="CB236">
        <v>12.5451</v>
      </c>
      <c r="CC236">
        <v>1.5810999999999999</v>
      </c>
      <c r="CD236">
        <v>1.2821100000000001</v>
      </c>
      <c r="CE236">
        <v>13.7758</v>
      </c>
      <c r="CF236">
        <v>10.5908</v>
      </c>
      <c r="CG236">
        <v>199.994</v>
      </c>
      <c r="CH236">
        <v>0.89998500000000003</v>
      </c>
      <c r="CI236">
        <v>0.10001500000000001</v>
      </c>
      <c r="CJ236">
        <v>20</v>
      </c>
      <c r="CK236">
        <v>3909.17</v>
      </c>
      <c r="CL236">
        <v>1736449596</v>
      </c>
      <c r="CM236" t="s">
        <v>346</v>
      </c>
      <c r="CN236">
        <v>1736449594</v>
      </c>
      <c r="CO236">
        <v>1736449596</v>
      </c>
      <c r="CP236">
        <v>2</v>
      </c>
      <c r="CQ236">
        <v>0.52600000000000002</v>
      </c>
      <c r="CR236">
        <v>-1.4999999999999999E-2</v>
      </c>
      <c r="CS236">
        <v>0.63</v>
      </c>
      <c r="CT236">
        <v>3.9E-2</v>
      </c>
      <c r="CU236">
        <v>200</v>
      </c>
      <c r="CV236">
        <v>13</v>
      </c>
      <c r="CW236">
        <v>0.21</v>
      </c>
      <c r="CX236">
        <v>0.03</v>
      </c>
      <c r="CY236">
        <v>-51.221761904761898</v>
      </c>
      <c r="CZ236">
        <v>3.19294285714285</v>
      </c>
      <c r="DA236">
        <v>0.505569830772019</v>
      </c>
      <c r="DB236">
        <v>0</v>
      </c>
      <c r="DC236">
        <v>2.9319552380952398</v>
      </c>
      <c r="DD236">
        <v>-3.4644155844152397E-2</v>
      </c>
      <c r="DE236">
        <v>3.7290604191909998E-3</v>
      </c>
      <c r="DF236">
        <v>1</v>
      </c>
      <c r="DG236">
        <v>1</v>
      </c>
      <c r="DH236">
        <v>2</v>
      </c>
      <c r="DI236" t="s">
        <v>347</v>
      </c>
      <c r="DJ236">
        <v>3.11938</v>
      </c>
      <c r="DK236">
        <v>2.8003300000000002</v>
      </c>
      <c r="DL236">
        <v>0.244725</v>
      </c>
      <c r="DM236">
        <v>0.25131700000000001</v>
      </c>
      <c r="DN236">
        <v>8.6523500000000003E-2</v>
      </c>
      <c r="DO236">
        <v>7.4921600000000005E-2</v>
      </c>
      <c r="DP236">
        <v>21056.6</v>
      </c>
      <c r="DQ236">
        <v>19285.5</v>
      </c>
      <c r="DR236">
        <v>26664.400000000001</v>
      </c>
      <c r="DS236">
        <v>24095.1</v>
      </c>
      <c r="DT236">
        <v>33675.699999999997</v>
      </c>
      <c r="DU236">
        <v>32478.5</v>
      </c>
      <c r="DV236">
        <v>40316.400000000001</v>
      </c>
      <c r="DW236">
        <v>38098</v>
      </c>
      <c r="DX236">
        <v>2.0092699999999999</v>
      </c>
      <c r="DY236">
        <v>2.2533500000000002</v>
      </c>
      <c r="DZ236">
        <v>0.12191399999999999</v>
      </c>
      <c r="EA236">
        <v>0</v>
      </c>
      <c r="EB236">
        <v>22.607800000000001</v>
      </c>
      <c r="EC236">
        <v>999.9</v>
      </c>
      <c r="ED236">
        <v>64.748000000000005</v>
      </c>
      <c r="EE236">
        <v>22.838999999999999</v>
      </c>
      <c r="EF236">
        <v>17.6904</v>
      </c>
      <c r="EG236">
        <v>64.200299999999999</v>
      </c>
      <c r="EH236">
        <v>26.546500000000002</v>
      </c>
      <c r="EI236">
        <v>1</v>
      </c>
      <c r="EJ236">
        <v>-0.37989099999999998</v>
      </c>
      <c r="EK236">
        <v>-3.6541000000000001</v>
      </c>
      <c r="EL236">
        <v>20.259399999999999</v>
      </c>
      <c r="EM236">
        <v>5.2617700000000003</v>
      </c>
      <c r="EN236">
        <v>12.0047</v>
      </c>
      <c r="EO236">
        <v>4.9993999999999996</v>
      </c>
      <c r="EP236">
        <v>3.2869299999999999</v>
      </c>
      <c r="EQ236">
        <v>9999</v>
      </c>
      <c r="ER236">
        <v>9999</v>
      </c>
      <c r="ES236">
        <v>999.9</v>
      </c>
      <c r="ET236">
        <v>9999</v>
      </c>
      <c r="EU236">
        <v>1.8724099999999999</v>
      </c>
      <c r="EV236">
        <v>1.8732200000000001</v>
      </c>
      <c r="EW236">
        <v>1.8694999999999999</v>
      </c>
      <c r="EX236">
        <v>1.8751599999999999</v>
      </c>
      <c r="EY236">
        <v>1.8754599999999999</v>
      </c>
      <c r="EZ236">
        <v>1.8738900000000001</v>
      </c>
      <c r="FA236">
        <v>1.87242</v>
      </c>
      <c r="FB236">
        <v>1.8714900000000001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-0.23</v>
      </c>
      <c r="FQ236">
        <v>5.9299999999999999E-2</v>
      </c>
      <c r="FR236">
        <v>0.34321388301456301</v>
      </c>
      <c r="FS236">
        <v>1.93526017593624E-3</v>
      </c>
      <c r="FT236">
        <v>-2.6352868309754201E-6</v>
      </c>
      <c r="FU236">
        <v>7.4988703689445403E-10</v>
      </c>
      <c r="FV236">
        <v>5.9295258707654903E-2</v>
      </c>
      <c r="FW236">
        <v>0</v>
      </c>
      <c r="FX236">
        <v>0</v>
      </c>
      <c r="FY236">
        <v>0</v>
      </c>
      <c r="FZ236">
        <v>1</v>
      </c>
      <c r="GA236">
        <v>1999</v>
      </c>
      <c r="GB236">
        <v>0</v>
      </c>
      <c r="GC236">
        <v>14</v>
      </c>
      <c r="GD236">
        <v>32.1</v>
      </c>
      <c r="GE236">
        <v>32</v>
      </c>
      <c r="GF236">
        <v>3.4045399999999999</v>
      </c>
      <c r="GG236">
        <v>2.4890099999999999</v>
      </c>
      <c r="GH236">
        <v>1.5979000000000001</v>
      </c>
      <c r="GI236">
        <v>2.35229</v>
      </c>
      <c r="GJ236">
        <v>1.64917</v>
      </c>
      <c r="GK236">
        <v>2.3840300000000001</v>
      </c>
      <c r="GL236">
        <v>27.183</v>
      </c>
      <c r="GM236">
        <v>14.1145</v>
      </c>
      <c r="GN236">
        <v>19</v>
      </c>
      <c r="GO236">
        <v>454.4</v>
      </c>
      <c r="GP236">
        <v>636.21600000000001</v>
      </c>
      <c r="GQ236">
        <v>29.5532</v>
      </c>
      <c r="GR236">
        <v>22.411999999999999</v>
      </c>
      <c r="GS236">
        <v>29.9999</v>
      </c>
      <c r="GT236">
        <v>22.364899999999999</v>
      </c>
      <c r="GU236">
        <v>22.3523</v>
      </c>
      <c r="GV236">
        <v>68.207099999999997</v>
      </c>
      <c r="GW236">
        <v>31.0548</v>
      </c>
      <c r="GX236">
        <v>100</v>
      </c>
      <c r="GY236">
        <v>29.550599999999999</v>
      </c>
      <c r="GZ236">
        <v>1669.22</v>
      </c>
      <c r="HA236">
        <v>12.5838</v>
      </c>
      <c r="HB236">
        <v>101.255</v>
      </c>
      <c r="HC236">
        <v>101.227</v>
      </c>
    </row>
    <row r="237" spans="1:211" x14ac:dyDescent="0.2">
      <c r="A237">
        <v>221</v>
      </c>
      <c r="B237">
        <v>1736451520.0999999</v>
      </c>
      <c r="C237">
        <v>440</v>
      </c>
      <c r="D237" t="s">
        <v>790</v>
      </c>
      <c r="E237" t="s">
        <v>791</v>
      </c>
      <c r="F237">
        <v>2</v>
      </c>
      <c r="G237">
        <v>1736451518.0999999</v>
      </c>
      <c r="H237">
        <f t="shared" si="102"/>
        <v>2.4760761729724552E-3</v>
      </c>
      <c r="I237">
        <f t="shared" si="103"/>
        <v>2.476076172972455</v>
      </c>
      <c r="J237">
        <f t="shared" si="104"/>
        <v>10.922742460991072</v>
      </c>
      <c r="K237">
        <f t="shared" si="105"/>
        <v>1595.05</v>
      </c>
      <c r="L237">
        <f t="shared" si="106"/>
        <v>1450.0634783559876</v>
      </c>
      <c r="M237">
        <f t="shared" si="107"/>
        <v>148.3423023187099</v>
      </c>
      <c r="N237">
        <f t="shared" si="108"/>
        <v>163.17450432012751</v>
      </c>
      <c r="O237">
        <f t="shared" si="109"/>
        <v>0.1657563694310264</v>
      </c>
      <c r="P237">
        <f t="shared" si="110"/>
        <v>3.5305203900437103</v>
      </c>
      <c r="Q237">
        <f t="shared" si="111"/>
        <v>0.16155122754123308</v>
      </c>
      <c r="R237">
        <f t="shared" si="112"/>
        <v>0.10133844690021304</v>
      </c>
      <c r="S237">
        <f t="shared" si="113"/>
        <v>31.739530196700006</v>
      </c>
      <c r="T237">
        <f t="shared" si="114"/>
        <v>24.653123306856315</v>
      </c>
      <c r="U237">
        <f t="shared" si="115"/>
        <v>24.653123306856315</v>
      </c>
      <c r="V237">
        <f t="shared" si="116"/>
        <v>3.114511521796659</v>
      </c>
      <c r="W237">
        <f t="shared" si="117"/>
        <v>49.661248345012652</v>
      </c>
      <c r="X237">
        <f t="shared" si="118"/>
        <v>1.582558935131235</v>
      </c>
      <c r="Y237">
        <f t="shared" si="119"/>
        <v>3.1867079219126544</v>
      </c>
      <c r="Z237">
        <f t="shared" si="120"/>
        <v>1.531952586665424</v>
      </c>
      <c r="AA237">
        <f t="shared" si="121"/>
        <v>-109.19495922808527</v>
      </c>
      <c r="AB237">
        <f t="shared" si="122"/>
        <v>73.075614425373658</v>
      </c>
      <c r="AC237">
        <f t="shared" si="123"/>
        <v>4.3713588580202254</v>
      </c>
      <c r="AD237">
        <f t="shared" si="124"/>
        <v>-8.4557479913769384E-3</v>
      </c>
      <c r="AE237">
        <f t="shared" si="125"/>
        <v>38.961681680006478</v>
      </c>
      <c r="AF237">
        <f t="shared" si="126"/>
        <v>2.4756728806789048</v>
      </c>
      <c r="AG237">
        <f t="shared" si="127"/>
        <v>10.922742460991072</v>
      </c>
      <c r="AH237">
        <v>1660.30899886416</v>
      </c>
      <c r="AI237">
        <v>1623.4944848484799</v>
      </c>
      <c r="AJ237">
        <v>3.3804794306865502</v>
      </c>
      <c r="AK237">
        <v>84.5062676990527</v>
      </c>
      <c r="AL237">
        <f t="shared" si="128"/>
        <v>2.476076172972455</v>
      </c>
      <c r="AM237">
        <v>12.544410627707499</v>
      </c>
      <c r="AN237">
        <v>15.4687615384616</v>
      </c>
      <c r="AO237">
        <v>-2.1373675935687201E-6</v>
      </c>
      <c r="AP237">
        <v>123.873733639405</v>
      </c>
      <c r="AQ237">
        <v>34</v>
      </c>
      <c r="AR237">
        <v>7</v>
      </c>
      <c r="AS237">
        <f t="shared" si="129"/>
        <v>1</v>
      </c>
      <c r="AT237">
        <f t="shared" si="130"/>
        <v>0</v>
      </c>
      <c r="AU237">
        <f t="shared" si="131"/>
        <v>54293.901175879568</v>
      </c>
      <c r="AV237">
        <f t="shared" si="132"/>
        <v>199.99600000000001</v>
      </c>
      <c r="AW237">
        <f t="shared" si="133"/>
        <v>168.59669399868</v>
      </c>
      <c r="AX237">
        <f t="shared" si="134"/>
        <v>0.84300032999999996</v>
      </c>
      <c r="AY237">
        <f t="shared" si="135"/>
        <v>0.15870082500000002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1736451518.0999999</v>
      </c>
      <c r="BF237">
        <v>1595.05</v>
      </c>
      <c r="BG237">
        <v>1646.5250000000001</v>
      </c>
      <c r="BH237">
        <v>15.4697</v>
      </c>
      <c r="BI237">
        <v>12.54585</v>
      </c>
      <c r="BJ237">
        <v>1595.28</v>
      </c>
      <c r="BK237">
        <v>15.410399999999999</v>
      </c>
      <c r="BL237">
        <v>500.17099999999999</v>
      </c>
      <c r="BM237">
        <v>102.20050000000001</v>
      </c>
      <c r="BN237">
        <v>0.10005755</v>
      </c>
      <c r="BO237">
        <v>25.037050000000001</v>
      </c>
      <c r="BP237">
        <v>24.611999999999998</v>
      </c>
      <c r="BQ237">
        <v>999.9</v>
      </c>
      <c r="BR237">
        <v>0</v>
      </c>
      <c r="BS237">
        <v>0</v>
      </c>
      <c r="BT237">
        <v>9980.31</v>
      </c>
      <c r="BU237">
        <v>66.933700000000002</v>
      </c>
      <c r="BV237">
        <v>124.1155</v>
      </c>
      <c r="BW237">
        <v>-51.476199999999999</v>
      </c>
      <c r="BX237">
        <v>1620.11</v>
      </c>
      <c r="BY237">
        <v>1667.44</v>
      </c>
      <c r="BZ237">
        <v>2.9238749999999998</v>
      </c>
      <c r="CA237">
        <v>1646.5250000000001</v>
      </c>
      <c r="CB237">
        <v>12.54585</v>
      </c>
      <c r="CC237">
        <v>1.5810150000000001</v>
      </c>
      <c r="CD237">
        <v>1.282195</v>
      </c>
      <c r="CE237">
        <v>13.775</v>
      </c>
      <c r="CF237">
        <v>10.591749999999999</v>
      </c>
      <c r="CG237">
        <v>199.99600000000001</v>
      </c>
      <c r="CH237">
        <v>0.89998900000000004</v>
      </c>
      <c r="CI237">
        <v>0.100011</v>
      </c>
      <c r="CJ237">
        <v>20</v>
      </c>
      <c r="CK237">
        <v>3909.21</v>
      </c>
      <c r="CL237">
        <v>1736449596</v>
      </c>
      <c r="CM237" t="s">
        <v>346</v>
      </c>
      <c r="CN237">
        <v>1736449594</v>
      </c>
      <c r="CO237">
        <v>1736449596</v>
      </c>
      <c r="CP237">
        <v>2</v>
      </c>
      <c r="CQ237">
        <v>0.52600000000000002</v>
      </c>
      <c r="CR237">
        <v>-1.4999999999999999E-2</v>
      </c>
      <c r="CS237">
        <v>0.63</v>
      </c>
      <c r="CT237">
        <v>3.9E-2</v>
      </c>
      <c r="CU237">
        <v>200</v>
      </c>
      <c r="CV237">
        <v>13</v>
      </c>
      <c r="CW237">
        <v>0.21</v>
      </c>
      <c r="CX237">
        <v>0.03</v>
      </c>
      <c r="CY237">
        <v>-51.167885714285703</v>
      </c>
      <c r="CZ237">
        <v>1.2965532467531999</v>
      </c>
      <c r="DA237">
        <v>0.43931580818327998</v>
      </c>
      <c r="DB237">
        <v>0</v>
      </c>
      <c r="DC237">
        <v>2.9305142857142901</v>
      </c>
      <c r="DD237">
        <v>-3.3178441558434302E-2</v>
      </c>
      <c r="DE237">
        <v>3.5625065699903002E-3</v>
      </c>
      <c r="DF237">
        <v>1</v>
      </c>
      <c r="DG237">
        <v>1</v>
      </c>
      <c r="DH237">
        <v>2</v>
      </c>
      <c r="DI237" t="s">
        <v>347</v>
      </c>
      <c r="DJ237">
        <v>3.1191</v>
      </c>
      <c r="DK237">
        <v>2.8003800000000001</v>
      </c>
      <c r="DL237">
        <v>0.24532200000000001</v>
      </c>
      <c r="DM237">
        <v>0.25190299999999999</v>
      </c>
      <c r="DN237">
        <v>8.6519799999999994E-2</v>
      </c>
      <c r="DO237">
        <v>7.4923500000000004E-2</v>
      </c>
      <c r="DP237">
        <v>21040</v>
      </c>
      <c r="DQ237">
        <v>19270.5</v>
      </c>
      <c r="DR237">
        <v>26664.400000000001</v>
      </c>
      <c r="DS237">
        <v>24095.1</v>
      </c>
      <c r="DT237">
        <v>33675.800000000003</v>
      </c>
      <c r="DU237">
        <v>32478.400000000001</v>
      </c>
      <c r="DV237">
        <v>40316.199999999997</v>
      </c>
      <c r="DW237">
        <v>38098</v>
      </c>
      <c r="DX237">
        <v>2.0089000000000001</v>
      </c>
      <c r="DY237">
        <v>2.25373</v>
      </c>
      <c r="DZ237">
        <v>0.122026</v>
      </c>
      <c r="EA237">
        <v>0</v>
      </c>
      <c r="EB237">
        <v>22.607800000000001</v>
      </c>
      <c r="EC237">
        <v>999.9</v>
      </c>
      <c r="ED237">
        <v>64.748000000000005</v>
      </c>
      <c r="EE237">
        <v>22.838999999999999</v>
      </c>
      <c r="EF237">
        <v>17.6905</v>
      </c>
      <c r="EG237">
        <v>64.360299999999995</v>
      </c>
      <c r="EH237">
        <v>26.5425</v>
      </c>
      <c r="EI237">
        <v>1</v>
      </c>
      <c r="EJ237">
        <v>-0.37982500000000002</v>
      </c>
      <c r="EK237">
        <v>-3.7144599999999999</v>
      </c>
      <c r="EL237">
        <v>20.2576</v>
      </c>
      <c r="EM237">
        <v>5.2619199999999999</v>
      </c>
      <c r="EN237">
        <v>12.005000000000001</v>
      </c>
      <c r="EO237">
        <v>4.9995000000000003</v>
      </c>
      <c r="EP237">
        <v>3.2869799999999998</v>
      </c>
      <c r="EQ237">
        <v>9999</v>
      </c>
      <c r="ER237">
        <v>9999</v>
      </c>
      <c r="ES237">
        <v>999.9</v>
      </c>
      <c r="ET237">
        <v>9999</v>
      </c>
      <c r="EU237">
        <v>1.8724099999999999</v>
      </c>
      <c r="EV237">
        <v>1.87323</v>
      </c>
      <c r="EW237">
        <v>1.8694999999999999</v>
      </c>
      <c r="EX237">
        <v>1.8751599999999999</v>
      </c>
      <c r="EY237">
        <v>1.8754599999999999</v>
      </c>
      <c r="EZ237">
        <v>1.87388</v>
      </c>
      <c r="FA237">
        <v>1.8724099999999999</v>
      </c>
      <c r="FB237">
        <v>1.8714900000000001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-0.23</v>
      </c>
      <c r="FQ237">
        <v>5.9299999999999999E-2</v>
      </c>
      <c r="FR237">
        <v>0.34321388301456301</v>
      </c>
      <c r="FS237">
        <v>1.93526017593624E-3</v>
      </c>
      <c r="FT237">
        <v>-2.6352868309754201E-6</v>
      </c>
      <c r="FU237">
        <v>7.4988703689445403E-10</v>
      </c>
      <c r="FV237">
        <v>5.9295258707654903E-2</v>
      </c>
      <c r="FW237">
        <v>0</v>
      </c>
      <c r="FX237">
        <v>0</v>
      </c>
      <c r="FY237">
        <v>0</v>
      </c>
      <c r="FZ237">
        <v>1</v>
      </c>
      <c r="GA237">
        <v>1999</v>
      </c>
      <c r="GB237">
        <v>0</v>
      </c>
      <c r="GC237">
        <v>14</v>
      </c>
      <c r="GD237">
        <v>32.1</v>
      </c>
      <c r="GE237">
        <v>32.1</v>
      </c>
      <c r="GF237">
        <v>3.41431</v>
      </c>
      <c r="GG237">
        <v>2.4670399999999999</v>
      </c>
      <c r="GH237">
        <v>1.5979000000000001</v>
      </c>
      <c r="GI237">
        <v>2.3535200000000001</v>
      </c>
      <c r="GJ237">
        <v>1.64917</v>
      </c>
      <c r="GK237">
        <v>2.4243199999999998</v>
      </c>
      <c r="GL237">
        <v>27.183</v>
      </c>
      <c r="GM237">
        <v>14.1233</v>
      </c>
      <c r="GN237">
        <v>19</v>
      </c>
      <c r="GO237">
        <v>454.18099999999998</v>
      </c>
      <c r="GP237">
        <v>636.52200000000005</v>
      </c>
      <c r="GQ237">
        <v>29.530999999999999</v>
      </c>
      <c r="GR237">
        <v>22.411999999999999</v>
      </c>
      <c r="GS237">
        <v>30</v>
      </c>
      <c r="GT237">
        <v>22.364899999999999</v>
      </c>
      <c r="GU237">
        <v>22.3523</v>
      </c>
      <c r="GV237">
        <v>68.4298</v>
      </c>
      <c r="GW237">
        <v>31.0548</v>
      </c>
      <c r="GX237">
        <v>100</v>
      </c>
      <c r="GY237">
        <v>29.513100000000001</v>
      </c>
      <c r="GZ237">
        <v>1675.97</v>
      </c>
      <c r="HA237">
        <v>12.588200000000001</v>
      </c>
      <c r="HB237">
        <v>101.255</v>
      </c>
      <c r="HC237">
        <v>101.227</v>
      </c>
    </row>
    <row r="238" spans="1:211" x14ac:dyDescent="0.2">
      <c r="A238">
        <v>222</v>
      </c>
      <c r="B238">
        <v>1736451522.0999999</v>
      </c>
      <c r="C238">
        <v>442</v>
      </c>
      <c r="D238" t="s">
        <v>792</v>
      </c>
      <c r="E238" t="s">
        <v>793</v>
      </c>
      <c r="F238">
        <v>2</v>
      </c>
      <c r="G238">
        <v>1736451521.0999999</v>
      </c>
      <c r="H238">
        <f t="shared" si="102"/>
        <v>2.4724980511481569E-3</v>
      </c>
      <c r="I238">
        <f t="shared" si="103"/>
        <v>2.4724980511481571</v>
      </c>
      <c r="J238">
        <f t="shared" si="104"/>
        <v>10.886805021709481</v>
      </c>
      <c r="K238">
        <f t="shared" si="105"/>
        <v>1605.06</v>
      </c>
      <c r="L238">
        <f t="shared" si="106"/>
        <v>1460.0885947093186</v>
      </c>
      <c r="M238">
        <f t="shared" si="107"/>
        <v>149.36331489932294</v>
      </c>
      <c r="N238">
        <f t="shared" si="108"/>
        <v>164.19351748996797</v>
      </c>
      <c r="O238">
        <f t="shared" si="109"/>
        <v>0.16557542024332236</v>
      </c>
      <c r="P238">
        <f t="shared" si="110"/>
        <v>3.5372129994410928</v>
      </c>
      <c r="Q238">
        <f t="shared" si="111"/>
        <v>0.16138705225852953</v>
      </c>
      <c r="R238">
        <f t="shared" si="112"/>
        <v>0.10123439140106072</v>
      </c>
      <c r="S238">
        <f t="shared" si="113"/>
        <v>31.738344295049998</v>
      </c>
      <c r="T238">
        <f t="shared" si="114"/>
        <v>24.648132200156656</v>
      </c>
      <c r="U238">
        <f t="shared" si="115"/>
        <v>24.648132200156656</v>
      </c>
      <c r="V238">
        <f t="shared" si="116"/>
        <v>3.1135824504380185</v>
      </c>
      <c r="W238">
        <f t="shared" si="117"/>
        <v>49.673046121196634</v>
      </c>
      <c r="X238">
        <f t="shared" si="118"/>
        <v>1.5823264608071199</v>
      </c>
      <c r="Y238">
        <f t="shared" si="119"/>
        <v>3.1854830423453833</v>
      </c>
      <c r="Z238">
        <f t="shared" si="120"/>
        <v>1.5312559896308986</v>
      </c>
      <c r="AA238">
        <f t="shared" si="121"/>
        <v>-109.03716405563372</v>
      </c>
      <c r="AB238">
        <f t="shared" si="122"/>
        <v>72.935931401103829</v>
      </c>
      <c r="AC238">
        <f t="shared" si="123"/>
        <v>4.3544970878146634</v>
      </c>
      <c r="AD238">
        <f t="shared" si="124"/>
        <v>-8.3912716652321251E-3</v>
      </c>
      <c r="AE238">
        <f t="shared" si="125"/>
        <v>38.961219107495879</v>
      </c>
      <c r="AF238">
        <f t="shared" si="126"/>
        <v>2.4716432049295287</v>
      </c>
      <c r="AG238">
        <f t="shared" si="127"/>
        <v>10.886805021709481</v>
      </c>
      <c r="AH238">
        <v>1667.1733021495199</v>
      </c>
      <c r="AI238">
        <v>1630.2933333333301</v>
      </c>
      <c r="AJ238">
        <v>3.3927015896936301</v>
      </c>
      <c r="AK238">
        <v>84.5062676990527</v>
      </c>
      <c r="AL238">
        <f t="shared" si="128"/>
        <v>2.4724980511481571</v>
      </c>
      <c r="AM238">
        <v>12.545232657077801</v>
      </c>
      <c r="AN238">
        <v>15.4672797202797</v>
      </c>
      <c r="AO238">
        <v>-3.4220383378087099E-6</v>
      </c>
      <c r="AP238">
        <v>123.873733639405</v>
      </c>
      <c r="AQ238">
        <v>35</v>
      </c>
      <c r="AR238">
        <v>7</v>
      </c>
      <c r="AS238">
        <f t="shared" si="129"/>
        <v>1</v>
      </c>
      <c r="AT238">
        <f t="shared" si="130"/>
        <v>0</v>
      </c>
      <c r="AU238">
        <f t="shared" si="131"/>
        <v>54442.413063928958</v>
      </c>
      <c r="AV238">
        <f t="shared" si="132"/>
        <v>199.989</v>
      </c>
      <c r="AW238">
        <f t="shared" si="133"/>
        <v>168.59076299802001</v>
      </c>
      <c r="AX238">
        <f t="shared" si="134"/>
        <v>0.84300017999999999</v>
      </c>
      <c r="AY238">
        <f t="shared" si="135"/>
        <v>0.15870044999999999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1736451521.0999999</v>
      </c>
      <c r="BF238">
        <v>1605.06</v>
      </c>
      <c r="BG238">
        <v>1656.59</v>
      </c>
      <c r="BH238">
        <v>15.4679</v>
      </c>
      <c r="BI238">
        <v>12.546900000000001</v>
      </c>
      <c r="BJ238">
        <v>1605.3</v>
      </c>
      <c r="BK238">
        <v>15.4086</v>
      </c>
      <c r="BL238">
        <v>499.84500000000003</v>
      </c>
      <c r="BM238">
        <v>102.19799999999999</v>
      </c>
      <c r="BN238">
        <v>9.9432800000000002E-2</v>
      </c>
      <c r="BO238">
        <v>25.0306</v>
      </c>
      <c r="BP238">
        <v>24.6172</v>
      </c>
      <c r="BQ238">
        <v>999.9</v>
      </c>
      <c r="BR238">
        <v>0</v>
      </c>
      <c r="BS238">
        <v>0</v>
      </c>
      <c r="BT238">
        <v>10008.799999999999</v>
      </c>
      <c r="BU238">
        <v>66.888900000000007</v>
      </c>
      <c r="BV238">
        <v>123.678</v>
      </c>
      <c r="BW238">
        <v>-51.5319</v>
      </c>
      <c r="BX238">
        <v>1630.28</v>
      </c>
      <c r="BY238">
        <v>1677.64</v>
      </c>
      <c r="BZ238">
        <v>2.9209999999999998</v>
      </c>
      <c r="CA238">
        <v>1656.59</v>
      </c>
      <c r="CB238">
        <v>12.546900000000001</v>
      </c>
      <c r="CC238">
        <v>1.5807899999999999</v>
      </c>
      <c r="CD238">
        <v>1.28227</v>
      </c>
      <c r="CE238">
        <v>13.7729</v>
      </c>
      <c r="CF238">
        <v>10.592700000000001</v>
      </c>
      <c r="CG238">
        <v>199.989</v>
      </c>
      <c r="CH238">
        <v>0.89999399999999996</v>
      </c>
      <c r="CI238">
        <v>0.100006</v>
      </c>
      <c r="CJ238">
        <v>20</v>
      </c>
      <c r="CK238">
        <v>3909.08</v>
      </c>
      <c r="CL238">
        <v>1736449596</v>
      </c>
      <c r="CM238" t="s">
        <v>346</v>
      </c>
      <c r="CN238">
        <v>1736449594</v>
      </c>
      <c r="CO238">
        <v>1736449596</v>
      </c>
      <c r="CP238">
        <v>2</v>
      </c>
      <c r="CQ238">
        <v>0.52600000000000002</v>
      </c>
      <c r="CR238">
        <v>-1.4999999999999999E-2</v>
      </c>
      <c r="CS238">
        <v>0.63</v>
      </c>
      <c r="CT238">
        <v>3.9E-2</v>
      </c>
      <c r="CU238">
        <v>200</v>
      </c>
      <c r="CV238">
        <v>13</v>
      </c>
      <c r="CW238">
        <v>0.21</v>
      </c>
      <c r="CX238">
        <v>0.03</v>
      </c>
      <c r="CY238">
        <v>-51.114823809523799</v>
      </c>
      <c r="CZ238">
        <v>-0.63617142857153197</v>
      </c>
      <c r="DA238">
        <v>0.36107648827566702</v>
      </c>
      <c r="DB238">
        <v>0</v>
      </c>
      <c r="DC238">
        <v>2.9291209523809498</v>
      </c>
      <c r="DD238">
        <v>-3.5271428571426497E-2</v>
      </c>
      <c r="DE238">
        <v>3.7964819614277698E-3</v>
      </c>
      <c r="DF238">
        <v>1</v>
      </c>
      <c r="DG238">
        <v>1</v>
      </c>
      <c r="DH238">
        <v>2</v>
      </c>
      <c r="DI238" t="s">
        <v>347</v>
      </c>
      <c r="DJ238">
        <v>3.1190099999999998</v>
      </c>
      <c r="DK238">
        <v>2.8004199999999999</v>
      </c>
      <c r="DL238">
        <v>0.24591299999999999</v>
      </c>
      <c r="DM238">
        <v>0.25249199999999999</v>
      </c>
      <c r="DN238">
        <v>8.6515599999999998E-2</v>
      </c>
      <c r="DO238">
        <v>7.4922799999999998E-2</v>
      </c>
      <c r="DP238">
        <v>21023.8</v>
      </c>
      <c r="DQ238">
        <v>19255.5</v>
      </c>
      <c r="DR238">
        <v>26664.6</v>
      </c>
      <c r="DS238">
        <v>24095.3</v>
      </c>
      <c r="DT238">
        <v>33676.199999999997</v>
      </c>
      <c r="DU238">
        <v>32478.7</v>
      </c>
      <c r="DV238">
        <v>40316.400000000001</v>
      </c>
      <c r="DW238">
        <v>38098.199999999997</v>
      </c>
      <c r="DX238">
        <v>2.0085000000000002</v>
      </c>
      <c r="DY238">
        <v>2.25448</v>
      </c>
      <c r="DZ238">
        <v>0.122227</v>
      </c>
      <c r="EA238">
        <v>0</v>
      </c>
      <c r="EB238">
        <v>22.607800000000001</v>
      </c>
      <c r="EC238">
        <v>999.9</v>
      </c>
      <c r="ED238">
        <v>64.748000000000005</v>
      </c>
      <c r="EE238">
        <v>22.838999999999999</v>
      </c>
      <c r="EF238">
        <v>17.691199999999998</v>
      </c>
      <c r="EG238">
        <v>64.250299999999996</v>
      </c>
      <c r="EH238">
        <v>26.310099999999998</v>
      </c>
      <c r="EI238">
        <v>1</v>
      </c>
      <c r="EJ238">
        <v>-0.37978699999999999</v>
      </c>
      <c r="EK238">
        <v>-3.7089500000000002</v>
      </c>
      <c r="EL238">
        <v>20.2576</v>
      </c>
      <c r="EM238">
        <v>5.2625099999999998</v>
      </c>
      <c r="EN238">
        <v>12.0047</v>
      </c>
      <c r="EO238">
        <v>4.9991000000000003</v>
      </c>
      <c r="EP238">
        <v>3.2869000000000002</v>
      </c>
      <c r="EQ238">
        <v>9999</v>
      </c>
      <c r="ER238">
        <v>9999</v>
      </c>
      <c r="ES238">
        <v>999.9</v>
      </c>
      <c r="ET238">
        <v>9999</v>
      </c>
      <c r="EU238">
        <v>1.8724099999999999</v>
      </c>
      <c r="EV238">
        <v>1.8732500000000001</v>
      </c>
      <c r="EW238">
        <v>1.86951</v>
      </c>
      <c r="EX238">
        <v>1.8751500000000001</v>
      </c>
      <c r="EY238">
        <v>1.8754599999999999</v>
      </c>
      <c r="EZ238">
        <v>1.8738900000000001</v>
      </c>
      <c r="FA238">
        <v>1.8724099999999999</v>
      </c>
      <c r="FB238">
        <v>1.8714999999999999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-0.25</v>
      </c>
      <c r="FQ238">
        <v>5.9299999999999999E-2</v>
      </c>
      <c r="FR238">
        <v>0.34321388301456301</v>
      </c>
      <c r="FS238">
        <v>1.93526017593624E-3</v>
      </c>
      <c r="FT238">
        <v>-2.6352868309754201E-6</v>
      </c>
      <c r="FU238">
        <v>7.4988703689445403E-10</v>
      </c>
      <c r="FV238">
        <v>5.9295258707654903E-2</v>
      </c>
      <c r="FW238">
        <v>0</v>
      </c>
      <c r="FX238">
        <v>0</v>
      </c>
      <c r="FY238">
        <v>0</v>
      </c>
      <c r="FZ238">
        <v>1</v>
      </c>
      <c r="GA238">
        <v>1999</v>
      </c>
      <c r="GB238">
        <v>0</v>
      </c>
      <c r="GC238">
        <v>14</v>
      </c>
      <c r="GD238">
        <v>32.1</v>
      </c>
      <c r="GE238">
        <v>32.1</v>
      </c>
      <c r="GF238">
        <v>3.4265099999999999</v>
      </c>
      <c r="GG238">
        <v>2.4890099999999999</v>
      </c>
      <c r="GH238">
        <v>1.5979000000000001</v>
      </c>
      <c r="GI238">
        <v>2.35229</v>
      </c>
      <c r="GJ238">
        <v>1.64917</v>
      </c>
      <c r="GK238">
        <v>2.4230999999999998</v>
      </c>
      <c r="GL238">
        <v>27.162199999999999</v>
      </c>
      <c r="GM238">
        <v>14.1145</v>
      </c>
      <c r="GN238">
        <v>19</v>
      </c>
      <c r="GO238">
        <v>453.94499999999999</v>
      </c>
      <c r="GP238">
        <v>637.13800000000003</v>
      </c>
      <c r="GQ238">
        <v>29.5181</v>
      </c>
      <c r="GR238">
        <v>22.411999999999999</v>
      </c>
      <c r="GS238">
        <v>30</v>
      </c>
      <c r="GT238">
        <v>22.364899999999999</v>
      </c>
      <c r="GU238">
        <v>22.3523</v>
      </c>
      <c r="GV238">
        <v>68.652600000000007</v>
      </c>
      <c r="GW238">
        <v>31.0548</v>
      </c>
      <c r="GX238">
        <v>100</v>
      </c>
      <c r="GY238">
        <v>29.513100000000001</v>
      </c>
      <c r="GZ238">
        <v>1682.71</v>
      </c>
      <c r="HA238">
        <v>12.5932</v>
      </c>
      <c r="HB238">
        <v>101.255</v>
      </c>
      <c r="HC238">
        <v>101.227</v>
      </c>
    </row>
    <row r="239" spans="1:211" x14ac:dyDescent="0.2">
      <c r="A239">
        <v>223</v>
      </c>
      <c r="B239">
        <v>1736451524.0999999</v>
      </c>
      <c r="C239">
        <v>444</v>
      </c>
      <c r="D239" t="s">
        <v>794</v>
      </c>
      <c r="E239" t="s">
        <v>795</v>
      </c>
      <c r="F239">
        <v>2</v>
      </c>
      <c r="G239">
        <v>1736451522.0999999</v>
      </c>
      <c r="H239">
        <f t="shared" si="102"/>
        <v>2.472494806292802E-3</v>
      </c>
      <c r="I239">
        <f t="shared" si="103"/>
        <v>2.472494806292802</v>
      </c>
      <c r="J239">
        <f t="shared" si="104"/>
        <v>10.816281313177381</v>
      </c>
      <c r="K239">
        <f t="shared" si="105"/>
        <v>1608.425</v>
      </c>
      <c r="L239">
        <f t="shared" si="106"/>
        <v>1464.0574131000758</v>
      </c>
      <c r="M239">
        <f t="shared" si="107"/>
        <v>149.7684021385555</v>
      </c>
      <c r="N239">
        <f t="shared" si="108"/>
        <v>164.53674565919499</v>
      </c>
      <c r="O239">
        <f t="shared" si="109"/>
        <v>0.16557065460893847</v>
      </c>
      <c r="P239">
        <f t="shared" si="110"/>
        <v>3.5380655261001657</v>
      </c>
      <c r="Q239">
        <f t="shared" si="111"/>
        <v>0.16138350611463734</v>
      </c>
      <c r="R239">
        <f t="shared" si="112"/>
        <v>0.10123207037959445</v>
      </c>
      <c r="S239">
        <f t="shared" si="113"/>
        <v>31.738753613071442</v>
      </c>
      <c r="T239">
        <f t="shared" si="114"/>
        <v>24.648171880384229</v>
      </c>
      <c r="U239">
        <f t="shared" si="115"/>
        <v>24.648171880384229</v>
      </c>
      <c r="V239">
        <f t="shared" si="116"/>
        <v>3.1135898357729439</v>
      </c>
      <c r="W239">
        <f t="shared" si="117"/>
        <v>49.672730884632465</v>
      </c>
      <c r="X239">
        <f t="shared" si="118"/>
        <v>1.58231170327779</v>
      </c>
      <c r="Y239">
        <f t="shared" si="119"/>
        <v>3.1854735487621815</v>
      </c>
      <c r="Z239">
        <f t="shared" si="120"/>
        <v>1.5312781324951539</v>
      </c>
      <c r="AA239">
        <f t="shared" si="121"/>
        <v>-109.03702095751257</v>
      </c>
      <c r="AB239">
        <f t="shared" si="122"/>
        <v>72.936404180989399</v>
      </c>
      <c r="AC239">
        <f t="shared" si="123"/>
        <v>4.3534758275927716</v>
      </c>
      <c r="AD239">
        <f t="shared" si="124"/>
        <v>-8.3873358589556801E-3</v>
      </c>
      <c r="AE239">
        <f t="shared" si="125"/>
        <v>38.934665398425558</v>
      </c>
      <c r="AF239">
        <f t="shared" si="126"/>
        <v>2.4718701301425252</v>
      </c>
      <c r="AG239">
        <f t="shared" si="127"/>
        <v>10.816281313177381</v>
      </c>
      <c r="AH239">
        <v>1673.95983725425</v>
      </c>
      <c r="AI239">
        <v>1637.10715151515</v>
      </c>
      <c r="AJ239">
        <v>3.4025105892720302</v>
      </c>
      <c r="AK239">
        <v>84.5062676990527</v>
      </c>
      <c r="AL239">
        <f t="shared" si="128"/>
        <v>2.472494806292802</v>
      </c>
      <c r="AM239">
        <v>12.5461451153407</v>
      </c>
      <c r="AN239">
        <v>15.467423076923099</v>
      </c>
      <c r="AO239">
        <v>-3.7835520746103301E-6</v>
      </c>
      <c r="AP239">
        <v>123.873733639405</v>
      </c>
      <c r="AQ239">
        <v>34</v>
      </c>
      <c r="AR239">
        <v>7</v>
      </c>
      <c r="AS239">
        <f t="shared" si="129"/>
        <v>1</v>
      </c>
      <c r="AT239">
        <f t="shared" si="130"/>
        <v>0</v>
      </c>
      <c r="AU239">
        <f t="shared" si="131"/>
        <v>54461.18737110823</v>
      </c>
      <c r="AV239">
        <f t="shared" si="132"/>
        <v>199.99199999999999</v>
      </c>
      <c r="AW239">
        <f t="shared" si="133"/>
        <v>168.59324190056398</v>
      </c>
      <c r="AX239">
        <f t="shared" si="134"/>
        <v>0.84299992949999991</v>
      </c>
      <c r="AY239">
        <f t="shared" si="135"/>
        <v>0.15870011607000001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1736451522.0999999</v>
      </c>
      <c r="BF239">
        <v>1608.425</v>
      </c>
      <c r="BG239">
        <v>1659.92</v>
      </c>
      <c r="BH239">
        <v>15.46785</v>
      </c>
      <c r="BI239">
        <v>12.54735</v>
      </c>
      <c r="BJ239">
        <v>1608.665</v>
      </c>
      <c r="BK239">
        <v>15.40855</v>
      </c>
      <c r="BL239">
        <v>499.97649999999999</v>
      </c>
      <c r="BM239">
        <v>102.197</v>
      </c>
      <c r="BN239">
        <v>9.9809400000000006E-2</v>
      </c>
      <c r="BO239">
        <v>25.030550000000002</v>
      </c>
      <c r="BP239">
        <v>24.6175</v>
      </c>
      <c r="BQ239">
        <v>999.9</v>
      </c>
      <c r="BR239">
        <v>0</v>
      </c>
      <c r="BS239">
        <v>0</v>
      </c>
      <c r="BT239">
        <v>10012.5</v>
      </c>
      <c r="BU239">
        <v>66.897599999999997</v>
      </c>
      <c r="BV239">
        <v>122.5</v>
      </c>
      <c r="BW239">
        <v>-51.497999999999998</v>
      </c>
      <c r="BX239">
        <v>1633.6949999999999</v>
      </c>
      <c r="BY239">
        <v>1681.0150000000001</v>
      </c>
      <c r="BZ239">
        <v>2.9205100000000002</v>
      </c>
      <c r="CA239">
        <v>1659.92</v>
      </c>
      <c r="CB239">
        <v>12.54735</v>
      </c>
      <c r="CC239">
        <v>1.58077</v>
      </c>
      <c r="CD239">
        <v>1.282305</v>
      </c>
      <c r="CE239">
        <v>13.772650000000001</v>
      </c>
      <c r="CF239">
        <v>10.59305</v>
      </c>
      <c r="CG239">
        <v>199.99199999999999</v>
      </c>
      <c r="CH239">
        <v>0.89999799999999996</v>
      </c>
      <c r="CI239">
        <v>0.10000185</v>
      </c>
      <c r="CJ239">
        <v>20</v>
      </c>
      <c r="CK239">
        <v>3909.145</v>
      </c>
      <c r="CL239">
        <v>1736449596</v>
      </c>
      <c r="CM239" t="s">
        <v>346</v>
      </c>
      <c r="CN239">
        <v>1736449594</v>
      </c>
      <c r="CO239">
        <v>1736449596</v>
      </c>
      <c r="CP239">
        <v>2</v>
      </c>
      <c r="CQ239">
        <v>0.52600000000000002</v>
      </c>
      <c r="CR239">
        <v>-1.4999999999999999E-2</v>
      </c>
      <c r="CS239">
        <v>0.63</v>
      </c>
      <c r="CT239">
        <v>3.9E-2</v>
      </c>
      <c r="CU239">
        <v>200</v>
      </c>
      <c r="CV239">
        <v>13</v>
      </c>
      <c r="CW239">
        <v>0.21</v>
      </c>
      <c r="CX239">
        <v>0.03</v>
      </c>
      <c r="CY239">
        <v>-51.094380952381002</v>
      </c>
      <c r="CZ239">
        <v>-2.4368883116883802</v>
      </c>
      <c r="DA239">
        <v>0.32679700211227403</v>
      </c>
      <c r="DB239">
        <v>0</v>
      </c>
      <c r="DC239">
        <v>2.9277347619047598</v>
      </c>
      <c r="DD239">
        <v>-3.6187792207784598E-2</v>
      </c>
      <c r="DE239">
        <v>3.8979208365579701E-3</v>
      </c>
      <c r="DF239">
        <v>1</v>
      </c>
      <c r="DG239">
        <v>1</v>
      </c>
      <c r="DH239">
        <v>2</v>
      </c>
      <c r="DI239" t="s">
        <v>347</v>
      </c>
      <c r="DJ239">
        <v>3.1192500000000001</v>
      </c>
      <c r="DK239">
        <v>2.80057</v>
      </c>
      <c r="DL239">
        <v>0.24651300000000001</v>
      </c>
      <c r="DM239">
        <v>0.25307600000000002</v>
      </c>
      <c r="DN239">
        <v>8.65123E-2</v>
      </c>
      <c r="DO239">
        <v>7.4928099999999997E-2</v>
      </c>
      <c r="DP239">
        <v>21007.3</v>
      </c>
      <c r="DQ239">
        <v>19240.599999999999</v>
      </c>
      <c r="DR239">
        <v>26664.799999999999</v>
      </c>
      <c r="DS239">
        <v>24095.4</v>
      </c>
      <c r="DT239">
        <v>33676.6</v>
      </c>
      <c r="DU239">
        <v>32478.6</v>
      </c>
      <c r="DV239">
        <v>40316.699999999997</v>
      </c>
      <c r="DW239">
        <v>38098.300000000003</v>
      </c>
      <c r="DX239">
        <v>2.00942</v>
      </c>
      <c r="DY239">
        <v>2.2540800000000001</v>
      </c>
      <c r="DZ239">
        <v>0.12181</v>
      </c>
      <c r="EA239">
        <v>0</v>
      </c>
      <c r="EB239">
        <v>22.607800000000001</v>
      </c>
      <c r="EC239">
        <v>999.9</v>
      </c>
      <c r="ED239">
        <v>64.748000000000005</v>
      </c>
      <c r="EE239">
        <v>22.838999999999999</v>
      </c>
      <c r="EF239">
        <v>17.690899999999999</v>
      </c>
      <c r="EG239">
        <v>63.780299999999997</v>
      </c>
      <c r="EH239">
        <v>26.354199999999999</v>
      </c>
      <c r="EI239">
        <v>1</v>
      </c>
      <c r="EJ239">
        <v>-0.37974799999999997</v>
      </c>
      <c r="EK239">
        <v>-3.7504599999999999</v>
      </c>
      <c r="EL239">
        <v>20.256499999999999</v>
      </c>
      <c r="EM239">
        <v>5.2619199999999999</v>
      </c>
      <c r="EN239">
        <v>12.005000000000001</v>
      </c>
      <c r="EO239">
        <v>4.9989499999999998</v>
      </c>
      <c r="EP239">
        <v>3.2867799999999998</v>
      </c>
      <c r="EQ239">
        <v>9999</v>
      </c>
      <c r="ER239">
        <v>9999</v>
      </c>
      <c r="ES239">
        <v>999.9</v>
      </c>
      <c r="ET239">
        <v>9999</v>
      </c>
      <c r="EU239">
        <v>1.8724099999999999</v>
      </c>
      <c r="EV239">
        <v>1.8732500000000001</v>
      </c>
      <c r="EW239">
        <v>1.86951</v>
      </c>
      <c r="EX239">
        <v>1.8751500000000001</v>
      </c>
      <c r="EY239">
        <v>1.8754599999999999</v>
      </c>
      <c r="EZ239">
        <v>1.87391</v>
      </c>
      <c r="FA239">
        <v>1.8724099999999999</v>
      </c>
      <c r="FB239">
        <v>1.8714999999999999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-0.24</v>
      </c>
      <c r="FQ239">
        <v>5.9299999999999999E-2</v>
      </c>
      <c r="FR239">
        <v>0.34321388301456301</v>
      </c>
      <c r="FS239">
        <v>1.93526017593624E-3</v>
      </c>
      <c r="FT239">
        <v>-2.6352868309754201E-6</v>
      </c>
      <c r="FU239">
        <v>7.4988703689445403E-10</v>
      </c>
      <c r="FV239">
        <v>5.9295258707654903E-2</v>
      </c>
      <c r="FW239">
        <v>0</v>
      </c>
      <c r="FX239">
        <v>0</v>
      </c>
      <c r="FY239">
        <v>0</v>
      </c>
      <c r="FZ239">
        <v>1</v>
      </c>
      <c r="GA239">
        <v>1999</v>
      </c>
      <c r="GB239">
        <v>0</v>
      </c>
      <c r="GC239">
        <v>14</v>
      </c>
      <c r="GD239">
        <v>32.200000000000003</v>
      </c>
      <c r="GE239">
        <v>32.1</v>
      </c>
      <c r="GF239">
        <v>3.4375</v>
      </c>
      <c r="GG239">
        <v>2.4706999999999999</v>
      </c>
      <c r="GH239">
        <v>1.5979000000000001</v>
      </c>
      <c r="GI239">
        <v>2.35229</v>
      </c>
      <c r="GJ239">
        <v>1.64917</v>
      </c>
      <c r="GK239">
        <v>2.3852500000000001</v>
      </c>
      <c r="GL239">
        <v>27.183</v>
      </c>
      <c r="GM239">
        <v>14.1145</v>
      </c>
      <c r="GN239">
        <v>19</v>
      </c>
      <c r="GO239">
        <v>454.48700000000002</v>
      </c>
      <c r="GP239">
        <v>636.80999999999995</v>
      </c>
      <c r="GQ239">
        <v>29.501000000000001</v>
      </c>
      <c r="GR239">
        <v>22.411999999999999</v>
      </c>
      <c r="GS239">
        <v>30.0001</v>
      </c>
      <c r="GT239">
        <v>22.364899999999999</v>
      </c>
      <c r="GU239">
        <v>22.3523</v>
      </c>
      <c r="GV239">
        <v>68.878799999999998</v>
      </c>
      <c r="GW239">
        <v>31.0548</v>
      </c>
      <c r="GX239">
        <v>100</v>
      </c>
      <c r="GY239">
        <v>29.481999999999999</v>
      </c>
      <c r="GZ239">
        <v>1689.46</v>
      </c>
      <c r="HA239">
        <v>12.601900000000001</v>
      </c>
      <c r="HB239">
        <v>101.256</v>
      </c>
      <c r="HC239">
        <v>101.22799999999999</v>
      </c>
    </row>
    <row r="240" spans="1:211" x14ac:dyDescent="0.2">
      <c r="A240">
        <v>224</v>
      </c>
      <c r="B240">
        <v>1736451526.0999999</v>
      </c>
      <c r="C240">
        <v>446</v>
      </c>
      <c r="D240" t="s">
        <v>796</v>
      </c>
      <c r="E240" t="s">
        <v>797</v>
      </c>
      <c r="F240">
        <v>2</v>
      </c>
      <c r="G240">
        <v>1736451525.0999999</v>
      </c>
      <c r="H240">
        <f t="shared" si="102"/>
        <v>2.4719557634222769E-3</v>
      </c>
      <c r="I240">
        <f t="shared" si="103"/>
        <v>2.4719557634222769</v>
      </c>
      <c r="J240">
        <f t="shared" si="104"/>
        <v>10.736760815422659</v>
      </c>
      <c r="K240">
        <f t="shared" si="105"/>
        <v>1618.51</v>
      </c>
      <c r="L240">
        <f t="shared" si="106"/>
        <v>1474.6458359140233</v>
      </c>
      <c r="M240">
        <f t="shared" si="107"/>
        <v>150.85295563227587</v>
      </c>
      <c r="N240">
        <f t="shared" si="108"/>
        <v>165.56993636988096</v>
      </c>
      <c r="O240">
        <f t="shared" si="109"/>
        <v>0.16552885184954558</v>
      </c>
      <c r="P240">
        <f t="shared" si="110"/>
        <v>3.5354135349852505</v>
      </c>
      <c r="Q240">
        <f t="shared" si="111"/>
        <v>0.16134073486764139</v>
      </c>
      <c r="R240">
        <f t="shared" si="112"/>
        <v>0.10120541905485785</v>
      </c>
      <c r="S240">
        <f t="shared" si="113"/>
        <v>31.740880293842878</v>
      </c>
      <c r="T240">
        <f t="shared" si="114"/>
        <v>24.647979441220098</v>
      </c>
      <c r="U240">
        <f t="shared" si="115"/>
        <v>24.647979441220098</v>
      </c>
      <c r="V240">
        <f t="shared" si="116"/>
        <v>3.1135540188914579</v>
      </c>
      <c r="W240">
        <f t="shared" si="117"/>
        <v>49.669001781279654</v>
      </c>
      <c r="X240">
        <f t="shared" si="118"/>
        <v>1.5821881983211499</v>
      </c>
      <c r="Y240">
        <f t="shared" si="119"/>
        <v>3.1854640552037021</v>
      </c>
      <c r="Z240">
        <f t="shared" si="120"/>
        <v>1.531365820570308</v>
      </c>
      <c r="AA240">
        <f t="shared" si="121"/>
        <v>-109.01324916692241</v>
      </c>
      <c r="AB240">
        <f t="shared" si="122"/>
        <v>72.908883073950648</v>
      </c>
      <c r="AC240">
        <f t="shared" si="123"/>
        <v>4.3550922188879024</v>
      </c>
      <c r="AD240">
        <f t="shared" si="124"/>
        <v>-8.3935802409769167E-3</v>
      </c>
      <c r="AE240">
        <f t="shared" si="125"/>
        <v>38.895520924928263</v>
      </c>
      <c r="AF240">
        <f t="shared" si="126"/>
        <v>2.4695488083103996</v>
      </c>
      <c r="AG240">
        <f t="shared" si="127"/>
        <v>10.736760815422659</v>
      </c>
      <c r="AH240">
        <v>1680.74190666237</v>
      </c>
      <c r="AI240">
        <v>1643.9393939393899</v>
      </c>
      <c r="AJ240">
        <v>3.4105203796674401</v>
      </c>
      <c r="AK240">
        <v>84.5062676990527</v>
      </c>
      <c r="AL240">
        <f t="shared" si="128"/>
        <v>2.4719557634222769</v>
      </c>
      <c r="AM240">
        <v>12.5470524223441</v>
      </c>
      <c r="AN240">
        <v>15.4669293706294</v>
      </c>
      <c r="AO240">
        <v>-3.4429995706336601E-6</v>
      </c>
      <c r="AP240">
        <v>123.873733639405</v>
      </c>
      <c r="AQ240">
        <v>34</v>
      </c>
      <c r="AR240">
        <v>7</v>
      </c>
      <c r="AS240">
        <f t="shared" si="129"/>
        <v>1</v>
      </c>
      <c r="AT240">
        <f t="shared" si="130"/>
        <v>0</v>
      </c>
      <c r="AU240">
        <f t="shared" si="131"/>
        <v>54402.785492830306</v>
      </c>
      <c r="AV240">
        <f t="shared" si="132"/>
        <v>200.006</v>
      </c>
      <c r="AW240">
        <f t="shared" si="133"/>
        <v>168.60509160100798</v>
      </c>
      <c r="AX240">
        <f t="shared" si="134"/>
        <v>0.84300016799999988</v>
      </c>
      <c r="AY240">
        <f t="shared" si="135"/>
        <v>0.15869964047999999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1736451525.0999999</v>
      </c>
      <c r="BF240">
        <v>1618.51</v>
      </c>
      <c r="BG240">
        <v>1669.97</v>
      </c>
      <c r="BH240">
        <v>15.4665</v>
      </c>
      <c r="BI240">
        <v>12.5495</v>
      </c>
      <c r="BJ240">
        <v>1618.76</v>
      </c>
      <c r="BK240">
        <v>15.407299999999999</v>
      </c>
      <c r="BL240">
        <v>500.10700000000003</v>
      </c>
      <c r="BM240">
        <v>102.19799999999999</v>
      </c>
      <c r="BN240">
        <v>9.9753099999999997E-2</v>
      </c>
      <c r="BO240">
        <v>25.0305</v>
      </c>
      <c r="BP240">
        <v>24.604099999999999</v>
      </c>
      <c r="BQ240">
        <v>999.9</v>
      </c>
      <c r="BR240">
        <v>0</v>
      </c>
      <c r="BS240">
        <v>0</v>
      </c>
      <c r="BT240">
        <v>10001.200000000001</v>
      </c>
      <c r="BU240">
        <v>66.879000000000005</v>
      </c>
      <c r="BV240">
        <v>121.711</v>
      </c>
      <c r="BW240">
        <v>-51.458300000000001</v>
      </c>
      <c r="BX240">
        <v>1643.94</v>
      </c>
      <c r="BY240">
        <v>1691.19</v>
      </c>
      <c r="BZ240">
        <v>2.9170799999999999</v>
      </c>
      <c r="CA240">
        <v>1669.97</v>
      </c>
      <c r="CB240">
        <v>12.5495</v>
      </c>
      <c r="CC240">
        <v>1.58064</v>
      </c>
      <c r="CD240">
        <v>1.2825299999999999</v>
      </c>
      <c r="CE240">
        <v>13.7714</v>
      </c>
      <c r="CF240">
        <v>10.595599999999999</v>
      </c>
      <c r="CG240">
        <v>200.006</v>
      </c>
      <c r="CH240">
        <v>0.90000599999999997</v>
      </c>
      <c r="CI240">
        <v>9.9994399999999997E-2</v>
      </c>
      <c r="CJ240">
        <v>20</v>
      </c>
      <c r="CK240">
        <v>3909.42</v>
      </c>
      <c r="CL240">
        <v>1736449596</v>
      </c>
      <c r="CM240" t="s">
        <v>346</v>
      </c>
      <c r="CN240">
        <v>1736449594</v>
      </c>
      <c r="CO240">
        <v>1736449596</v>
      </c>
      <c r="CP240">
        <v>2</v>
      </c>
      <c r="CQ240">
        <v>0.52600000000000002</v>
      </c>
      <c r="CR240">
        <v>-1.4999999999999999E-2</v>
      </c>
      <c r="CS240">
        <v>0.63</v>
      </c>
      <c r="CT240">
        <v>3.9E-2</v>
      </c>
      <c r="CU240">
        <v>200</v>
      </c>
      <c r="CV240">
        <v>13</v>
      </c>
      <c r="CW240">
        <v>0.21</v>
      </c>
      <c r="CX240">
        <v>0.03</v>
      </c>
      <c r="CY240">
        <v>-51.1244952380952</v>
      </c>
      <c r="CZ240">
        <v>-3.1174831168832999</v>
      </c>
      <c r="DA240">
        <v>0.34362440940542799</v>
      </c>
      <c r="DB240">
        <v>0</v>
      </c>
      <c r="DC240">
        <v>2.9264023809523798</v>
      </c>
      <c r="DD240">
        <v>-3.8517662337666701E-2</v>
      </c>
      <c r="DE240">
        <v>4.1352513653798101E-3</v>
      </c>
      <c r="DF240">
        <v>1</v>
      </c>
      <c r="DG240">
        <v>1</v>
      </c>
      <c r="DH240">
        <v>2</v>
      </c>
      <c r="DI240" t="s">
        <v>347</v>
      </c>
      <c r="DJ240">
        <v>3.11924</v>
      </c>
      <c r="DK240">
        <v>2.8002899999999999</v>
      </c>
      <c r="DL240">
        <v>0.24711</v>
      </c>
      <c r="DM240">
        <v>0.25367499999999998</v>
      </c>
      <c r="DN240">
        <v>8.6510199999999995E-2</v>
      </c>
      <c r="DO240">
        <v>7.4935100000000004E-2</v>
      </c>
      <c r="DP240">
        <v>20990.6</v>
      </c>
      <c r="DQ240">
        <v>19225.3</v>
      </c>
      <c r="DR240">
        <v>26664.6</v>
      </c>
      <c r="DS240">
        <v>24095.599999999999</v>
      </c>
      <c r="DT240">
        <v>33676.6</v>
      </c>
      <c r="DU240">
        <v>32478.5</v>
      </c>
      <c r="DV240">
        <v>40316.6</v>
      </c>
      <c r="DW240">
        <v>38098.400000000001</v>
      </c>
      <c r="DX240">
        <v>2.0091199999999998</v>
      </c>
      <c r="DY240">
        <v>2.25373</v>
      </c>
      <c r="DZ240">
        <v>0.121072</v>
      </c>
      <c r="EA240">
        <v>0</v>
      </c>
      <c r="EB240">
        <v>22.607800000000001</v>
      </c>
      <c r="EC240">
        <v>999.9</v>
      </c>
      <c r="ED240">
        <v>64.748000000000005</v>
      </c>
      <c r="EE240">
        <v>22.849</v>
      </c>
      <c r="EF240">
        <v>17.7013</v>
      </c>
      <c r="EG240">
        <v>63.940300000000001</v>
      </c>
      <c r="EH240">
        <v>26.5505</v>
      </c>
      <c r="EI240">
        <v>1</v>
      </c>
      <c r="EJ240">
        <v>-0.37945899999999999</v>
      </c>
      <c r="EK240">
        <v>-3.7627600000000001</v>
      </c>
      <c r="EL240">
        <v>20.2561</v>
      </c>
      <c r="EM240">
        <v>5.2622200000000001</v>
      </c>
      <c r="EN240">
        <v>12.005800000000001</v>
      </c>
      <c r="EO240">
        <v>4.9994500000000004</v>
      </c>
      <c r="EP240">
        <v>3.2867999999999999</v>
      </c>
      <c r="EQ240">
        <v>9999</v>
      </c>
      <c r="ER240">
        <v>9999</v>
      </c>
      <c r="ES240">
        <v>999.9</v>
      </c>
      <c r="ET240">
        <v>9999</v>
      </c>
      <c r="EU240">
        <v>1.8724099999999999</v>
      </c>
      <c r="EV240">
        <v>1.8732500000000001</v>
      </c>
      <c r="EW240">
        <v>1.86951</v>
      </c>
      <c r="EX240">
        <v>1.8751500000000001</v>
      </c>
      <c r="EY240">
        <v>1.8754599999999999</v>
      </c>
      <c r="EZ240">
        <v>1.8738900000000001</v>
      </c>
      <c r="FA240">
        <v>1.8724099999999999</v>
      </c>
      <c r="FB240">
        <v>1.8714900000000001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-0.25</v>
      </c>
      <c r="FQ240">
        <v>5.9299999999999999E-2</v>
      </c>
      <c r="FR240">
        <v>0.34321388301456301</v>
      </c>
      <c r="FS240">
        <v>1.93526017593624E-3</v>
      </c>
      <c r="FT240">
        <v>-2.6352868309754201E-6</v>
      </c>
      <c r="FU240">
        <v>7.4988703689445403E-10</v>
      </c>
      <c r="FV240">
        <v>5.9295258707654903E-2</v>
      </c>
      <c r="FW240">
        <v>0</v>
      </c>
      <c r="FX240">
        <v>0</v>
      </c>
      <c r="FY240">
        <v>0</v>
      </c>
      <c r="FZ240">
        <v>1</v>
      </c>
      <c r="GA240">
        <v>1999</v>
      </c>
      <c r="GB240">
        <v>0</v>
      </c>
      <c r="GC240">
        <v>14</v>
      </c>
      <c r="GD240">
        <v>32.200000000000003</v>
      </c>
      <c r="GE240">
        <v>32.200000000000003</v>
      </c>
      <c r="GF240">
        <v>3.4484900000000001</v>
      </c>
      <c r="GG240">
        <v>2.4902299999999999</v>
      </c>
      <c r="GH240">
        <v>1.5979000000000001</v>
      </c>
      <c r="GI240">
        <v>2.35107</v>
      </c>
      <c r="GJ240">
        <v>1.64917</v>
      </c>
      <c r="GK240">
        <v>2.4682599999999999</v>
      </c>
      <c r="GL240">
        <v>27.183</v>
      </c>
      <c r="GM240">
        <v>14.1145</v>
      </c>
      <c r="GN240">
        <v>19</v>
      </c>
      <c r="GO240">
        <v>454.31099999999998</v>
      </c>
      <c r="GP240">
        <v>636.53099999999995</v>
      </c>
      <c r="GQ240">
        <v>29.489699999999999</v>
      </c>
      <c r="GR240">
        <v>22.412800000000001</v>
      </c>
      <c r="GS240">
        <v>30.000299999999999</v>
      </c>
      <c r="GT240">
        <v>22.364899999999999</v>
      </c>
      <c r="GU240">
        <v>22.352900000000002</v>
      </c>
      <c r="GV240">
        <v>69.096199999999996</v>
      </c>
      <c r="GW240">
        <v>31.0548</v>
      </c>
      <c r="GX240">
        <v>100</v>
      </c>
      <c r="GY240">
        <v>29.481999999999999</v>
      </c>
      <c r="GZ240">
        <v>1696.19</v>
      </c>
      <c r="HA240">
        <v>12.606299999999999</v>
      </c>
      <c r="HB240">
        <v>101.256</v>
      </c>
      <c r="HC240">
        <v>101.22799999999999</v>
      </c>
    </row>
    <row r="241" spans="1:211" x14ac:dyDescent="0.2">
      <c r="A241">
        <v>225</v>
      </c>
      <c r="B241">
        <v>1736451528.0999999</v>
      </c>
      <c r="C241">
        <v>448</v>
      </c>
      <c r="D241" t="s">
        <v>798</v>
      </c>
      <c r="E241" t="s">
        <v>799</v>
      </c>
      <c r="F241">
        <v>2</v>
      </c>
      <c r="G241">
        <v>1736451526.0999999</v>
      </c>
      <c r="H241">
        <f t="shared" si="102"/>
        <v>2.4695078248498617E-3</v>
      </c>
      <c r="I241">
        <f t="shared" si="103"/>
        <v>2.4695078248498619</v>
      </c>
      <c r="J241">
        <f t="shared" si="104"/>
        <v>10.773477969886752</v>
      </c>
      <c r="K241">
        <f t="shared" si="105"/>
        <v>1621.845</v>
      </c>
      <c r="L241">
        <f t="shared" si="106"/>
        <v>1477.447934643141</v>
      </c>
      <c r="M241">
        <f t="shared" si="107"/>
        <v>151.1405233043339</v>
      </c>
      <c r="N241">
        <f t="shared" si="108"/>
        <v>165.91210848842852</v>
      </c>
      <c r="O241">
        <f t="shared" si="109"/>
        <v>0.16537063759189405</v>
      </c>
      <c r="P241">
        <f t="shared" si="110"/>
        <v>3.5381118957376794</v>
      </c>
      <c r="Q241">
        <f t="shared" si="111"/>
        <v>0.16119351532856785</v>
      </c>
      <c r="R241">
        <f t="shared" si="112"/>
        <v>0.10111245689519682</v>
      </c>
      <c r="S241">
        <f t="shared" si="113"/>
        <v>31.739763497988388</v>
      </c>
      <c r="T241">
        <f t="shared" si="114"/>
        <v>24.647282880428055</v>
      </c>
      <c r="U241">
        <f t="shared" si="115"/>
        <v>24.647282880428055</v>
      </c>
      <c r="V241">
        <f t="shared" si="116"/>
        <v>3.1134243776302948</v>
      </c>
      <c r="W241">
        <f t="shared" si="117"/>
        <v>49.672781433712217</v>
      </c>
      <c r="X241">
        <f t="shared" si="118"/>
        <v>1.5821671320648603</v>
      </c>
      <c r="Y241">
        <f t="shared" si="119"/>
        <v>3.1851792599459023</v>
      </c>
      <c r="Z241">
        <f t="shared" si="120"/>
        <v>1.5312572455654345</v>
      </c>
      <c r="AA241">
        <f t="shared" si="121"/>
        <v>-108.9052950758789</v>
      </c>
      <c r="AB241">
        <f t="shared" si="122"/>
        <v>72.811276510890337</v>
      </c>
      <c r="AC241">
        <f t="shared" si="123"/>
        <v>4.3458967783225368</v>
      </c>
      <c r="AD241">
        <f t="shared" si="124"/>
        <v>-8.3582886776412124E-3</v>
      </c>
      <c r="AE241">
        <f t="shared" si="125"/>
        <v>39.018204055973754</v>
      </c>
      <c r="AF241">
        <f t="shared" si="126"/>
        <v>2.46724945603696</v>
      </c>
      <c r="AG241">
        <f t="shared" si="127"/>
        <v>10.773477969886752</v>
      </c>
      <c r="AH241">
        <v>1687.55406546274</v>
      </c>
      <c r="AI241">
        <v>1650.72975757576</v>
      </c>
      <c r="AJ241">
        <v>3.4048986160693899</v>
      </c>
      <c r="AK241">
        <v>84.5062676990527</v>
      </c>
      <c r="AL241">
        <f t="shared" si="128"/>
        <v>2.4695078248498619</v>
      </c>
      <c r="AM241">
        <v>12.5478013446709</v>
      </c>
      <c r="AN241">
        <v>15.466048251748299</v>
      </c>
      <c r="AO241">
        <v>-2.7156137371122002E-6</v>
      </c>
      <c r="AP241">
        <v>123.873733639405</v>
      </c>
      <c r="AQ241">
        <v>35</v>
      </c>
      <c r="AR241">
        <v>7</v>
      </c>
      <c r="AS241">
        <f t="shared" si="129"/>
        <v>1</v>
      </c>
      <c r="AT241">
        <f t="shared" si="130"/>
        <v>0</v>
      </c>
      <c r="AU241">
        <f t="shared" si="131"/>
        <v>54462.536428310763</v>
      </c>
      <c r="AV241">
        <f t="shared" si="132"/>
        <v>199.99850000000001</v>
      </c>
      <c r="AW241">
        <f t="shared" si="133"/>
        <v>168.59876729976151</v>
      </c>
      <c r="AX241">
        <f t="shared" si="134"/>
        <v>0.84300015900000003</v>
      </c>
      <c r="AY241">
        <f t="shared" si="135"/>
        <v>0.15870000773999998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1736451526.0999999</v>
      </c>
      <c r="BF241">
        <v>1621.845</v>
      </c>
      <c r="BG241">
        <v>1673.48</v>
      </c>
      <c r="BH241">
        <v>15.466200000000001</v>
      </c>
      <c r="BI241">
        <v>12.550649999999999</v>
      </c>
      <c r="BJ241">
        <v>1622.095</v>
      </c>
      <c r="BK241">
        <v>15.40695</v>
      </c>
      <c r="BL241">
        <v>499.89</v>
      </c>
      <c r="BM241">
        <v>102.199</v>
      </c>
      <c r="BN241">
        <v>9.93753E-2</v>
      </c>
      <c r="BO241">
        <v>25.029</v>
      </c>
      <c r="BP241">
        <v>24.599350000000001</v>
      </c>
      <c r="BQ241">
        <v>999.9</v>
      </c>
      <c r="BR241">
        <v>0</v>
      </c>
      <c r="BS241">
        <v>0</v>
      </c>
      <c r="BT241">
        <v>10012.5</v>
      </c>
      <c r="BU241">
        <v>66.870249999999999</v>
      </c>
      <c r="BV241">
        <v>123.0735</v>
      </c>
      <c r="BW241">
        <v>-51.635899999999999</v>
      </c>
      <c r="BX241">
        <v>1647.325</v>
      </c>
      <c r="BY241">
        <v>1694.75</v>
      </c>
      <c r="BZ241">
        <v>2.9156</v>
      </c>
      <c r="CA241">
        <v>1673.48</v>
      </c>
      <c r="CB241">
        <v>12.550649999999999</v>
      </c>
      <c r="CC241">
        <v>1.5806249999999999</v>
      </c>
      <c r="CD241">
        <v>1.2826599999999999</v>
      </c>
      <c r="CE241">
        <v>13.77125</v>
      </c>
      <c r="CF241">
        <v>10.597149999999999</v>
      </c>
      <c r="CG241">
        <v>199.99850000000001</v>
      </c>
      <c r="CH241">
        <v>0.90000049999999998</v>
      </c>
      <c r="CI241">
        <v>9.9999699999999997E-2</v>
      </c>
      <c r="CJ241">
        <v>20</v>
      </c>
      <c r="CK241">
        <v>3909.27</v>
      </c>
      <c r="CL241">
        <v>1736449596</v>
      </c>
      <c r="CM241" t="s">
        <v>346</v>
      </c>
      <c r="CN241">
        <v>1736449594</v>
      </c>
      <c r="CO241">
        <v>1736449596</v>
      </c>
      <c r="CP241">
        <v>2</v>
      </c>
      <c r="CQ241">
        <v>0.52600000000000002</v>
      </c>
      <c r="CR241">
        <v>-1.4999999999999999E-2</v>
      </c>
      <c r="CS241">
        <v>0.63</v>
      </c>
      <c r="CT241">
        <v>3.9E-2</v>
      </c>
      <c r="CU241">
        <v>200</v>
      </c>
      <c r="CV241">
        <v>13</v>
      </c>
      <c r="CW241">
        <v>0.21</v>
      </c>
      <c r="CX241">
        <v>0.03</v>
      </c>
      <c r="CY241">
        <v>-51.193761904761899</v>
      </c>
      <c r="CZ241">
        <v>-3.1786207792208301</v>
      </c>
      <c r="DA241">
        <v>0.347676784050648</v>
      </c>
      <c r="DB241">
        <v>0</v>
      </c>
      <c r="DC241">
        <v>2.9251361904761901</v>
      </c>
      <c r="DD241">
        <v>-4.60200000000014E-2</v>
      </c>
      <c r="DE241">
        <v>4.7859282586612904E-3</v>
      </c>
      <c r="DF241">
        <v>1</v>
      </c>
      <c r="DG241">
        <v>1</v>
      </c>
      <c r="DH241">
        <v>2</v>
      </c>
      <c r="DI241" t="s">
        <v>347</v>
      </c>
      <c r="DJ241">
        <v>3.1188400000000001</v>
      </c>
      <c r="DK241">
        <v>2.80036</v>
      </c>
      <c r="DL241">
        <v>0.24770400000000001</v>
      </c>
      <c r="DM241">
        <v>0.25428000000000001</v>
      </c>
      <c r="DN241">
        <v>8.6509699999999995E-2</v>
      </c>
      <c r="DO241">
        <v>7.4951199999999996E-2</v>
      </c>
      <c r="DP241">
        <v>20974</v>
      </c>
      <c r="DQ241">
        <v>19209.900000000001</v>
      </c>
      <c r="DR241">
        <v>26664.5</v>
      </c>
      <c r="DS241">
        <v>24095.7</v>
      </c>
      <c r="DT241">
        <v>33676.6</v>
      </c>
      <c r="DU241">
        <v>32478.400000000001</v>
      </c>
      <c r="DV241">
        <v>40316.400000000001</v>
      </c>
      <c r="DW241">
        <v>38098.800000000003</v>
      </c>
      <c r="DX241">
        <v>2.0081500000000001</v>
      </c>
      <c r="DY241">
        <v>2.2541500000000001</v>
      </c>
      <c r="DZ241">
        <v>0.12095599999999999</v>
      </c>
      <c r="EA241">
        <v>0</v>
      </c>
      <c r="EB241">
        <v>22.6081</v>
      </c>
      <c r="EC241">
        <v>999.9</v>
      </c>
      <c r="ED241">
        <v>64.772000000000006</v>
      </c>
      <c r="EE241">
        <v>22.849</v>
      </c>
      <c r="EF241">
        <v>17.708200000000001</v>
      </c>
      <c r="EG241">
        <v>64.280299999999997</v>
      </c>
      <c r="EH241">
        <v>26.662700000000001</v>
      </c>
      <c r="EI241">
        <v>1</v>
      </c>
      <c r="EJ241">
        <v>-0.37932199999999999</v>
      </c>
      <c r="EK241">
        <v>-3.74648</v>
      </c>
      <c r="EL241">
        <v>20.256699999999999</v>
      </c>
      <c r="EM241">
        <v>5.2632599999999998</v>
      </c>
      <c r="EN241">
        <v>12.005800000000001</v>
      </c>
      <c r="EO241">
        <v>4.9999000000000002</v>
      </c>
      <c r="EP241">
        <v>3.2869000000000002</v>
      </c>
      <c r="EQ241">
        <v>9999</v>
      </c>
      <c r="ER241">
        <v>9999</v>
      </c>
      <c r="ES241">
        <v>999.9</v>
      </c>
      <c r="ET241">
        <v>9999</v>
      </c>
      <c r="EU241">
        <v>1.8724099999999999</v>
      </c>
      <c r="EV241">
        <v>1.87323</v>
      </c>
      <c r="EW241">
        <v>1.86951</v>
      </c>
      <c r="EX241">
        <v>1.8751500000000001</v>
      </c>
      <c r="EY241">
        <v>1.8754599999999999</v>
      </c>
      <c r="EZ241">
        <v>1.87388</v>
      </c>
      <c r="FA241">
        <v>1.8724099999999999</v>
      </c>
      <c r="FB241">
        <v>1.8714900000000001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-0.25</v>
      </c>
      <c r="FQ241">
        <v>5.9299999999999999E-2</v>
      </c>
      <c r="FR241">
        <v>0.34321388301456301</v>
      </c>
      <c r="FS241">
        <v>1.93526017593624E-3</v>
      </c>
      <c r="FT241">
        <v>-2.6352868309754201E-6</v>
      </c>
      <c r="FU241">
        <v>7.4988703689445403E-10</v>
      </c>
      <c r="FV241">
        <v>5.9295258707654903E-2</v>
      </c>
      <c r="FW241">
        <v>0</v>
      </c>
      <c r="FX241">
        <v>0</v>
      </c>
      <c r="FY241">
        <v>0</v>
      </c>
      <c r="FZ241">
        <v>1</v>
      </c>
      <c r="GA241">
        <v>1999</v>
      </c>
      <c r="GB241">
        <v>0</v>
      </c>
      <c r="GC241">
        <v>14</v>
      </c>
      <c r="GD241">
        <v>32.200000000000003</v>
      </c>
      <c r="GE241">
        <v>32.200000000000003</v>
      </c>
      <c r="GF241">
        <v>3.45947</v>
      </c>
      <c r="GG241">
        <v>2.4853499999999999</v>
      </c>
      <c r="GH241">
        <v>1.5979000000000001</v>
      </c>
      <c r="GI241">
        <v>2.35107</v>
      </c>
      <c r="GJ241">
        <v>1.64917</v>
      </c>
      <c r="GK241">
        <v>2.3156699999999999</v>
      </c>
      <c r="GL241">
        <v>27.183</v>
      </c>
      <c r="GM241">
        <v>14.1058</v>
      </c>
      <c r="GN241">
        <v>19</v>
      </c>
      <c r="GO241">
        <v>453.74</v>
      </c>
      <c r="GP241">
        <v>636.89099999999996</v>
      </c>
      <c r="GQ241">
        <v>29.4786</v>
      </c>
      <c r="GR241">
        <v>22.413699999999999</v>
      </c>
      <c r="GS241">
        <v>30.000399999999999</v>
      </c>
      <c r="GT241">
        <v>22.364899999999999</v>
      </c>
      <c r="GU241">
        <v>22.353899999999999</v>
      </c>
      <c r="GV241">
        <v>69.319100000000006</v>
      </c>
      <c r="GW241">
        <v>31.0548</v>
      </c>
      <c r="GX241">
        <v>100</v>
      </c>
      <c r="GY241">
        <v>29.481999999999999</v>
      </c>
      <c r="GZ241">
        <v>1702.94</v>
      </c>
      <c r="HA241">
        <v>12.6134</v>
      </c>
      <c r="HB241">
        <v>101.255</v>
      </c>
      <c r="HC241">
        <v>101.229</v>
      </c>
    </row>
    <row r="242" spans="1:211" x14ac:dyDescent="0.2">
      <c r="A242">
        <v>226</v>
      </c>
      <c r="B242">
        <v>1736451530.0999999</v>
      </c>
      <c r="C242">
        <v>450</v>
      </c>
      <c r="D242" t="s">
        <v>800</v>
      </c>
      <c r="E242" t="s">
        <v>801</v>
      </c>
      <c r="F242">
        <v>2</v>
      </c>
      <c r="G242">
        <v>1736451529.0999999</v>
      </c>
      <c r="H242">
        <f t="shared" si="102"/>
        <v>2.4675887156998381E-3</v>
      </c>
      <c r="I242">
        <f t="shared" si="103"/>
        <v>2.4675887156998382</v>
      </c>
      <c r="J242">
        <f t="shared" si="104"/>
        <v>10.853353125544841</v>
      </c>
      <c r="K242">
        <f t="shared" si="105"/>
        <v>1631.92</v>
      </c>
      <c r="L242">
        <f t="shared" si="106"/>
        <v>1486.4937635587296</v>
      </c>
      <c r="M242">
        <f t="shared" si="107"/>
        <v>152.06780927986722</v>
      </c>
      <c r="N242">
        <f t="shared" si="108"/>
        <v>166.94486408465602</v>
      </c>
      <c r="O242">
        <f t="shared" si="109"/>
        <v>0.16532926071196341</v>
      </c>
      <c r="P242">
        <f t="shared" si="110"/>
        <v>3.5384427111895409</v>
      </c>
      <c r="Q242">
        <f t="shared" si="111"/>
        <v>0.16115457977441275</v>
      </c>
      <c r="R242">
        <f t="shared" si="112"/>
        <v>0.10108791090390307</v>
      </c>
      <c r="S242">
        <f t="shared" si="113"/>
        <v>31.739971428000004</v>
      </c>
      <c r="T242">
        <f t="shared" si="114"/>
        <v>24.643335248323599</v>
      </c>
      <c r="U242">
        <f t="shared" si="115"/>
        <v>24.643335248323599</v>
      </c>
      <c r="V242">
        <f t="shared" si="116"/>
        <v>3.1126897484011993</v>
      </c>
      <c r="W242">
        <f t="shared" si="117"/>
        <v>49.687720758881767</v>
      </c>
      <c r="X242">
        <f t="shared" si="118"/>
        <v>1.5822279491958802</v>
      </c>
      <c r="Y242">
        <f t="shared" si="119"/>
        <v>3.1843439888778842</v>
      </c>
      <c r="Z242">
        <f t="shared" si="120"/>
        <v>1.5304617992053191</v>
      </c>
      <c r="AA242">
        <f t="shared" si="121"/>
        <v>-108.82066236236285</v>
      </c>
      <c r="AB242">
        <f t="shared" si="122"/>
        <v>72.73178866017291</v>
      </c>
      <c r="AC242">
        <f t="shared" si="123"/>
        <v>4.3405640222455668</v>
      </c>
      <c r="AD242">
        <f t="shared" si="124"/>
        <v>-8.3382519443802039E-3</v>
      </c>
      <c r="AE242">
        <f t="shared" si="125"/>
        <v>39.219031118309978</v>
      </c>
      <c r="AF242">
        <f t="shared" si="126"/>
        <v>2.4638525264861499</v>
      </c>
      <c r="AG242">
        <f t="shared" si="127"/>
        <v>10.853353125544841</v>
      </c>
      <c r="AH242">
        <v>1694.44746793634</v>
      </c>
      <c r="AI242">
        <v>1657.53163636364</v>
      </c>
      <c r="AJ242">
        <v>3.40189089753994</v>
      </c>
      <c r="AK242">
        <v>84.5062676990527</v>
      </c>
      <c r="AL242">
        <f t="shared" si="128"/>
        <v>2.4675887156998382</v>
      </c>
      <c r="AM242">
        <v>12.549012709120399</v>
      </c>
      <c r="AN242">
        <v>15.466149650349699</v>
      </c>
      <c r="AO242">
        <v>-1.83804757088146E-6</v>
      </c>
      <c r="AP242">
        <v>123.873733639405</v>
      </c>
      <c r="AQ242">
        <v>35</v>
      </c>
      <c r="AR242">
        <v>7</v>
      </c>
      <c r="AS242">
        <f t="shared" si="129"/>
        <v>1</v>
      </c>
      <c r="AT242">
        <f t="shared" si="130"/>
        <v>0</v>
      </c>
      <c r="AU242">
        <f t="shared" si="131"/>
        <v>54470.653600295263</v>
      </c>
      <c r="AV242">
        <f t="shared" si="132"/>
        <v>200</v>
      </c>
      <c r="AW242">
        <f t="shared" si="133"/>
        <v>168.59994180000001</v>
      </c>
      <c r="AX242">
        <f t="shared" si="134"/>
        <v>0.84299970899999999</v>
      </c>
      <c r="AY242">
        <f t="shared" si="135"/>
        <v>0.15869985714000001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1736451529.0999999</v>
      </c>
      <c r="BF242">
        <v>1631.92</v>
      </c>
      <c r="BG242">
        <v>1683.84</v>
      </c>
      <c r="BH242">
        <v>15.4666</v>
      </c>
      <c r="BI242">
        <v>12.553900000000001</v>
      </c>
      <c r="BJ242">
        <v>1632.18</v>
      </c>
      <c r="BK242">
        <v>15.407299999999999</v>
      </c>
      <c r="BL242">
        <v>499.69</v>
      </c>
      <c r="BM242">
        <v>102.2</v>
      </c>
      <c r="BN242">
        <v>9.9661799999999995E-2</v>
      </c>
      <c r="BO242">
        <v>25.0246</v>
      </c>
      <c r="BP242">
        <v>24.6005</v>
      </c>
      <c r="BQ242">
        <v>999.9</v>
      </c>
      <c r="BR242">
        <v>0</v>
      </c>
      <c r="BS242">
        <v>0</v>
      </c>
      <c r="BT242">
        <v>10013.799999999999</v>
      </c>
      <c r="BU242">
        <v>66.928700000000006</v>
      </c>
      <c r="BV242">
        <v>124.923</v>
      </c>
      <c r="BW242">
        <v>-51.922400000000003</v>
      </c>
      <c r="BX242">
        <v>1657.55</v>
      </c>
      <c r="BY242">
        <v>1705.25</v>
      </c>
      <c r="BZ242">
        <v>2.9127100000000001</v>
      </c>
      <c r="CA242">
        <v>1683.84</v>
      </c>
      <c r="CB242">
        <v>12.553900000000001</v>
      </c>
      <c r="CC242">
        <v>1.5806800000000001</v>
      </c>
      <c r="CD242">
        <v>1.2829999999999999</v>
      </c>
      <c r="CE242">
        <v>13.771800000000001</v>
      </c>
      <c r="CF242">
        <v>10.6012</v>
      </c>
      <c r="CG242">
        <v>200</v>
      </c>
      <c r="CH242">
        <v>0.90000100000000005</v>
      </c>
      <c r="CI242">
        <v>9.9998699999999996E-2</v>
      </c>
      <c r="CJ242">
        <v>20</v>
      </c>
      <c r="CK242">
        <v>3909.29</v>
      </c>
      <c r="CL242">
        <v>1736449596</v>
      </c>
      <c r="CM242" t="s">
        <v>346</v>
      </c>
      <c r="CN242">
        <v>1736449594</v>
      </c>
      <c r="CO242">
        <v>1736449596</v>
      </c>
      <c r="CP242">
        <v>2</v>
      </c>
      <c r="CQ242">
        <v>0.52600000000000002</v>
      </c>
      <c r="CR242">
        <v>-1.4999999999999999E-2</v>
      </c>
      <c r="CS242">
        <v>0.63</v>
      </c>
      <c r="CT242">
        <v>3.9E-2</v>
      </c>
      <c r="CU242">
        <v>200</v>
      </c>
      <c r="CV242">
        <v>13</v>
      </c>
      <c r="CW242">
        <v>0.21</v>
      </c>
      <c r="CX242">
        <v>0.03</v>
      </c>
      <c r="CY242">
        <v>-51.300800000000002</v>
      </c>
      <c r="CZ242">
        <v>-3.26255064935068</v>
      </c>
      <c r="DA242">
        <v>0.35449801665104402</v>
      </c>
      <c r="DB242">
        <v>0</v>
      </c>
      <c r="DC242">
        <v>2.9235252380952401</v>
      </c>
      <c r="DD242">
        <v>-5.3982077922078903E-2</v>
      </c>
      <c r="DE242">
        <v>5.5424857918478301E-3</v>
      </c>
      <c r="DF242">
        <v>1</v>
      </c>
      <c r="DG242">
        <v>1</v>
      </c>
      <c r="DH242">
        <v>2</v>
      </c>
      <c r="DI242" t="s">
        <v>347</v>
      </c>
      <c r="DJ242">
        <v>3.1187900000000002</v>
      </c>
      <c r="DK242">
        <v>2.80057</v>
      </c>
      <c r="DL242">
        <v>0.24829999999999999</v>
      </c>
      <c r="DM242">
        <v>0.25486900000000001</v>
      </c>
      <c r="DN242">
        <v>8.6511000000000005E-2</v>
      </c>
      <c r="DO242">
        <v>7.4959300000000006E-2</v>
      </c>
      <c r="DP242">
        <v>20957.5</v>
      </c>
      <c r="DQ242">
        <v>19194.8</v>
      </c>
      <c r="DR242">
        <v>26664.6</v>
      </c>
      <c r="DS242">
        <v>24095.7</v>
      </c>
      <c r="DT242">
        <v>33676.800000000003</v>
      </c>
      <c r="DU242">
        <v>32478.2</v>
      </c>
      <c r="DV242">
        <v>40316.699999999997</v>
      </c>
      <c r="DW242">
        <v>38098.9</v>
      </c>
      <c r="DX242">
        <v>2.00807</v>
      </c>
      <c r="DY242">
        <v>2.2542</v>
      </c>
      <c r="DZ242">
        <v>0.12148200000000001</v>
      </c>
      <c r="EA242">
        <v>0</v>
      </c>
      <c r="EB242">
        <v>22.609200000000001</v>
      </c>
      <c r="EC242">
        <v>999.9</v>
      </c>
      <c r="ED242">
        <v>64.748000000000005</v>
      </c>
      <c r="EE242">
        <v>22.838999999999999</v>
      </c>
      <c r="EF242">
        <v>17.689699999999998</v>
      </c>
      <c r="EG242">
        <v>63.960299999999997</v>
      </c>
      <c r="EH242">
        <v>26.478400000000001</v>
      </c>
      <c r="EI242">
        <v>1</v>
      </c>
      <c r="EJ242">
        <v>-0.37935200000000002</v>
      </c>
      <c r="EK242">
        <v>-3.7683900000000001</v>
      </c>
      <c r="EL242">
        <v>20.2561</v>
      </c>
      <c r="EM242">
        <v>5.26281</v>
      </c>
      <c r="EN242">
        <v>12.005599999999999</v>
      </c>
      <c r="EO242">
        <v>5.0000499999999999</v>
      </c>
      <c r="EP242">
        <v>3.28708</v>
      </c>
      <c r="EQ242">
        <v>9999</v>
      </c>
      <c r="ER242">
        <v>9999</v>
      </c>
      <c r="ES242">
        <v>999.9</v>
      </c>
      <c r="ET242">
        <v>9999</v>
      </c>
      <c r="EU242">
        <v>1.8724000000000001</v>
      </c>
      <c r="EV242">
        <v>1.87324</v>
      </c>
      <c r="EW242">
        <v>1.86951</v>
      </c>
      <c r="EX242">
        <v>1.8751500000000001</v>
      </c>
      <c r="EY242">
        <v>1.8754599999999999</v>
      </c>
      <c r="EZ242">
        <v>1.87391</v>
      </c>
      <c r="FA242">
        <v>1.8724099999999999</v>
      </c>
      <c r="FB242">
        <v>1.8714900000000001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-0.26</v>
      </c>
      <c r="FQ242">
        <v>5.9299999999999999E-2</v>
      </c>
      <c r="FR242">
        <v>0.34321388301456301</v>
      </c>
      <c r="FS242">
        <v>1.93526017593624E-3</v>
      </c>
      <c r="FT242">
        <v>-2.6352868309754201E-6</v>
      </c>
      <c r="FU242">
        <v>7.4988703689445403E-10</v>
      </c>
      <c r="FV242">
        <v>5.9295258707654903E-2</v>
      </c>
      <c r="FW242">
        <v>0</v>
      </c>
      <c r="FX242">
        <v>0</v>
      </c>
      <c r="FY242">
        <v>0</v>
      </c>
      <c r="FZ242">
        <v>1</v>
      </c>
      <c r="GA242">
        <v>1999</v>
      </c>
      <c r="GB242">
        <v>0</v>
      </c>
      <c r="GC242">
        <v>14</v>
      </c>
      <c r="GD242">
        <v>32.299999999999997</v>
      </c>
      <c r="GE242">
        <v>32.200000000000003</v>
      </c>
      <c r="GF242">
        <v>3.4704600000000001</v>
      </c>
      <c r="GG242">
        <v>2.4706999999999999</v>
      </c>
      <c r="GH242">
        <v>1.5979000000000001</v>
      </c>
      <c r="GI242">
        <v>2.35229</v>
      </c>
      <c r="GJ242">
        <v>1.64917</v>
      </c>
      <c r="GK242">
        <v>2.4853499999999999</v>
      </c>
      <c r="GL242">
        <v>27.183</v>
      </c>
      <c r="GM242">
        <v>14.1233</v>
      </c>
      <c r="GN242">
        <v>19</v>
      </c>
      <c r="GO242">
        <v>453.70299999999997</v>
      </c>
      <c r="GP242">
        <v>636.93600000000004</v>
      </c>
      <c r="GQ242">
        <v>29.4694</v>
      </c>
      <c r="GR242">
        <v>22.413900000000002</v>
      </c>
      <c r="GS242">
        <v>30.000299999999999</v>
      </c>
      <c r="GT242">
        <v>22.3658</v>
      </c>
      <c r="GU242">
        <v>22.354099999999999</v>
      </c>
      <c r="GV242">
        <v>69.537499999999994</v>
      </c>
      <c r="GW242">
        <v>31.0548</v>
      </c>
      <c r="GX242">
        <v>100</v>
      </c>
      <c r="GY242">
        <v>29.454499999999999</v>
      </c>
      <c r="GZ242">
        <v>1709.69</v>
      </c>
      <c r="HA242">
        <v>12.617800000000001</v>
      </c>
      <c r="HB242">
        <v>101.256</v>
      </c>
      <c r="HC242">
        <v>101.229</v>
      </c>
    </row>
    <row r="243" spans="1:211" x14ac:dyDescent="0.2">
      <c r="A243">
        <v>227</v>
      </c>
      <c r="B243">
        <v>1736451532.0999999</v>
      </c>
      <c r="C243">
        <v>452</v>
      </c>
      <c r="D243" t="s">
        <v>802</v>
      </c>
      <c r="E243" t="s">
        <v>803</v>
      </c>
      <c r="F243">
        <v>2</v>
      </c>
      <c r="G243">
        <v>1736451530.0999999</v>
      </c>
      <c r="H243">
        <f t="shared" si="102"/>
        <v>2.4665903736033013E-3</v>
      </c>
      <c r="I243">
        <f t="shared" si="103"/>
        <v>2.4665903736033012</v>
      </c>
      <c r="J243">
        <f t="shared" si="104"/>
        <v>11.03932442172748</v>
      </c>
      <c r="K243">
        <f t="shared" si="105"/>
        <v>1635.25</v>
      </c>
      <c r="L243">
        <f t="shared" si="106"/>
        <v>1487.8673045558705</v>
      </c>
      <c r="M243">
        <f t="shared" si="107"/>
        <v>152.20927630303893</v>
      </c>
      <c r="N243">
        <f t="shared" si="108"/>
        <v>167.28657072603752</v>
      </c>
      <c r="O243">
        <f t="shared" si="109"/>
        <v>0.16524382996184597</v>
      </c>
      <c r="P243">
        <f t="shared" si="110"/>
        <v>3.538146672551798</v>
      </c>
      <c r="Q243">
        <f t="shared" si="111"/>
        <v>0.1610730642180411</v>
      </c>
      <c r="R243">
        <f t="shared" si="112"/>
        <v>0.10103662384773104</v>
      </c>
      <c r="S243">
        <f t="shared" si="113"/>
        <v>31.7408508869607</v>
      </c>
      <c r="T243">
        <f t="shared" si="114"/>
        <v>24.644077404821765</v>
      </c>
      <c r="U243">
        <f t="shared" si="115"/>
        <v>24.644077404821765</v>
      </c>
      <c r="V243">
        <f t="shared" si="116"/>
        <v>3.1128278474403412</v>
      </c>
      <c r="W243">
        <f t="shared" si="117"/>
        <v>49.685278929544033</v>
      </c>
      <c r="X243">
        <f t="shared" si="118"/>
        <v>1.5822020635936875</v>
      </c>
      <c r="Y243">
        <f t="shared" si="119"/>
        <v>3.1844483872925848</v>
      </c>
      <c r="Z243">
        <f t="shared" si="120"/>
        <v>1.5306257838466537</v>
      </c>
      <c r="AA243">
        <f t="shared" si="121"/>
        <v>-108.77663547590559</v>
      </c>
      <c r="AB243">
        <f t="shared" si="122"/>
        <v>72.689050085402286</v>
      </c>
      <c r="AC243">
        <f t="shared" si="123"/>
        <v>4.3384046200567283</v>
      </c>
      <c r="AD243">
        <f t="shared" si="124"/>
        <v>-8.329883485870937E-3</v>
      </c>
      <c r="AE243">
        <f t="shared" si="125"/>
        <v>39.21702231210849</v>
      </c>
      <c r="AF243">
        <f t="shared" si="126"/>
        <v>2.4640178593843709</v>
      </c>
      <c r="AG243">
        <f t="shared" si="127"/>
        <v>11.03932442172748</v>
      </c>
      <c r="AH243">
        <v>1701.43262043295</v>
      </c>
      <c r="AI243">
        <v>1664.32484848485</v>
      </c>
      <c r="AJ243">
        <v>3.3987953499175898</v>
      </c>
      <c r="AK243">
        <v>84.5062676990527</v>
      </c>
      <c r="AL243">
        <f t="shared" si="128"/>
        <v>2.4665903736033012</v>
      </c>
      <c r="AM243">
        <v>12.551148021844</v>
      </c>
      <c r="AN243">
        <v>15.4661020979021</v>
      </c>
      <c r="AO243">
        <v>-1.3234024327038101E-6</v>
      </c>
      <c r="AP243">
        <v>123.873733639405</v>
      </c>
      <c r="AQ243">
        <v>35</v>
      </c>
      <c r="AR243">
        <v>7</v>
      </c>
      <c r="AS243">
        <f t="shared" si="129"/>
        <v>1</v>
      </c>
      <c r="AT243">
        <f t="shared" si="130"/>
        <v>0</v>
      </c>
      <c r="AU243">
        <f t="shared" si="131"/>
        <v>54464.039366105411</v>
      </c>
      <c r="AV243">
        <f t="shared" si="132"/>
        <v>200.006</v>
      </c>
      <c r="AW243">
        <f t="shared" si="133"/>
        <v>168.60497849761498</v>
      </c>
      <c r="AX243">
        <f t="shared" si="134"/>
        <v>0.84299960249999994</v>
      </c>
      <c r="AY243">
        <f t="shared" si="135"/>
        <v>0.15869949345000001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1736451530.0999999</v>
      </c>
      <c r="BF243">
        <v>1635.25</v>
      </c>
      <c r="BG243">
        <v>1687.16</v>
      </c>
      <c r="BH243">
        <v>15.46625</v>
      </c>
      <c r="BI243">
        <v>12.554349999999999</v>
      </c>
      <c r="BJ243">
        <v>1635.51</v>
      </c>
      <c r="BK243">
        <v>15.40695</v>
      </c>
      <c r="BL243">
        <v>499.86099999999999</v>
      </c>
      <c r="BM243">
        <v>102.20050000000001</v>
      </c>
      <c r="BN243">
        <v>9.9803149999999993E-2</v>
      </c>
      <c r="BO243">
        <v>25.02515</v>
      </c>
      <c r="BP243">
        <v>24.6081</v>
      </c>
      <c r="BQ243">
        <v>999.9</v>
      </c>
      <c r="BR243">
        <v>0</v>
      </c>
      <c r="BS243">
        <v>0</v>
      </c>
      <c r="BT243">
        <v>10012.5</v>
      </c>
      <c r="BU243">
        <v>66.96105</v>
      </c>
      <c r="BV243">
        <v>125.063</v>
      </c>
      <c r="BW243">
        <v>-51.912500000000001</v>
      </c>
      <c r="BX243">
        <v>1660.9349999999999</v>
      </c>
      <c r="BY243">
        <v>1708.615</v>
      </c>
      <c r="BZ243">
        <v>2.911905</v>
      </c>
      <c r="CA243">
        <v>1687.16</v>
      </c>
      <c r="CB243">
        <v>12.554349999999999</v>
      </c>
      <c r="CC243">
        <v>1.5806549999999999</v>
      </c>
      <c r="CD243">
        <v>1.2830600000000001</v>
      </c>
      <c r="CE243">
        <v>13.77155</v>
      </c>
      <c r="CF243">
        <v>10.601850000000001</v>
      </c>
      <c r="CG243">
        <v>200.006</v>
      </c>
      <c r="CH243">
        <v>0.90000599999999997</v>
      </c>
      <c r="CI243">
        <v>9.9993750000000006E-2</v>
      </c>
      <c r="CJ243">
        <v>20</v>
      </c>
      <c r="CK243">
        <v>3909.415</v>
      </c>
      <c r="CL243">
        <v>1736449596</v>
      </c>
      <c r="CM243" t="s">
        <v>346</v>
      </c>
      <c r="CN243">
        <v>1736449594</v>
      </c>
      <c r="CO243">
        <v>1736449596</v>
      </c>
      <c r="CP243">
        <v>2</v>
      </c>
      <c r="CQ243">
        <v>0.52600000000000002</v>
      </c>
      <c r="CR243">
        <v>-1.4999999999999999E-2</v>
      </c>
      <c r="CS243">
        <v>0.63</v>
      </c>
      <c r="CT243">
        <v>3.9E-2</v>
      </c>
      <c r="CU243">
        <v>200</v>
      </c>
      <c r="CV243">
        <v>13</v>
      </c>
      <c r="CW243">
        <v>0.21</v>
      </c>
      <c r="CX243">
        <v>0.03</v>
      </c>
      <c r="CY243">
        <v>-51.417999999999999</v>
      </c>
      <c r="CZ243">
        <v>-3.0300311688311901</v>
      </c>
      <c r="DA243">
        <v>0.33001069823928603</v>
      </c>
      <c r="DB243">
        <v>0</v>
      </c>
      <c r="DC243">
        <v>2.9216633333333299</v>
      </c>
      <c r="DD243">
        <v>-5.6717922077915303E-2</v>
      </c>
      <c r="DE243">
        <v>5.8165710184522696E-3</v>
      </c>
      <c r="DF243">
        <v>1</v>
      </c>
      <c r="DG243">
        <v>1</v>
      </c>
      <c r="DH243">
        <v>2</v>
      </c>
      <c r="DI243" t="s">
        <v>347</v>
      </c>
      <c r="DJ243">
        <v>3.1192700000000002</v>
      </c>
      <c r="DK243">
        <v>2.8010600000000001</v>
      </c>
      <c r="DL243">
        <v>0.248893</v>
      </c>
      <c r="DM243">
        <v>0.25545899999999999</v>
      </c>
      <c r="DN243">
        <v>8.6512699999999998E-2</v>
      </c>
      <c r="DO243">
        <v>7.4957800000000005E-2</v>
      </c>
      <c r="DP243">
        <v>20940.8</v>
      </c>
      <c r="DQ243">
        <v>19179.7</v>
      </c>
      <c r="DR243">
        <v>26664.3</v>
      </c>
      <c r="DS243">
        <v>24095.7</v>
      </c>
      <c r="DT243">
        <v>33676.400000000001</v>
      </c>
      <c r="DU243">
        <v>32478.2</v>
      </c>
      <c r="DV243">
        <v>40316.300000000003</v>
      </c>
      <c r="DW243">
        <v>38098.699999999997</v>
      </c>
      <c r="DX243">
        <v>2.0084499999999998</v>
      </c>
      <c r="DY243">
        <v>2.2536999999999998</v>
      </c>
      <c r="DZ243">
        <v>0.122264</v>
      </c>
      <c r="EA243">
        <v>0</v>
      </c>
      <c r="EB243">
        <v>22.6097</v>
      </c>
      <c r="EC243">
        <v>999.9</v>
      </c>
      <c r="ED243">
        <v>64.748000000000005</v>
      </c>
      <c r="EE243">
        <v>22.838999999999999</v>
      </c>
      <c r="EF243">
        <v>17.689699999999998</v>
      </c>
      <c r="EG243">
        <v>64.060299999999998</v>
      </c>
      <c r="EH243">
        <v>26.6907</v>
      </c>
      <c r="EI243">
        <v>1</v>
      </c>
      <c r="EJ243">
        <v>-0.37912299999999999</v>
      </c>
      <c r="EK243">
        <v>-3.7509700000000001</v>
      </c>
      <c r="EL243">
        <v>20.256599999999999</v>
      </c>
      <c r="EM243">
        <v>5.2622200000000001</v>
      </c>
      <c r="EN243">
        <v>12.005800000000001</v>
      </c>
      <c r="EO243">
        <v>4.9997499999999997</v>
      </c>
      <c r="EP243">
        <v>3.2870499999999998</v>
      </c>
      <c r="EQ243">
        <v>9999</v>
      </c>
      <c r="ER243">
        <v>9999</v>
      </c>
      <c r="ES243">
        <v>999.9</v>
      </c>
      <c r="ET243">
        <v>9999</v>
      </c>
      <c r="EU243">
        <v>1.8724000000000001</v>
      </c>
      <c r="EV243">
        <v>1.8732500000000001</v>
      </c>
      <c r="EW243">
        <v>1.8694999999999999</v>
      </c>
      <c r="EX243">
        <v>1.8751500000000001</v>
      </c>
      <c r="EY243">
        <v>1.8754599999999999</v>
      </c>
      <c r="EZ243">
        <v>1.87392</v>
      </c>
      <c r="FA243">
        <v>1.8724099999999999</v>
      </c>
      <c r="FB243">
        <v>1.8714900000000001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-0.26</v>
      </c>
      <c r="FQ243">
        <v>5.9299999999999999E-2</v>
      </c>
      <c r="FR243">
        <v>0.34321388301456301</v>
      </c>
      <c r="FS243">
        <v>1.93526017593624E-3</v>
      </c>
      <c r="FT243">
        <v>-2.6352868309754201E-6</v>
      </c>
      <c r="FU243">
        <v>7.4988703689445403E-10</v>
      </c>
      <c r="FV243">
        <v>5.9295258707654903E-2</v>
      </c>
      <c r="FW243">
        <v>0</v>
      </c>
      <c r="FX243">
        <v>0</v>
      </c>
      <c r="FY243">
        <v>0</v>
      </c>
      <c r="FZ243">
        <v>1</v>
      </c>
      <c r="GA243">
        <v>1999</v>
      </c>
      <c r="GB243">
        <v>0</v>
      </c>
      <c r="GC243">
        <v>14</v>
      </c>
      <c r="GD243">
        <v>32.299999999999997</v>
      </c>
      <c r="GE243">
        <v>32.299999999999997</v>
      </c>
      <c r="GF243">
        <v>3.4814500000000002</v>
      </c>
      <c r="GG243">
        <v>2.4877899999999999</v>
      </c>
      <c r="GH243">
        <v>1.5979000000000001</v>
      </c>
      <c r="GI243">
        <v>2.35229</v>
      </c>
      <c r="GJ243">
        <v>1.64917</v>
      </c>
      <c r="GK243">
        <v>2.3706100000000001</v>
      </c>
      <c r="GL243">
        <v>27.183</v>
      </c>
      <c r="GM243">
        <v>14.1058</v>
      </c>
      <c r="GN243">
        <v>19</v>
      </c>
      <c r="GO243">
        <v>453.93099999999998</v>
      </c>
      <c r="GP243">
        <v>636.52599999999995</v>
      </c>
      <c r="GQ243">
        <v>29.460599999999999</v>
      </c>
      <c r="GR243">
        <v>22.413900000000002</v>
      </c>
      <c r="GS243">
        <v>30.000299999999999</v>
      </c>
      <c r="GT243">
        <v>22.366700000000002</v>
      </c>
      <c r="GU243">
        <v>22.354099999999999</v>
      </c>
      <c r="GV243">
        <v>69.754400000000004</v>
      </c>
      <c r="GW243">
        <v>31.0548</v>
      </c>
      <c r="GX243">
        <v>100</v>
      </c>
      <c r="GY243">
        <v>29.454499999999999</v>
      </c>
      <c r="GZ243">
        <v>1716.44</v>
      </c>
      <c r="HA243">
        <v>12.6218</v>
      </c>
      <c r="HB243">
        <v>101.255</v>
      </c>
      <c r="HC243">
        <v>101.229</v>
      </c>
    </row>
    <row r="244" spans="1:211" x14ac:dyDescent="0.2">
      <c r="A244">
        <v>228</v>
      </c>
      <c r="B244">
        <v>1736451534.0999999</v>
      </c>
      <c r="C244">
        <v>454</v>
      </c>
      <c r="D244" t="s">
        <v>804</v>
      </c>
      <c r="E244" t="s">
        <v>805</v>
      </c>
      <c r="F244">
        <v>2</v>
      </c>
      <c r="G244">
        <v>1736451533.0999999</v>
      </c>
      <c r="H244">
        <f t="shared" si="102"/>
        <v>2.4662671337527214E-3</v>
      </c>
      <c r="I244">
        <f t="shared" si="103"/>
        <v>2.4662671337527216</v>
      </c>
      <c r="J244">
        <f t="shared" si="104"/>
        <v>10.991004086873058</v>
      </c>
      <c r="K244">
        <f t="shared" si="105"/>
        <v>1645.35</v>
      </c>
      <c r="L244">
        <f t="shared" si="106"/>
        <v>1498.1265335101382</v>
      </c>
      <c r="M244">
        <f t="shared" si="107"/>
        <v>153.26173613655899</v>
      </c>
      <c r="N244">
        <f t="shared" si="108"/>
        <v>168.32303007239997</v>
      </c>
      <c r="O244">
        <f t="shared" si="109"/>
        <v>0.16515226255045878</v>
      </c>
      <c r="P244">
        <f t="shared" si="110"/>
        <v>3.5429111868467125</v>
      </c>
      <c r="Q244">
        <f t="shared" si="111"/>
        <v>0.16099150578917373</v>
      </c>
      <c r="R244">
        <f t="shared" si="112"/>
        <v>0.10098478776178232</v>
      </c>
      <c r="S244">
        <f t="shared" si="113"/>
        <v>31.739123882065499</v>
      </c>
      <c r="T244">
        <f t="shared" si="114"/>
        <v>24.647273457798843</v>
      </c>
      <c r="U244">
        <f t="shared" si="115"/>
        <v>24.647273457798843</v>
      </c>
      <c r="V244">
        <f t="shared" si="116"/>
        <v>3.1134226239585128</v>
      </c>
      <c r="W244">
        <f t="shared" si="117"/>
        <v>49.677259283953148</v>
      </c>
      <c r="X244">
        <f t="shared" si="118"/>
        <v>1.5821965847975998</v>
      </c>
      <c r="Y244">
        <f t="shared" si="119"/>
        <v>3.1849514397600518</v>
      </c>
      <c r="Z244">
        <f t="shared" si="120"/>
        <v>1.5312260391609129</v>
      </c>
      <c r="AA244">
        <f t="shared" si="121"/>
        <v>-108.76238059849501</v>
      </c>
      <c r="AB244">
        <f t="shared" si="122"/>
        <v>72.682635022448494</v>
      </c>
      <c r="AC244">
        <f t="shared" si="123"/>
        <v>4.3323155078620257</v>
      </c>
      <c r="AD244">
        <f t="shared" si="124"/>
        <v>-8.3061861190003583E-3</v>
      </c>
      <c r="AE244">
        <f t="shared" si="125"/>
        <v>39.205728721675953</v>
      </c>
      <c r="AF244">
        <f t="shared" si="126"/>
        <v>2.4648350067305937</v>
      </c>
      <c r="AG244">
        <f t="shared" si="127"/>
        <v>10.991004086873058</v>
      </c>
      <c r="AH244">
        <v>1708.3552594754101</v>
      </c>
      <c r="AI244">
        <v>1671.1964848484799</v>
      </c>
      <c r="AJ244">
        <v>3.4173897193727201</v>
      </c>
      <c r="AK244">
        <v>84.5062676990527</v>
      </c>
      <c r="AL244">
        <f t="shared" si="128"/>
        <v>2.4662671337527216</v>
      </c>
      <c r="AM244">
        <v>12.5533247489023</v>
      </c>
      <c r="AN244">
        <v>15.4663216783217</v>
      </c>
      <c r="AO244">
        <v>-6.5060821850347397E-7</v>
      </c>
      <c r="AP244">
        <v>123.873733639405</v>
      </c>
      <c r="AQ244">
        <v>35</v>
      </c>
      <c r="AR244">
        <v>7</v>
      </c>
      <c r="AS244">
        <f t="shared" si="129"/>
        <v>1</v>
      </c>
      <c r="AT244">
        <f t="shared" si="130"/>
        <v>0</v>
      </c>
      <c r="AU244">
        <f t="shared" si="131"/>
        <v>54568.637355850326</v>
      </c>
      <c r="AV244">
        <f t="shared" si="132"/>
        <v>199.995</v>
      </c>
      <c r="AW244">
        <f t="shared" si="133"/>
        <v>168.59567400277501</v>
      </c>
      <c r="AX244">
        <f t="shared" si="134"/>
        <v>0.84299944500000001</v>
      </c>
      <c r="AY244">
        <f t="shared" si="135"/>
        <v>0.15869958689999999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1736451533.0999999</v>
      </c>
      <c r="BF244">
        <v>1645.35</v>
      </c>
      <c r="BG244">
        <v>1697.25</v>
      </c>
      <c r="BH244">
        <v>15.4659</v>
      </c>
      <c r="BI244">
        <v>12.554600000000001</v>
      </c>
      <c r="BJ244">
        <v>1645.62</v>
      </c>
      <c r="BK244">
        <v>15.406599999999999</v>
      </c>
      <c r="BL244">
        <v>500.13</v>
      </c>
      <c r="BM244">
        <v>102.202</v>
      </c>
      <c r="BN244">
        <v>0.10026400000000001</v>
      </c>
      <c r="BO244">
        <v>25.027799999999999</v>
      </c>
      <c r="BP244">
        <v>24.6234</v>
      </c>
      <c r="BQ244">
        <v>999.9</v>
      </c>
      <c r="BR244">
        <v>0</v>
      </c>
      <c r="BS244">
        <v>0</v>
      </c>
      <c r="BT244">
        <v>10032.5</v>
      </c>
      <c r="BU244">
        <v>66.973500000000001</v>
      </c>
      <c r="BV244">
        <v>125.209</v>
      </c>
      <c r="BW244">
        <v>-51.895299999999999</v>
      </c>
      <c r="BX244">
        <v>1671.2</v>
      </c>
      <c r="BY244">
        <v>1718.83</v>
      </c>
      <c r="BZ244">
        <v>2.9113699999999998</v>
      </c>
      <c r="CA244">
        <v>1697.25</v>
      </c>
      <c r="CB244">
        <v>12.554600000000001</v>
      </c>
      <c r="CC244">
        <v>1.5806500000000001</v>
      </c>
      <c r="CD244">
        <v>1.2830999999999999</v>
      </c>
      <c r="CE244">
        <v>13.7714</v>
      </c>
      <c r="CF244">
        <v>10.6023</v>
      </c>
      <c r="CG244">
        <v>199.995</v>
      </c>
      <c r="CH244">
        <v>0.90000400000000003</v>
      </c>
      <c r="CI244">
        <v>9.9995500000000001E-2</v>
      </c>
      <c r="CJ244">
        <v>20</v>
      </c>
      <c r="CK244">
        <v>3909.21</v>
      </c>
      <c r="CL244">
        <v>1736449596</v>
      </c>
      <c r="CM244" t="s">
        <v>346</v>
      </c>
      <c r="CN244">
        <v>1736449594</v>
      </c>
      <c r="CO244">
        <v>1736449596</v>
      </c>
      <c r="CP244">
        <v>2</v>
      </c>
      <c r="CQ244">
        <v>0.52600000000000002</v>
      </c>
      <c r="CR244">
        <v>-1.4999999999999999E-2</v>
      </c>
      <c r="CS244">
        <v>0.63</v>
      </c>
      <c r="CT244">
        <v>3.9E-2</v>
      </c>
      <c r="CU244">
        <v>200</v>
      </c>
      <c r="CV244">
        <v>13</v>
      </c>
      <c r="CW244">
        <v>0.21</v>
      </c>
      <c r="CX244">
        <v>0.03</v>
      </c>
      <c r="CY244">
        <v>-51.528176190476202</v>
      </c>
      <c r="CZ244">
        <v>-2.60519999999998</v>
      </c>
      <c r="DA244">
        <v>0.283382238756472</v>
      </c>
      <c r="DB244">
        <v>0</v>
      </c>
      <c r="DC244">
        <v>2.92</v>
      </c>
      <c r="DD244">
        <v>-5.82989610389597E-2</v>
      </c>
      <c r="DE244">
        <v>5.9593903491325104E-3</v>
      </c>
      <c r="DF244">
        <v>1</v>
      </c>
      <c r="DG244">
        <v>1</v>
      </c>
      <c r="DH244">
        <v>2</v>
      </c>
      <c r="DI244" t="s">
        <v>347</v>
      </c>
      <c r="DJ244">
        <v>3.1194799999999998</v>
      </c>
      <c r="DK244">
        <v>2.8017099999999999</v>
      </c>
      <c r="DL244">
        <v>0.24949199999999999</v>
      </c>
      <c r="DM244">
        <v>0.25604900000000003</v>
      </c>
      <c r="DN244">
        <v>8.65123E-2</v>
      </c>
      <c r="DO244">
        <v>7.4958999999999998E-2</v>
      </c>
      <c r="DP244">
        <v>20924.099999999999</v>
      </c>
      <c r="DQ244">
        <v>19164.400000000001</v>
      </c>
      <c r="DR244">
        <v>26664.2</v>
      </c>
      <c r="DS244">
        <v>24095.599999999999</v>
      </c>
      <c r="DT244">
        <v>33676.199999999997</v>
      </c>
      <c r="DU244">
        <v>32478.2</v>
      </c>
      <c r="DV244">
        <v>40315.9</v>
      </c>
      <c r="DW244">
        <v>38098.800000000003</v>
      </c>
      <c r="DX244">
        <v>2.0085500000000001</v>
      </c>
      <c r="DY244">
        <v>2.2536499999999999</v>
      </c>
      <c r="DZ244">
        <v>0.122279</v>
      </c>
      <c r="EA244">
        <v>0</v>
      </c>
      <c r="EB244">
        <v>22.61</v>
      </c>
      <c r="EC244">
        <v>999.9</v>
      </c>
      <c r="ED244">
        <v>64.748000000000005</v>
      </c>
      <c r="EE244">
        <v>22.838999999999999</v>
      </c>
      <c r="EF244">
        <v>17.691299999999998</v>
      </c>
      <c r="EG244">
        <v>63.500300000000003</v>
      </c>
      <c r="EH244">
        <v>26.201899999999998</v>
      </c>
      <c r="EI244">
        <v>1</v>
      </c>
      <c r="EJ244">
        <v>-0.379083</v>
      </c>
      <c r="EK244">
        <v>-3.77156</v>
      </c>
      <c r="EL244">
        <v>20.256</v>
      </c>
      <c r="EM244">
        <v>5.2619199999999999</v>
      </c>
      <c r="EN244">
        <v>12.0059</v>
      </c>
      <c r="EO244">
        <v>4.9994500000000004</v>
      </c>
      <c r="EP244">
        <v>3.2869799999999998</v>
      </c>
      <c r="EQ244">
        <v>9999</v>
      </c>
      <c r="ER244">
        <v>9999</v>
      </c>
      <c r="ES244">
        <v>999.9</v>
      </c>
      <c r="ET244">
        <v>9999</v>
      </c>
      <c r="EU244">
        <v>1.8724000000000001</v>
      </c>
      <c r="EV244">
        <v>1.8732500000000001</v>
      </c>
      <c r="EW244">
        <v>1.8694999999999999</v>
      </c>
      <c r="EX244">
        <v>1.8751500000000001</v>
      </c>
      <c r="EY244">
        <v>1.8754599999999999</v>
      </c>
      <c r="EZ244">
        <v>1.87392</v>
      </c>
      <c r="FA244">
        <v>1.8724099999999999</v>
      </c>
      <c r="FB244">
        <v>1.8714900000000001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-0.27</v>
      </c>
      <c r="FQ244">
        <v>5.9299999999999999E-2</v>
      </c>
      <c r="FR244">
        <v>0.34321388301456301</v>
      </c>
      <c r="FS244">
        <v>1.93526017593624E-3</v>
      </c>
      <c r="FT244">
        <v>-2.6352868309754201E-6</v>
      </c>
      <c r="FU244">
        <v>7.4988703689445403E-10</v>
      </c>
      <c r="FV244">
        <v>5.9295258707654903E-2</v>
      </c>
      <c r="FW244">
        <v>0</v>
      </c>
      <c r="FX244">
        <v>0</v>
      </c>
      <c r="FY244">
        <v>0</v>
      </c>
      <c r="FZ244">
        <v>1</v>
      </c>
      <c r="GA244">
        <v>1999</v>
      </c>
      <c r="GB244">
        <v>0</v>
      </c>
      <c r="GC244">
        <v>14</v>
      </c>
      <c r="GD244">
        <v>32.299999999999997</v>
      </c>
      <c r="GE244">
        <v>32.299999999999997</v>
      </c>
      <c r="GF244">
        <v>3.4912100000000001</v>
      </c>
      <c r="GG244">
        <v>2.4731399999999999</v>
      </c>
      <c r="GH244">
        <v>1.5979000000000001</v>
      </c>
      <c r="GI244">
        <v>2.35229</v>
      </c>
      <c r="GJ244">
        <v>1.64917</v>
      </c>
      <c r="GK244">
        <v>2.4902299999999999</v>
      </c>
      <c r="GL244">
        <v>27.203700000000001</v>
      </c>
      <c r="GM244">
        <v>14.1233</v>
      </c>
      <c r="GN244">
        <v>19</v>
      </c>
      <c r="GO244">
        <v>453.99299999999999</v>
      </c>
      <c r="GP244">
        <v>636.48599999999999</v>
      </c>
      <c r="GQ244">
        <v>29.4495</v>
      </c>
      <c r="GR244">
        <v>22.413900000000002</v>
      </c>
      <c r="GS244">
        <v>30.0001</v>
      </c>
      <c r="GT244">
        <v>22.366800000000001</v>
      </c>
      <c r="GU244">
        <v>22.354099999999999</v>
      </c>
      <c r="GV244">
        <v>69.972499999999997</v>
      </c>
      <c r="GW244">
        <v>30.7729</v>
      </c>
      <c r="GX244">
        <v>100</v>
      </c>
      <c r="GY244">
        <v>29.427900000000001</v>
      </c>
      <c r="GZ244">
        <v>1716.44</v>
      </c>
      <c r="HA244">
        <v>12.6272</v>
      </c>
      <c r="HB244">
        <v>101.254</v>
      </c>
      <c r="HC244">
        <v>101.229</v>
      </c>
    </row>
    <row r="245" spans="1:211" x14ac:dyDescent="0.2">
      <c r="A245">
        <v>229</v>
      </c>
      <c r="B245">
        <v>1736451536.0999999</v>
      </c>
      <c r="C245">
        <v>456</v>
      </c>
      <c r="D245" t="s">
        <v>806</v>
      </c>
      <c r="E245" t="s">
        <v>807</v>
      </c>
      <c r="F245">
        <v>2</v>
      </c>
      <c r="G245">
        <v>1736451534.0999999</v>
      </c>
      <c r="H245">
        <f t="shared" si="102"/>
        <v>2.4657066155314589E-3</v>
      </c>
      <c r="I245">
        <f t="shared" si="103"/>
        <v>2.4657066155314591</v>
      </c>
      <c r="J245">
        <f t="shared" si="104"/>
        <v>10.769303960225484</v>
      </c>
      <c r="K245">
        <f t="shared" si="105"/>
        <v>1648.75</v>
      </c>
      <c r="L245">
        <f t="shared" si="106"/>
        <v>1503.5997837055193</v>
      </c>
      <c r="M245">
        <f t="shared" si="107"/>
        <v>153.82247697406771</v>
      </c>
      <c r="N245">
        <f t="shared" si="108"/>
        <v>168.6717513925</v>
      </c>
      <c r="O245">
        <f t="shared" si="109"/>
        <v>0.16512803701122991</v>
      </c>
      <c r="P245">
        <f t="shared" si="110"/>
        <v>3.5409962084567939</v>
      </c>
      <c r="Q245">
        <f t="shared" si="111"/>
        <v>0.16096629582397326</v>
      </c>
      <c r="R245">
        <f t="shared" si="112"/>
        <v>0.10096911456589189</v>
      </c>
      <c r="S245">
        <f t="shared" si="113"/>
        <v>31.739123882065499</v>
      </c>
      <c r="T245">
        <f t="shared" si="114"/>
        <v>24.64700141176148</v>
      </c>
      <c r="U245">
        <f t="shared" si="115"/>
        <v>24.64700141176148</v>
      </c>
      <c r="V245">
        <f t="shared" si="116"/>
        <v>3.1133719930846495</v>
      </c>
      <c r="W245">
        <f t="shared" si="117"/>
        <v>49.679399543769151</v>
      </c>
      <c r="X245">
        <f t="shared" si="118"/>
        <v>1.5822458884378001</v>
      </c>
      <c r="Y245">
        <f t="shared" si="119"/>
        <v>3.1849134711134957</v>
      </c>
      <c r="Z245">
        <f t="shared" si="120"/>
        <v>1.5311261046468494</v>
      </c>
      <c r="AA245">
        <f t="shared" si="121"/>
        <v>-108.73766174493734</v>
      </c>
      <c r="AB245">
        <f t="shared" si="122"/>
        <v>72.65710308852195</v>
      </c>
      <c r="AC245">
        <f t="shared" si="123"/>
        <v>4.3331254551679264</v>
      </c>
      <c r="AD245">
        <f t="shared" si="124"/>
        <v>-8.3093191819614276E-3</v>
      </c>
      <c r="AE245">
        <f t="shared" si="125"/>
        <v>39.190549337545086</v>
      </c>
      <c r="AF245">
        <f t="shared" si="126"/>
        <v>2.4653351174859059</v>
      </c>
      <c r="AG245">
        <f t="shared" si="127"/>
        <v>10.769303960225484</v>
      </c>
      <c r="AH245">
        <v>1715.1663758695399</v>
      </c>
      <c r="AI245">
        <v>1678.11824242424</v>
      </c>
      <c r="AJ245">
        <v>3.4409568843295002</v>
      </c>
      <c r="AK245">
        <v>84.5062676990527</v>
      </c>
      <c r="AL245">
        <f t="shared" si="128"/>
        <v>2.4657066155314591</v>
      </c>
      <c r="AM245">
        <v>12.5546405216769</v>
      </c>
      <c r="AN245">
        <v>15.4665272727273</v>
      </c>
      <c r="AO245">
        <v>1.2725907986394699E-7</v>
      </c>
      <c r="AP245">
        <v>123.873733639405</v>
      </c>
      <c r="AQ245">
        <v>35</v>
      </c>
      <c r="AR245">
        <v>7</v>
      </c>
      <c r="AS245">
        <f t="shared" si="129"/>
        <v>1</v>
      </c>
      <c r="AT245">
        <f t="shared" si="130"/>
        <v>0</v>
      </c>
      <c r="AU245">
        <f t="shared" si="131"/>
        <v>54526.452765964888</v>
      </c>
      <c r="AV245">
        <f t="shared" si="132"/>
        <v>199.995</v>
      </c>
      <c r="AW245">
        <f t="shared" si="133"/>
        <v>168.59567400277501</v>
      </c>
      <c r="AX245">
        <f t="shared" si="134"/>
        <v>0.84299944500000001</v>
      </c>
      <c r="AY245">
        <f t="shared" si="135"/>
        <v>0.15869958689999999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1736451534.0999999</v>
      </c>
      <c r="BF245">
        <v>1648.75</v>
      </c>
      <c r="BG245">
        <v>1700.635</v>
      </c>
      <c r="BH245">
        <v>15.4663</v>
      </c>
      <c r="BI245">
        <v>12.55485</v>
      </c>
      <c r="BJ245">
        <v>1649.02</v>
      </c>
      <c r="BK245">
        <v>15.407</v>
      </c>
      <c r="BL245">
        <v>500.20549999999997</v>
      </c>
      <c r="BM245">
        <v>102.2025</v>
      </c>
      <c r="BN245">
        <v>0.10030600000000001</v>
      </c>
      <c r="BO245">
        <v>25.0276</v>
      </c>
      <c r="BP245">
        <v>24.618300000000001</v>
      </c>
      <c r="BQ245">
        <v>999.9</v>
      </c>
      <c r="BR245">
        <v>0</v>
      </c>
      <c r="BS245">
        <v>0</v>
      </c>
      <c r="BT245">
        <v>10024.35</v>
      </c>
      <c r="BU245">
        <v>66.971000000000004</v>
      </c>
      <c r="BV245">
        <v>125.253</v>
      </c>
      <c r="BW245">
        <v>-51.880249999999997</v>
      </c>
      <c r="BX245">
        <v>1674.655</v>
      </c>
      <c r="BY245">
        <v>1722.2550000000001</v>
      </c>
      <c r="BZ245">
        <v>2.9114849999999999</v>
      </c>
      <c r="CA245">
        <v>1700.635</v>
      </c>
      <c r="CB245">
        <v>12.55485</v>
      </c>
      <c r="CC245">
        <v>1.580695</v>
      </c>
      <c r="CD245">
        <v>1.2831300000000001</v>
      </c>
      <c r="CE245">
        <v>13.771850000000001</v>
      </c>
      <c r="CF245">
        <v>10.6027</v>
      </c>
      <c r="CG245">
        <v>199.995</v>
      </c>
      <c r="CH245">
        <v>0.90000400000000003</v>
      </c>
      <c r="CI245">
        <v>9.9995500000000001E-2</v>
      </c>
      <c r="CJ245">
        <v>20</v>
      </c>
      <c r="CK245">
        <v>3909.21</v>
      </c>
      <c r="CL245">
        <v>1736449596</v>
      </c>
      <c r="CM245" t="s">
        <v>346</v>
      </c>
      <c r="CN245">
        <v>1736449594</v>
      </c>
      <c r="CO245">
        <v>1736449596</v>
      </c>
      <c r="CP245">
        <v>2</v>
      </c>
      <c r="CQ245">
        <v>0.52600000000000002</v>
      </c>
      <c r="CR245">
        <v>-1.4999999999999999E-2</v>
      </c>
      <c r="CS245">
        <v>0.63</v>
      </c>
      <c r="CT245">
        <v>3.9E-2</v>
      </c>
      <c r="CU245">
        <v>200</v>
      </c>
      <c r="CV245">
        <v>13</v>
      </c>
      <c r="CW245">
        <v>0.21</v>
      </c>
      <c r="CX245">
        <v>0.03</v>
      </c>
      <c r="CY245">
        <v>-51.620038095238101</v>
      </c>
      <c r="CZ245">
        <v>-2.1637090909091299</v>
      </c>
      <c r="DA245">
        <v>0.23545289181286</v>
      </c>
      <c r="DB245">
        <v>0</v>
      </c>
      <c r="DC245">
        <v>2.9184280952381001</v>
      </c>
      <c r="DD245">
        <v>-5.6421038961040303E-2</v>
      </c>
      <c r="DE245">
        <v>5.8084221437885997E-3</v>
      </c>
      <c r="DF245">
        <v>1</v>
      </c>
      <c r="DG245">
        <v>1</v>
      </c>
      <c r="DH245">
        <v>2</v>
      </c>
      <c r="DI245" t="s">
        <v>347</v>
      </c>
      <c r="DJ245">
        <v>3.1194700000000002</v>
      </c>
      <c r="DK245">
        <v>2.80084</v>
      </c>
      <c r="DL245">
        <v>0.25008200000000003</v>
      </c>
      <c r="DM245">
        <v>0.25662200000000002</v>
      </c>
      <c r="DN245">
        <v>8.6510299999999998E-2</v>
      </c>
      <c r="DO245">
        <v>7.4966500000000005E-2</v>
      </c>
      <c r="DP245">
        <v>20907.7</v>
      </c>
      <c r="DQ245">
        <v>19149.7</v>
      </c>
      <c r="DR245">
        <v>26664.2</v>
      </c>
      <c r="DS245">
        <v>24095.5</v>
      </c>
      <c r="DT245">
        <v>33676.5</v>
      </c>
      <c r="DU245">
        <v>32478.2</v>
      </c>
      <c r="DV245">
        <v>40316.1</v>
      </c>
      <c r="DW245">
        <v>38099</v>
      </c>
      <c r="DX245">
        <v>2.0093299999999998</v>
      </c>
      <c r="DY245">
        <v>2.2539799999999999</v>
      </c>
      <c r="DZ245">
        <v>0.121698</v>
      </c>
      <c r="EA245">
        <v>0</v>
      </c>
      <c r="EB245">
        <v>22.6113</v>
      </c>
      <c r="EC245">
        <v>999.9</v>
      </c>
      <c r="ED245">
        <v>64.748000000000005</v>
      </c>
      <c r="EE245">
        <v>22.838999999999999</v>
      </c>
      <c r="EF245">
        <v>17.691400000000002</v>
      </c>
      <c r="EG245">
        <v>63.840299999999999</v>
      </c>
      <c r="EH245">
        <v>26.538499999999999</v>
      </c>
      <c r="EI245">
        <v>1</v>
      </c>
      <c r="EJ245">
        <v>-0.379164</v>
      </c>
      <c r="EK245">
        <v>-3.7524000000000002</v>
      </c>
      <c r="EL245">
        <v>20.256399999999999</v>
      </c>
      <c r="EM245">
        <v>5.2623600000000001</v>
      </c>
      <c r="EN245">
        <v>12.005599999999999</v>
      </c>
      <c r="EO245">
        <v>4.9996</v>
      </c>
      <c r="EP245">
        <v>3.28708</v>
      </c>
      <c r="EQ245">
        <v>9999</v>
      </c>
      <c r="ER245">
        <v>9999</v>
      </c>
      <c r="ES245">
        <v>999.9</v>
      </c>
      <c r="ET245">
        <v>9999</v>
      </c>
      <c r="EU245">
        <v>1.8724099999999999</v>
      </c>
      <c r="EV245">
        <v>1.8732800000000001</v>
      </c>
      <c r="EW245">
        <v>1.86951</v>
      </c>
      <c r="EX245">
        <v>1.8751500000000001</v>
      </c>
      <c r="EY245">
        <v>1.8754599999999999</v>
      </c>
      <c r="EZ245">
        <v>1.87392</v>
      </c>
      <c r="FA245">
        <v>1.87242</v>
      </c>
      <c r="FB245">
        <v>1.8714999999999999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-0.28000000000000003</v>
      </c>
      <c r="FQ245">
        <v>5.9299999999999999E-2</v>
      </c>
      <c r="FR245">
        <v>0.34321388301456301</v>
      </c>
      <c r="FS245">
        <v>1.93526017593624E-3</v>
      </c>
      <c r="FT245">
        <v>-2.6352868309754201E-6</v>
      </c>
      <c r="FU245">
        <v>7.4988703689445403E-10</v>
      </c>
      <c r="FV245">
        <v>5.9295258707654903E-2</v>
      </c>
      <c r="FW245">
        <v>0</v>
      </c>
      <c r="FX245">
        <v>0</v>
      </c>
      <c r="FY245">
        <v>0</v>
      </c>
      <c r="FZ245">
        <v>1</v>
      </c>
      <c r="GA245">
        <v>1999</v>
      </c>
      <c r="GB245">
        <v>0</v>
      </c>
      <c r="GC245">
        <v>14</v>
      </c>
      <c r="GD245">
        <v>32.4</v>
      </c>
      <c r="GE245">
        <v>32.299999999999997</v>
      </c>
      <c r="GF245">
        <v>3.5034200000000002</v>
      </c>
      <c r="GG245">
        <v>2.49146</v>
      </c>
      <c r="GH245">
        <v>1.5979000000000001</v>
      </c>
      <c r="GI245">
        <v>2.35229</v>
      </c>
      <c r="GJ245">
        <v>1.64917</v>
      </c>
      <c r="GK245">
        <v>2.3901400000000002</v>
      </c>
      <c r="GL245">
        <v>27.183</v>
      </c>
      <c r="GM245">
        <v>14.1058</v>
      </c>
      <c r="GN245">
        <v>19</v>
      </c>
      <c r="GO245">
        <v>454.44799999999998</v>
      </c>
      <c r="GP245">
        <v>636.75300000000004</v>
      </c>
      <c r="GQ245">
        <v>29.441600000000001</v>
      </c>
      <c r="GR245">
        <v>22.414300000000001</v>
      </c>
      <c r="GS245">
        <v>30</v>
      </c>
      <c r="GT245">
        <v>22.366800000000001</v>
      </c>
      <c r="GU245">
        <v>22.354099999999999</v>
      </c>
      <c r="GV245">
        <v>70.201800000000006</v>
      </c>
      <c r="GW245">
        <v>30.7729</v>
      </c>
      <c r="GX245">
        <v>100</v>
      </c>
      <c r="GY245">
        <v>29.427900000000001</v>
      </c>
      <c r="GZ245">
        <v>1723.21</v>
      </c>
      <c r="HA245">
        <v>12.636699999999999</v>
      </c>
      <c r="HB245">
        <v>101.254</v>
      </c>
      <c r="HC245">
        <v>101.229</v>
      </c>
    </row>
    <row r="246" spans="1:211" x14ac:dyDescent="0.2">
      <c r="A246">
        <v>230</v>
      </c>
      <c r="B246">
        <v>1736451538.0999999</v>
      </c>
      <c r="C246">
        <v>458</v>
      </c>
      <c r="D246" t="s">
        <v>808</v>
      </c>
      <c r="E246" t="s">
        <v>809</v>
      </c>
      <c r="F246">
        <v>2</v>
      </c>
      <c r="G246">
        <v>1736451537.0999999</v>
      </c>
      <c r="H246">
        <f t="shared" si="102"/>
        <v>2.4650550115703851E-3</v>
      </c>
      <c r="I246">
        <f t="shared" si="103"/>
        <v>2.4650550115703851</v>
      </c>
      <c r="J246">
        <f t="shared" si="104"/>
        <v>10.854766131114983</v>
      </c>
      <c r="K246">
        <f t="shared" si="105"/>
        <v>1658.85</v>
      </c>
      <c r="L246">
        <f t="shared" si="106"/>
        <v>1512.6185797658654</v>
      </c>
      <c r="M246">
        <f t="shared" si="107"/>
        <v>154.74516489965151</v>
      </c>
      <c r="N246">
        <f t="shared" si="108"/>
        <v>169.705053360855</v>
      </c>
      <c r="O246">
        <f t="shared" si="109"/>
        <v>0.16511846213944031</v>
      </c>
      <c r="P246">
        <f t="shared" si="110"/>
        <v>3.5373289084977264</v>
      </c>
      <c r="Q246">
        <f t="shared" si="111"/>
        <v>0.16095300008450514</v>
      </c>
      <c r="R246">
        <f t="shared" si="112"/>
        <v>0.1009611228952807</v>
      </c>
      <c r="S246">
        <f t="shared" si="113"/>
        <v>31.741154119380962</v>
      </c>
      <c r="T246">
        <f t="shared" si="114"/>
        <v>24.644980932072436</v>
      </c>
      <c r="U246">
        <f t="shared" si="115"/>
        <v>24.644980932072436</v>
      </c>
      <c r="V246">
        <f t="shared" si="116"/>
        <v>3.1129959812639636</v>
      </c>
      <c r="W246">
        <f t="shared" si="117"/>
        <v>49.681530393834009</v>
      </c>
      <c r="X246">
        <f t="shared" si="118"/>
        <v>1.58214399236919</v>
      </c>
      <c r="Y246">
        <f t="shared" si="119"/>
        <v>3.1845717710933283</v>
      </c>
      <c r="Z246">
        <f t="shared" si="120"/>
        <v>1.5308519888947736</v>
      </c>
      <c r="AA246">
        <f t="shared" si="121"/>
        <v>-108.70892601025399</v>
      </c>
      <c r="AB246">
        <f t="shared" si="122"/>
        <v>72.623900843701946</v>
      </c>
      <c r="AC246">
        <f t="shared" si="123"/>
        <v>4.3355522027046938</v>
      </c>
      <c r="AD246">
        <f t="shared" si="124"/>
        <v>-8.3188444663875316E-3</v>
      </c>
      <c r="AE246">
        <f t="shared" si="125"/>
        <v>39.173353076902139</v>
      </c>
      <c r="AF246">
        <f t="shared" si="126"/>
        <v>2.4624786185799228</v>
      </c>
      <c r="AG246">
        <f t="shared" si="127"/>
        <v>10.854766131114983</v>
      </c>
      <c r="AH246">
        <v>1721.9898938715401</v>
      </c>
      <c r="AI246">
        <v>1684.93127272727</v>
      </c>
      <c r="AJ246">
        <v>3.4283917912392301</v>
      </c>
      <c r="AK246">
        <v>84.5062676990527</v>
      </c>
      <c r="AL246">
        <f t="shared" si="128"/>
        <v>2.4650550115703851</v>
      </c>
      <c r="AM246">
        <v>12.554898032089101</v>
      </c>
      <c r="AN246">
        <v>15.4655433566434</v>
      </c>
      <c r="AO246">
        <v>-3.85805298187413E-7</v>
      </c>
      <c r="AP246">
        <v>123.873733639405</v>
      </c>
      <c r="AQ246">
        <v>34</v>
      </c>
      <c r="AR246">
        <v>7</v>
      </c>
      <c r="AS246">
        <f t="shared" si="129"/>
        <v>1</v>
      </c>
      <c r="AT246">
        <f t="shared" si="130"/>
        <v>0</v>
      </c>
      <c r="AU246">
        <f t="shared" si="131"/>
        <v>54445.953530956343</v>
      </c>
      <c r="AV246">
        <f t="shared" si="132"/>
        <v>200.00800000000001</v>
      </c>
      <c r="AW246">
        <f t="shared" si="133"/>
        <v>168.60671339877601</v>
      </c>
      <c r="AX246">
        <f t="shared" si="134"/>
        <v>0.84299984699999997</v>
      </c>
      <c r="AY246">
        <f t="shared" si="135"/>
        <v>0.15869942262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1736451537.0999999</v>
      </c>
      <c r="BF246">
        <v>1658.85</v>
      </c>
      <c r="BG246">
        <v>1710.73</v>
      </c>
      <c r="BH246">
        <v>15.465299999999999</v>
      </c>
      <c r="BI246">
        <v>12.557700000000001</v>
      </c>
      <c r="BJ246">
        <v>1659.12</v>
      </c>
      <c r="BK246">
        <v>15.406000000000001</v>
      </c>
      <c r="BL246">
        <v>500.28800000000001</v>
      </c>
      <c r="BM246">
        <v>102.203</v>
      </c>
      <c r="BN246">
        <v>9.9832299999999999E-2</v>
      </c>
      <c r="BO246">
        <v>25.0258</v>
      </c>
      <c r="BP246">
        <v>24.613700000000001</v>
      </c>
      <c r="BQ246">
        <v>999.9</v>
      </c>
      <c r="BR246">
        <v>0</v>
      </c>
      <c r="BS246">
        <v>0</v>
      </c>
      <c r="BT246">
        <v>10008.799999999999</v>
      </c>
      <c r="BU246">
        <v>66.978499999999997</v>
      </c>
      <c r="BV246">
        <v>125.652</v>
      </c>
      <c r="BW246">
        <v>-51.877400000000002</v>
      </c>
      <c r="BX246">
        <v>1684.91</v>
      </c>
      <c r="BY246">
        <v>1732.48</v>
      </c>
      <c r="BZ246">
        <v>2.9076300000000002</v>
      </c>
      <c r="CA246">
        <v>1710.73</v>
      </c>
      <c r="CB246">
        <v>12.557700000000001</v>
      </c>
      <c r="CC246">
        <v>1.5806</v>
      </c>
      <c r="CD246">
        <v>1.2834399999999999</v>
      </c>
      <c r="CE246">
        <v>13.771000000000001</v>
      </c>
      <c r="CF246">
        <v>10.606299999999999</v>
      </c>
      <c r="CG246">
        <v>200.00800000000001</v>
      </c>
      <c r="CH246">
        <v>0.90000800000000003</v>
      </c>
      <c r="CI246">
        <v>9.99921E-2</v>
      </c>
      <c r="CJ246">
        <v>20</v>
      </c>
      <c r="CK246">
        <v>3909.46</v>
      </c>
      <c r="CL246">
        <v>1736449596</v>
      </c>
      <c r="CM246" t="s">
        <v>346</v>
      </c>
      <c r="CN246">
        <v>1736449594</v>
      </c>
      <c r="CO246">
        <v>1736449596</v>
      </c>
      <c r="CP246">
        <v>2</v>
      </c>
      <c r="CQ246">
        <v>0.52600000000000002</v>
      </c>
      <c r="CR246">
        <v>-1.4999999999999999E-2</v>
      </c>
      <c r="CS246">
        <v>0.63</v>
      </c>
      <c r="CT246">
        <v>3.9E-2</v>
      </c>
      <c r="CU246">
        <v>200</v>
      </c>
      <c r="CV246">
        <v>13</v>
      </c>
      <c r="CW246">
        <v>0.21</v>
      </c>
      <c r="CX246">
        <v>0.03</v>
      </c>
      <c r="CY246">
        <v>-51.681399999999996</v>
      </c>
      <c r="CZ246">
        <v>-1.81188311688309</v>
      </c>
      <c r="DA246">
        <v>0.20443435318435299</v>
      </c>
      <c r="DB246">
        <v>0</v>
      </c>
      <c r="DC246">
        <v>2.91671476190476</v>
      </c>
      <c r="DD246">
        <v>-5.0071948051947701E-2</v>
      </c>
      <c r="DE246">
        <v>5.2083281469362296E-3</v>
      </c>
      <c r="DF246">
        <v>1</v>
      </c>
      <c r="DG246">
        <v>1</v>
      </c>
      <c r="DH246">
        <v>2</v>
      </c>
      <c r="DI246" t="s">
        <v>347</v>
      </c>
      <c r="DJ246">
        <v>3.11931</v>
      </c>
      <c r="DK246">
        <v>2.7997700000000001</v>
      </c>
      <c r="DL246">
        <v>0.25066500000000003</v>
      </c>
      <c r="DM246">
        <v>0.257189</v>
      </c>
      <c r="DN246">
        <v>8.6503300000000005E-2</v>
      </c>
      <c r="DO246">
        <v>7.4976799999999996E-2</v>
      </c>
      <c r="DP246">
        <v>20891.3</v>
      </c>
      <c r="DQ246">
        <v>19135.099999999999</v>
      </c>
      <c r="DR246">
        <v>26663.9</v>
      </c>
      <c r="DS246">
        <v>24095.5</v>
      </c>
      <c r="DT246">
        <v>33676.5</v>
      </c>
      <c r="DU246">
        <v>32477.8</v>
      </c>
      <c r="DV246">
        <v>40315.699999999997</v>
      </c>
      <c r="DW246">
        <v>38098.9</v>
      </c>
      <c r="DX246">
        <v>2.0095800000000001</v>
      </c>
      <c r="DY246">
        <v>2.2540499999999999</v>
      </c>
      <c r="DZ246">
        <v>0.121586</v>
      </c>
      <c r="EA246">
        <v>0</v>
      </c>
      <c r="EB246">
        <v>22.6129</v>
      </c>
      <c r="EC246">
        <v>999.9</v>
      </c>
      <c r="ED246">
        <v>64.748000000000005</v>
      </c>
      <c r="EE246">
        <v>22.838999999999999</v>
      </c>
      <c r="EF246">
        <v>17.692599999999999</v>
      </c>
      <c r="EG246">
        <v>63.310299999999998</v>
      </c>
      <c r="EH246">
        <v>26.161899999999999</v>
      </c>
      <c r="EI246">
        <v>1</v>
      </c>
      <c r="EJ246">
        <v>-0.37911800000000001</v>
      </c>
      <c r="EK246">
        <v>-3.7305000000000001</v>
      </c>
      <c r="EL246">
        <v>20.257100000000001</v>
      </c>
      <c r="EM246">
        <v>5.2632599999999998</v>
      </c>
      <c r="EN246">
        <v>12.005599999999999</v>
      </c>
      <c r="EO246">
        <v>4.9998500000000003</v>
      </c>
      <c r="EP246">
        <v>3.28715</v>
      </c>
      <c r="EQ246">
        <v>9999</v>
      </c>
      <c r="ER246">
        <v>9999</v>
      </c>
      <c r="ES246">
        <v>999.9</v>
      </c>
      <c r="ET246">
        <v>9999</v>
      </c>
      <c r="EU246">
        <v>1.8724099999999999</v>
      </c>
      <c r="EV246">
        <v>1.87327</v>
      </c>
      <c r="EW246">
        <v>1.86951</v>
      </c>
      <c r="EX246">
        <v>1.8751599999999999</v>
      </c>
      <c r="EY246">
        <v>1.8754599999999999</v>
      </c>
      <c r="EZ246">
        <v>1.8739300000000001</v>
      </c>
      <c r="FA246">
        <v>1.87242</v>
      </c>
      <c r="FB246">
        <v>1.8714999999999999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-0.28000000000000003</v>
      </c>
      <c r="FQ246">
        <v>5.9200000000000003E-2</v>
      </c>
      <c r="FR246">
        <v>0.34321388301456301</v>
      </c>
      <c r="FS246">
        <v>1.93526017593624E-3</v>
      </c>
      <c r="FT246">
        <v>-2.6352868309754201E-6</v>
      </c>
      <c r="FU246">
        <v>7.4988703689445403E-10</v>
      </c>
      <c r="FV246">
        <v>5.9295258707654903E-2</v>
      </c>
      <c r="FW246">
        <v>0</v>
      </c>
      <c r="FX246">
        <v>0</v>
      </c>
      <c r="FY246">
        <v>0</v>
      </c>
      <c r="FZ246">
        <v>1</v>
      </c>
      <c r="GA246">
        <v>1999</v>
      </c>
      <c r="GB246">
        <v>0</v>
      </c>
      <c r="GC246">
        <v>14</v>
      </c>
      <c r="GD246">
        <v>32.4</v>
      </c>
      <c r="GE246">
        <v>32.4</v>
      </c>
      <c r="GF246">
        <v>3.5144000000000002</v>
      </c>
      <c r="GG246">
        <v>2.4658199999999999</v>
      </c>
      <c r="GH246">
        <v>1.5979000000000001</v>
      </c>
      <c r="GI246">
        <v>2.35107</v>
      </c>
      <c r="GJ246">
        <v>1.64917</v>
      </c>
      <c r="GK246">
        <v>2.3938000000000001</v>
      </c>
      <c r="GL246">
        <v>27.203700000000001</v>
      </c>
      <c r="GM246">
        <v>14.1145</v>
      </c>
      <c r="GN246">
        <v>19</v>
      </c>
      <c r="GO246">
        <v>454.59300000000002</v>
      </c>
      <c r="GP246">
        <v>636.81299999999999</v>
      </c>
      <c r="GQ246">
        <v>29.432099999999998</v>
      </c>
      <c r="GR246">
        <v>22.415199999999999</v>
      </c>
      <c r="GS246">
        <v>30.0001</v>
      </c>
      <c r="GT246">
        <v>22.366800000000001</v>
      </c>
      <c r="GU246">
        <v>22.354099999999999</v>
      </c>
      <c r="GV246">
        <v>70.420199999999994</v>
      </c>
      <c r="GW246">
        <v>30.7729</v>
      </c>
      <c r="GX246">
        <v>100</v>
      </c>
      <c r="GY246">
        <v>29.427900000000001</v>
      </c>
      <c r="GZ246">
        <v>1729.93</v>
      </c>
      <c r="HA246">
        <v>12.6411</v>
      </c>
      <c r="HB246">
        <v>101.253</v>
      </c>
      <c r="HC246">
        <v>101.229</v>
      </c>
    </row>
    <row r="247" spans="1:211" x14ac:dyDescent="0.2">
      <c r="A247">
        <v>231</v>
      </c>
      <c r="B247">
        <v>1736451540.0999999</v>
      </c>
      <c r="C247">
        <v>460</v>
      </c>
      <c r="D247" t="s">
        <v>810</v>
      </c>
      <c r="E247" t="s">
        <v>811</v>
      </c>
      <c r="F247">
        <v>2</v>
      </c>
      <c r="G247">
        <v>1736451538.0999999</v>
      </c>
      <c r="H247">
        <f t="shared" si="102"/>
        <v>2.4617912650896257E-3</v>
      </c>
      <c r="I247">
        <f t="shared" si="103"/>
        <v>2.4617912650896256</v>
      </c>
      <c r="J247">
        <f t="shared" si="104"/>
        <v>10.985660950568398</v>
      </c>
      <c r="K247">
        <f t="shared" si="105"/>
        <v>1662.2149999999999</v>
      </c>
      <c r="L247">
        <f t="shared" si="106"/>
        <v>1514.4655263655586</v>
      </c>
      <c r="M247">
        <f t="shared" si="107"/>
        <v>154.93258997282021</v>
      </c>
      <c r="N247">
        <f t="shared" si="108"/>
        <v>170.04763103436198</v>
      </c>
      <c r="O247">
        <f t="shared" si="109"/>
        <v>0.16487935737707898</v>
      </c>
      <c r="P247">
        <f t="shared" si="110"/>
        <v>3.5373767398697464</v>
      </c>
      <c r="Q247">
        <f t="shared" si="111"/>
        <v>0.16072584164080167</v>
      </c>
      <c r="R247">
        <f t="shared" si="112"/>
        <v>0.10081811305343047</v>
      </c>
      <c r="S247">
        <f t="shared" si="113"/>
        <v>31.740694449523797</v>
      </c>
      <c r="T247">
        <f t="shared" si="114"/>
        <v>24.644745441254841</v>
      </c>
      <c r="U247">
        <f t="shared" si="115"/>
        <v>24.644745441254841</v>
      </c>
      <c r="V247">
        <f t="shared" si="116"/>
        <v>3.1129521589414355</v>
      </c>
      <c r="W247">
        <f t="shared" si="117"/>
        <v>49.679197203302159</v>
      </c>
      <c r="X247">
        <f t="shared" si="118"/>
        <v>1.5819801043611801</v>
      </c>
      <c r="Y247">
        <f t="shared" si="119"/>
        <v>3.1843914423319752</v>
      </c>
      <c r="Z247">
        <f t="shared" si="120"/>
        <v>1.5309720545802554</v>
      </c>
      <c r="AA247">
        <f t="shared" si="121"/>
        <v>-108.56499479045249</v>
      </c>
      <c r="AB247">
        <f t="shared" si="122"/>
        <v>72.48862091428893</v>
      </c>
      <c r="AC247">
        <f t="shared" si="123"/>
        <v>4.3273918088493133</v>
      </c>
      <c r="AD247">
        <f t="shared" si="124"/>
        <v>-8.2876177904438464E-3</v>
      </c>
      <c r="AE247">
        <f t="shared" si="125"/>
        <v>39.16903978329259</v>
      </c>
      <c r="AF247">
        <f t="shared" si="126"/>
        <v>2.4600679565363524</v>
      </c>
      <c r="AG247">
        <f t="shared" si="127"/>
        <v>10.985660950568398</v>
      </c>
      <c r="AH247">
        <v>1728.8088053010999</v>
      </c>
      <c r="AI247">
        <v>1691.7189696969699</v>
      </c>
      <c r="AJ247">
        <v>3.4085226411796201</v>
      </c>
      <c r="AK247">
        <v>84.5062676990527</v>
      </c>
      <c r="AL247">
        <f t="shared" si="128"/>
        <v>2.4617912650896256</v>
      </c>
      <c r="AM247">
        <v>12.555430245632801</v>
      </c>
      <c r="AN247">
        <v>15.463091608391601</v>
      </c>
      <c r="AO247">
        <v>-2.3223884679730098E-6</v>
      </c>
      <c r="AP247">
        <v>123.873733639405</v>
      </c>
      <c r="AQ247">
        <v>35</v>
      </c>
      <c r="AR247">
        <v>7</v>
      </c>
      <c r="AS247">
        <f t="shared" si="129"/>
        <v>1</v>
      </c>
      <c r="AT247">
        <f t="shared" si="130"/>
        <v>0</v>
      </c>
      <c r="AU247">
        <f t="shared" si="131"/>
        <v>54447.159238262742</v>
      </c>
      <c r="AV247">
        <f t="shared" si="132"/>
        <v>200.005</v>
      </c>
      <c r="AW247">
        <f t="shared" si="133"/>
        <v>168.60414419822996</v>
      </c>
      <c r="AX247">
        <f t="shared" si="134"/>
        <v>0.84299964599999988</v>
      </c>
      <c r="AY247">
        <f t="shared" si="135"/>
        <v>0.15869950476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1736451538.0999999</v>
      </c>
      <c r="BF247">
        <v>1662.2149999999999</v>
      </c>
      <c r="BG247">
        <v>1714.11</v>
      </c>
      <c r="BH247">
        <v>15.463850000000001</v>
      </c>
      <c r="BI247">
        <v>12.558249999999999</v>
      </c>
      <c r="BJ247">
        <v>1662.4849999999999</v>
      </c>
      <c r="BK247">
        <v>15.40455</v>
      </c>
      <c r="BL247">
        <v>500.14299999999997</v>
      </c>
      <c r="BM247">
        <v>102.202</v>
      </c>
      <c r="BN247">
        <v>9.9826799999999993E-2</v>
      </c>
      <c r="BO247">
        <v>25.024850000000001</v>
      </c>
      <c r="BP247">
        <v>24.61515</v>
      </c>
      <c r="BQ247">
        <v>999.9</v>
      </c>
      <c r="BR247">
        <v>0</v>
      </c>
      <c r="BS247">
        <v>0</v>
      </c>
      <c r="BT247">
        <v>10009.1</v>
      </c>
      <c r="BU247">
        <v>66.982200000000006</v>
      </c>
      <c r="BV247">
        <v>125.61799999999999</v>
      </c>
      <c r="BW247">
        <v>-51.89555</v>
      </c>
      <c r="BX247">
        <v>1688.32</v>
      </c>
      <c r="BY247">
        <v>1735.905</v>
      </c>
      <c r="BZ247">
        <v>2.905605</v>
      </c>
      <c r="CA247">
        <v>1714.11</v>
      </c>
      <c r="CB247">
        <v>12.558249999999999</v>
      </c>
      <c r="CC247">
        <v>1.580435</v>
      </c>
      <c r="CD247">
        <v>1.28348</v>
      </c>
      <c r="CE247">
        <v>13.769399999999999</v>
      </c>
      <c r="CF247">
        <v>10.6068</v>
      </c>
      <c r="CG247">
        <v>200.005</v>
      </c>
      <c r="CH247">
        <v>0.90000599999999997</v>
      </c>
      <c r="CI247">
        <v>9.9993799999999994E-2</v>
      </c>
      <c r="CJ247">
        <v>20</v>
      </c>
      <c r="CK247">
        <v>3909.395</v>
      </c>
      <c r="CL247">
        <v>1736449596</v>
      </c>
      <c r="CM247" t="s">
        <v>346</v>
      </c>
      <c r="CN247">
        <v>1736449594</v>
      </c>
      <c r="CO247">
        <v>1736449596</v>
      </c>
      <c r="CP247">
        <v>2</v>
      </c>
      <c r="CQ247">
        <v>0.52600000000000002</v>
      </c>
      <c r="CR247">
        <v>-1.4999999999999999E-2</v>
      </c>
      <c r="CS247">
        <v>0.63</v>
      </c>
      <c r="CT247">
        <v>3.9E-2</v>
      </c>
      <c r="CU247">
        <v>200</v>
      </c>
      <c r="CV247">
        <v>13</v>
      </c>
      <c r="CW247">
        <v>0.21</v>
      </c>
      <c r="CX247">
        <v>0.03</v>
      </c>
      <c r="CY247">
        <v>-51.716728571428597</v>
      </c>
      <c r="CZ247">
        <v>-1.62869610389615</v>
      </c>
      <c r="DA247">
        <v>0.19486874982886301</v>
      </c>
      <c r="DB247">
        <v>0</v>
      </c>
      <c r="DC247">
        <v>2.9148561904761898</v>
      </c>
      <c r="DD247">
        <v>-4.8216623376624003E-2</v>
      </c>
      <c r="DE247">
        <v>5.0047553350507402E-3</v>
      </c>
      <c r="DF247">
        <v>1</v>
      </c>
      <c r="DG247">
        <v>1</v>
      </c>
      <c r="DH247">
        <v>2</v>
      </c>
      <c r="DI247" t="s">
        <v>347</v>
      </c>
      <c r="DJ247">
        <v>3.11904</v>
      </c>
      <c r="DK247">
        <v>2.8002799999999999</v>
      </c>
      <c r="DL247">
        <v>0.251245</v>
      </c>
      <c r="DM247">
        <v>0.25778000000000001</v>
      </c>
      <c r="DN247">
        <v>8.6488700000000002E-2</v>
      </c>
      <c r="DO247">
        <v>7.4977600000000005E-2</v>
      </c>
      <c r="DP247">
        <v>20875.099999999999</v>
      </c>
      <c r="DQ247">
        <v>19119.8</v>
      </c>
      <c r="DR247">
        <v>26663.8</v>
      </c>
      <c r="DS247">
        <v>24095.3</v>
      </c>
      <c r="DT247">
        <v>33676.800000000003</v>
      </c>
      <c r="DU247">
        <v>32477.4</v>
      </c>
      <c r="DV247">
        <v>40315.4</v>
      </c>
      <c r="DW247">
        <v>38098.400000000001</v>
      </c>
      <c r="DX247">
        <v>2.0086300000000001</v>
      </c>
      <c r="DY247">
        <v>2.25448</v>
      </c>
      <c r="DZ247">
        <v>0.121646</v>
      </c>
      <c r="EA247">
        <v>0</v>
      </c>
      <c r="EB247">
        <v>22.6143</v>
      </c>
      <c r="EC247">
        <v>999.9</v>
      </c>
      <c r="ED247">
        <v>64.748000000000005</v>
      </c>
      <c r="EE247">
        <v>22.838999999999999</v>
      </c>
      <c r="EF247">
        <v>17.691700000000001</v>
      </c>
      <c r="EG247">
        <v>63.950299999999999</v>
      </c>
      <c r="EH247">
        <v>26.6266</v>
      </c>
      <c r="EI247">
        <v>1</v>
      </c>
      <c r="EJ247">
        <v>-0.37907800000000003</v>
      </c>
      <c r="EK247">
        <v>-3.75414</v>
      </c>
      <c r="EL247">
        <v>20.256499999999999</v>
      </c>
      <c r="EM247">
        <v>5.2629599999999996</v>
      </c>
      <c r="EN247">
        <v>12.005599999999999</v>
      </c>
      <c r="EO247">
        <v>4.9997499999999997</v>
      </c>
      <c r="EP247">
        <v>3.2870499999999998</v>
      </c>
      <c r="EQ247">
        <v>9999</v>
      </c>
      <c r="ER247">
        <v>9999</v>
      </c>
      <c r="ES247">
        <v>999.9</v>
      </c>
      <c r="ET247">
        <v>9999</v>
      </c>
      <c r="EU247">
        <v>1.8724099999999999</v>
      </c>
      <c r="EV247">
        <v>1.8732500000000001</v>
      </c>
      <c r="EW247">
        <v>1.86951</v>
      </c>
      <c r="EX247">
        <v>1.87517</v>
      </c>
      <c r="EY247">
        <v>1.8754599999999999</v>
      </c>
      <c r="EZ247">
        <v>1.8739300000000001</v>
      </c>
      <c r="FA247">
        <v>1.8724099999999999</v>
      </c>
      <c r="FB247">
        <v>1.8714900000000001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-0.28000000000000003</v>
      </c>
      <c r="FQ247">
        <v>5.9299999999999999E-2</v>
      </c>
      <c r="FR247">
        <v>0.34321388301456301</v>
      </c>
      <c r="FS247">
        <v>1.93526017593624E-3</v>
      </c>
      <c r="FT247">
        <v>-2.6352868309754201E-6</v>
      </c>
      <c r="FU247">
        <v>7.4988703689445403E-10</v>
      </c>
      <c r="FV247">
        <v>5.9295258707654903E-2</v>
      </c>
      <c r="FW247">
        <v>0</v>
      </c>
      <c r="FX247">
        <v>0</v>
      </c>
      <c r="FY247">
        <v>0</v>
      </c>
      <c r="FZ247">
        <v>1</v>
      </c>
      <c r="GA247">
        <v>1999</v>
      </c>
      <c r="GB247">
        <v>0</v>
      </c>
      <c r="GC247">
        <v>14</v>
      </c>
      <c r="GD247">
        <v>32.4</v>
      </c>
      <c r="GE247">
        <v>32.4</v>
      </c>
      <c r="GF247">
        <v>3.5229499999999998</v>
      </c>
      <c r="GG247">
        <v>2.4877899999999999</v>
      </c>
      <c r="GH247">
        <v>1.5979000000000001</v>
      </c>
      <c r="GI247">
        <v>2.35229</v>
      </c>
      <c r="GJ247">
        <v>1.64917</v>
      </c>
      <c r="GK247">
        <v>2.4218799999999998</v>
      </c>
      <c r="GL247">
        <v>27.203700000000001</v>
      </c>
      <c r="GM247">
        <v>14.1145</v>
      </c>
      <c r="GN247">
        <v>19</v>
      </c>
      <c r="GO247">
        <v>454.036</v>
      </c>
      <c r="GP247">
        <v>637.17100000000005</v>
      </c>
      <c r="GQ247">
        <v>29.4221</v>
      </c>
      <c r="GR247">
        <v>22.415700000000001</v>
      </c>
      <c r="GS247">
        <v>30.0001</v>
      </c>
      <c r="GT247">
        <v>22.366800000000001</v>
      </c>
      <c r="GU247">
        <v>22.354800000000001</v>
      </c>
      <c r="GV247">
        <v>70.577600000000004</v>
      </c>
      <c r="GW247">
        <v>30.494499999999999</v>
      </c>
      <c r="GX247">
        <v>100</v>
      </c>
      <c r="GY247">
        <v>29.402200000000001</v>
      </c>
      <c r="GZ247">
        <v>1736.74</v>
      </c>
      <c r="HA247">
        <v>12.6533</v>
      </c>
      <c r="HB247">
        <v>101.253</v>
      </c>
      <c r="HC247">
        <v>101.22799999999999</v>
      </c>
    </row>
    <row r="248" spans="1:211" x14ac:dyDescent="0.2">
      <c r="A248">
        <v>232</v>
      </c>
      <c r="B248">
        <v>1736451542.0999999</v>
      </c>
      <c r="C248">
        <v>462</v>
      </c>
      <c r="D248" t="s">
        <v>812</v>
      </c>
      <c r="E248" t="s">
        <v>813</v>
      </c>
      <c r="F248">
        <v>2</v>
      </c>
      <c r="G248">
        <v>1736451541.0999999</v>
      </c>
      <c r="H248">
        <f t="shared" si="102"/>
        <v>2.4569204322477211E-3</v>
      </c>
      <c r="I248">
        <f t="shared" si="103"/>
        <v>2.4569204322477209</v>
      </c>
      <c r="J248">
        <f t="shared" si="104"/>
        <v>10.883978480860524</v>
      </c>
      <c r="K248">
        <f t="shared" si="105"/>
        <v>1672.34</v>
      </c>
      <c r="L248">
        <f t="shared" si="106"/>
        <v>1525.066368581696</v>
      </c>
      <c r="M248">
        <f t="shared" si="107"/>
        <v>156.01342021807741</v>
      </c>
      <c r="N248">
        <f t="shared" si="108"/>
        <v>171.07942876620001</v>
      </c>
      <c r="O248">
        <f t="shared" si="109"/>
        <v>0.16447673633656323</v>
      </c>
      <c r="P248">
        <f t="shared" si="110"/>
        <v>3.5317448313736355</v>
      </c>
      <c r="Q248">
        <f t="shared" si="111"/>
        <v>0.16033679416063665</v>
      </c>
      <c r="R248">
        <f t="shared" si="112"/>
        <v>0.10057377452297465</v>
      </c>
      <c r="S248">
        <f t="shared" si="113"/>
        <v>31.739441281239301</v>
      </c>
      <c r="T248">
        <f t="shared" si="114"/>
        <v>24.646482012194134</v>
      </c>
      <c r="U248">
        <f t="shared" si="115"/>
        <v>24.646482012194134</v>
      </c>
      <c r="V248">
        <f t="shared" si="116"/>
        <v>3.1132753288931143</v>
      </c>
      <c r="W248">
        <f t="shared" si="117"/>
        <v>49.665498141123386</v>
      </c>
      <c r="X248">
        <f t="shared" si="118"/>
        <v>1.5816617171729999</v>
      </c>
      <c r="Y248">
        <f t="shared" si="119"/>
        <v>3.1846287188718896</v>
      </c>
      <c r="Z248">
        <f t="shared" si="120"/>
        <v>1.5316136117201145</v>
      </c>
      <c r="AA248">
        <f t="shared" si="121"/>
        <v>-108.35019106212451</v>
      </c>
      <c r="AB248">
        <f t="shared" si="122"/>
        <v>72.280565961573487</v>
      </c>
      <c r="AC248">
        <f t="shared" si="123"/>
        <v>4.3219173274872311</v>
      </c>
      <c r="AD248">
        <f t="shared" si="124"/>
        <v>-8.2664918244859109E-3</v>
      </c>
      <c r="AE248">
        <f t="shared" si="125"/>
        <v>38.890893307070563</v>
      </c>
      <c r="AF248">
        <f t="shared" si="126"/>
        <v>2.4541106730267335</v>
      </c>
      <c r="AG248">
        <f t="shared" si="127"/>
        <v>10.883978480860524</v>
      </c>
      <c r="AH248">
        <v>1735.6156966696201</v>
      </c>
      <c r="AI248">
        <v>1698.5769696969701</v>
      </c>
      <c r="AJ248">
        <v>3.4158616211756301</v>
      </c>
      <c r="AK248">
        <v>84.5062676990527</v>
      </c>
      <c r="AL248">
        <f t="shared" si="128"/>
        <v>2.4569204322477209</v>
      </c>
      <c r="AM248">
        <v>12.556761061311599</v>
      </c>
      <c r="AN248">
        <v>15.4604272727273</v>
      </c>
      <c r="AO248">
        <v>-4.2692456139904499E-6</v>
      </c>
      <c r="AP248">
        <v>123.873733639405</v>
      </c>
      <c r="AQ248">
        <v>35</v>
      </c>
      <c r="AR248">
        <v>7</v>
      </c>
      <c r="AS248">
        <f t="shared" si="129"/>
        <v>1</v>
      </c>
      <c r="AT248">
        <f t="shared" si="130"/>
        <v>0</v>
      </c>
      <c r="AU248">
        <f t="shared" si="131"/>
        <v>54322.817552584027</v>
      </c>
      <c r="AV248">
        <f t="shared" si="132"/>
        <v>199.99700000000001</v>
      </c>
      <c r="AW248">
        <f t="shared" si="133"/>
        <v>168.59736000166501</v>
      </c>
      <c r="AX248">
        <f t="shared" si="134"/>
        <v>0.84299944500000001</v>
      </c>
      <c r="AY248">
        <f t="shared" si="135"/>
        <v>0.15869958689999999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1736451541.0999999</v>
      </c>
      <c r="BF248">
        <v>1672.34</v>
      </c>
      <c r="BG248">
        <v>1723.95</v>
      </c>
      <c r="BH248">
        <v>15.4611</v>
      </c>
      <c r="BI248">
        <v>12.5608</v>
      </c>
      <c r="BJ248">
        <v>1672.62</v>
      </c>
      <c r="BK248">
        <v>15.4018</v>
      </c>
      <c r="BL248">
        <v>499.84500000000003</v>
      </c>
      <c r="BM248">
        <v>102.199</v>
      </c>
      <c r="BN248">
        <v>0.10043000000000001</v>
      </c>
      <c r="BO248">
        <v>25.0261</v>
      </c>
      <c r="BP248">
        <v>24.613199999999999</v>
      </c>
      <c r="BQ248">
        <v>999.9</v>
      </c>
      <c r="BR248">
        <v>0</v>
      </c>
      <c r="BS248">
        <v>0</v>
      </c>
      <c r="BT248">
        <v>9985.6200000000008</v>
      </c>
      <c r="BU248">
        <v>66.998400000000004</v>
      </c>
      <c r="BV248">
        <v>125.32599999999999</v>
      </c>
      <c r="BW248">
        <v>-51.606200000000001</v>
      </c>
      <c r="BX248">
        <v>1698.6</v>
      </c>
      <c r="BY248">
        <v>1745.88</v>
      </c>
      <c r="BZ248">
        <v>2.90028</v>
      </c>
      <c r="CA248">
        <v>1723.95</v>
      </c>
      <c r="CB248">
        <v>12.5608</v>
      </c>
      <c r="CC248">
        <v>1.5801099999999999</v>
      </c>
      <c r="CD248">
        <v>1.2837000000000001</v>
      </c>
      <c r="CE248">
        <v>13.7662</v>
      </c>
      <c r="CF248">
        <v>10.609400000000001</v>
      </c>
      <c r="CG248">
        <v>199.99700000000001</v>
      </c>
      <c r="CH248">
        <v>0.90000400000000003</v>
      </c>
      <c r="CI248">
        <v>9.9995500000000001E-2</v>
      </c>
      <c r="CJ248">
        <v>20</v>
      </c>
      <c r="CK248">
        <v>3909.25</v>
      </c>
      <c r="CL248">
        <v>1736449596</v>
      </c>
      <c r="CM248" t="s">
        <v>346</v>
      </c>
      <c r="CN248">
        <v>1736449594</v>
      </c>
      <c r="CO248">
        <v>1736449596</v>
      </c>
      <c r="CP248">
        <v>2</v>
      </c>
      <c r="CQ248">
        <v>0.52600000000000002</v>
      </c>
      <c r="CR248">
        <v>-1.4999999999999999E-2</v>
      </c>
      <c r="CS248">
        <v>0.63</v>
      </c>
      <c r="CT248">
        <v>3.9E-2</v>
      </c>
      <c r="CU248">
        <v>200</v>
      </c>
      <c r="CV248">
        <v>13</v>
      </c>
      <c r="CW248">
        <v>0.21</v>
      </c>
      <c r="CX248">
        <v>0.03</v>
      </c>
      <c r="CY248">
        <v>-51.765295238095199</v>
      </c>
      <c r="CZ248">
        <v>-1.54712727272724</v>
      </c>
      <c r="DA248">
        <v>0.18882833341724301</v>
      </c>
      <c r="DB248">
        <v>0</v>
      </c>
      <c r="DC248">
        <v>2.91297714285714</v>
      </c>
      <c r="DD248">
        <v>-5.25046753246729E-2</v>
      </c>
      <c r="DE248">
        <v>5.4753265985276302E-3</v>
      </c>
      <c r="DF248">
        <v>1</v>
      </c>
      <c r="DG248">
        <v>1</v>
      </c>
      <c r="DH248">
        <v>2</v>
      </c>
      <c r="DI248" t="s">
        <v>347</v>
      </c>
      <c r="DJ248">
        <v>3.1190199999999999</v>
      </c>
      <c r="DK248">
        <v>2.8008999999999999</v>
      </c>
      <c r="DL248">
        <v>0.251832</v>
      </c>
      <c r="DM248">
        <v>0.25828699999999999</v>
      </c>
      <c r="DN248">
        <v>8.64814E-2</v>
      </c>
      <c r="DO248">
        <v>7.4984700000000001E-2</v>
      </c>
      <c r="DP248">
        <v>20858.900000000001</v>
      </c>
      <c r="DQ248">
        <v>19107</v>
      </c>
      <c r="DR248">
        <v>26663.9</v>
      </c>
      <c r="DS248">
        <v>24095.599999999999</v>
      </c>
      <c r="DT248">
        <v>33677.1</v>
      </c>
      <c r="DU248">
        <v>32477.5</v>
      </c>
      <c r="DV248">
        <v>40315.300000000003</v>
      </c>
      <c r="DW248">
        <v>38098.800000000003</v>
      </c>
      <c r="DX248">
        <v>2.0081199999999999</v>
      </c>
      <c r="DY248">
        <v>2.2541000000000002</v>
      </c>
      <c r="DZ248">
        <v>0.12166100000000001</v>
      </c>
      <c r="EA248">
        <v>0</v>
      </c>
      <c r="EB248">
        <v>22.616</v>
      </c>
      <c r="EC248">
        <v>999.9</v>
      </c>
      <c r="ED248">
        <v>64.748000000000005</v>
      </c>
      <c r="EE248">
        <v>22.849</v>
      </c>
      <c r="EF248">
        <v>17.701899999999998</v>
      </c>
      <c r="EG248">
        <v>63.570300000000003</v>
      </c>
      <c r="EH248">
        <v>26.209900000000001</v>
      </c>
      <c r="EI248">
        <v>1</v>
      </c>
      <c r="EJ248">
        <v>-0.37908799999999998</v>
      </c>
      <c r="EK248">
        <v>-3.7269899999999998</v>
      </c>
      <c r="EL248">
        <v>20.257200000000001</v>
      </c>
      <c r="EM248">
        <v>5.2626600000000003</v>
      </c>
      <c r="EN248">
        <v>12.005599999999999</v>
      </c>
      <c r="EO248">
        <v>4.9996</v>
      </c>
      <c r="EP248">
        <v>3.2869999999999999</v>
      </c>
      <c r="EQ248">
        <v>9999</v>
      </c>
      <c r="ER248">
        <v>9999</v>
      </c>
      <c r="ES248">
        <v>999.9</v>
      </c>
      <c r="ET248">
        <v>9999</v>
      </c>
      <c r="EU248">
        <v>1.8724099999999999</v>
      </c>
      <c r="EV248">
        <v>1.87327</v>
      </c>
      <c r="EW248">
        <v>1.86951</v>
      </c>
      <c r="EX248">
        <v>1.87517</v>
      </c>
      <c r="EY248">
        <v>1.8754599999999999</v>
      </c>
      <c r="EZ248">
        <v>1.87392</v>
      </c>
      <c r="FA248">
        <v>1.87242</v>
      </c>
      <c r="FB248">
        <v>1.8714900000000001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-0.28999999999999998</v>
      </c>
      <c r="FQ248">
        <v>5.9299999999999999E-2</v>
      </c>
      <c r="FR248">
        <v>0.34321388301456301</v>
      </c>
      <c r="FS248">
        <v>1.93526017593624E-3</v>
      </c>
      <c r="FT248">
        <v>-2.6352868309754201E-6</v>
      </c>
      <c r="FU248">
        <v>7.4988703689445403E-10</v>
      </c>
      <c r="FV248">
        <v>5.9295258707654903E-2</v>
      </c>
      <c r="FW248">
        <v>0</v>
      </c>
      <c r="FX248">
        <v>0</v>
      </c>
      <c r="FY248">
        <v>0</v>
      </c>
      <c r="FZ248">
        <v>1</v>
      </c>
      <c r="GA248">
        <v>1999</v>
      </c>
      <c r="GB248">
        <v>0</v>
      </c>
      <c r="GC248">
        <v>14</v>
      </c>
      <c r="GD248">
        <v>32.5</v>
      </c>
      <c r="GE248">
        <v>32.4</v>
      </c>
      <c r="GF248">
        <v>3.5327099999999998</v>
      </c>
      <c r="GG248">
        <v>2.4719199999999999</v>
      </c>
      <c r="GH248">
        <v>1.5979000000000001</v>
      </c>
      <c r="GI248">
        <v>2.35229</v>
      </c>
      <c r="GJ248">
        <v>1.64917</v>
      </c>
      <c r="GK248">
        <v>2.4145500000000002</v>
      </c>
      <c r="GL248">
        <v>27.203700000000001</v>
      </c>
      <c r="GM248">
        <v>14.1145</v>
      </c>
      <c r="GN248">
        <v>19</v>
      </c>
      <c r="GO248">
        <v>453.74299999999999</v>
      </c>
      <c r="GP248">
        <v>636.87599999999998</v>
      </c>
      <c r="GQ248">
        <v>29.4145</v>
      </c>
      <c r="GR248">
        <v>22.415700000000001</v>
      </c>
      <c r="GS248">
        <v>30.0001</v>
      </c>
      <c r="GT248">
        <v>22.366800000000001</v>
      </c>
      <c r="GU248">
        <v>22.355799999999999</v>
      </c>
      <c r="GV248">
        <v>70.792900000000003</v>
      </c>
      <c r="GW248">
        <v>30.494499999999999</v>
      </c>
      <c r="GX248">
        <v>100</v>
      </c>
      <c r="GY248">
        <v>29.402200000000001</v>
      </c>
      <c r="GZ248">
        <v>1743.54</v>
      </c>
      <c r="HA248">
        <v>12.6608</v>
      </c>
      <c r="HB248">
        <v>101.253</v>
      </c>
      <c r="HC248">
        <v>101.229</v>
      </c>
    </row>
    <row r="249" spans="1:211" x14ac:dyDescent="0.2">
      <c r="A249">
        <v>233</v>
      </c>
      <c r="B249">
        <v>1736451544.0999999</v>
      </c>
      <c r="C249">
        <v>464</v>
      </c>
      <c r="D249" t="s">
        <v>814</v>
      </c>
      <c r="E249" t="s">
        <v>815</v>
      </c>
      <c r="F249">
        <v>2</v>
      </c>
      <c r="G249">
        <v>1736451542.0999999</v>
      </c>
      <c r="H249">
        <f t="shared" si="102"/>
        <v>2.45370369392986E-3</v>
      </c>
      <c r="I249">
        <f t="shared" si="103"/>
        <v>2.4537036939298598</v>
      </c>
      <c r="J249">
        <f t="shared" si="104"/>
        <v>10.864094813679502</v>
      </c>
      <c r="K249">
        <f t="shared" si="105"/>
        <v>1675.66</v>
      </c>
      <c r="L249">
        <f t="shared" si="106"/>
        <v>1528.31165655927</v>
      </c>
      <c r="M249">
        <f t="shared" si="107"/>
        <v>156.34612810653599</v>
      </c>
      <c r="N249">
        <f t="shared" si="108"/>
        <v>171.41984875834001</v>
      </c>
      <c r="O249">
        <f t="shared" si="109"/>
        <v>0.16420117711632035</v>
      </c>
      <c r="P249">
        <f t="shared" si="110"/>
        <v>3.5296076938273218</v>
      </c>
      <c r="Q249">
        <f t="shared" si="111"/>
        <v>0.16007247701652516</v>
      </c>
      <c r="R249">
        <f t="shared" si="112"/>
        <v>0.10040759884147379</v>
      </c>
      <c r="S249">
        <f t="shared" si="113"/>
        <v>31.739599980826199</v>
      </c>
      <c r="T249">
        <f t="shared" si="114"/>
        <v>24.648819673579236</v>
      </c>
      <c r="U249">
        <f t="shared" si="115"/>
        <v>24.648819673579236</v>
      </c>
      <c r="V249">
        <f t="shared" si="116"/>
        <v>3.1137104060398486</v>
      </c>
      <c r="W249">
        <f t="shared" si="117"/>
        <v>49.657198003954633</v>
      </c>
      <c r="X249">
        <f t="shared" si="118"/>
        <v>1.58157178352485</v>
      </c>
      <c r="Y249">
        <f t="shared" si="119"/>
        <v>3.1849799165045432</v>
      </c>
      <c r="Z249">
        <f t="shared" si="120"/>
        <v>1.5321386225149987</v>
      </c>
      <c r="AA249">
        <f t="shared" si="121"/>
        <v>-108.20833290230682</v>
      </c>
      <c r="AB249">
        <f t="shared" si="122"/>
        <v>72.144031167387013</v>
      </c>
      <c r="AC249">
        <f t="shared" si="123"/>
        <v>4.3164563756725451</v>
      </c>
      <c r="AD249">
        <f t="shared" si="124"/>
        <v>-8.2453784210656522E-3</v>
      </c>
      <c r="AE249">
        <f t="shared" si="125"/>
        <v>38.482188395289839</v>
      </c>
      <c r="AF249">
        <f t="shared" si="126"/>
        <v>2.4529721625369802</v>
      </c>
      <c r="AG249">
        <f t="shared" si="127"/>
        <v>10.864094813679502</v>
      </c>
      <c r="AH249">
        <v>1742.3291712371399</v>
      </c>
      <c r="AI249">
        <v>1705.3715757575801</v>
      </c>
      <c r="AJ249">
        <v>3.4078889204962501</v>
      </c>
      <c r="AK249">
        <v>84.5062676990527</v>
      </c>
      <c r="AL249">
        <f t="shared" si="128"/>
        <v>2.4537036939298598</v>
      </c>
      <c r="AM249">
        <v>12.558629884173801</v>
      </c>
      <c r="AN249">
        <v>15.4584090909091</v>
      </c>
      <c r="AO249">
        <v>-5.8316127064251601E-6</v>
      </c>
      <c r="AP249">
        <v>123.873733639405</v>
      </c>
      <c r="AQ249">
        <v>35</v>
      </c>
      <c r="AR249">
        <v>7</v>
      </c>
      <c r="AS249">
        <f t="shared" si="129"/>
        <v>1</v>
      </c>
      <c r="AT249">
        <f t="shared" si="130"/>
        <v>0</v>
      </c>
      <c r="AU249">
        <f t="shared" si="131"/>
        <v>54275.449999809483</v>
      </c>
      <c r="AV249">
        <f t="shared" si="132"/>
        <v>199.99799999999999</v>
      </c>
      <c r="AW249">
        <f t="shared" si="133"/>
        <v>168.59820300110999</v>
      </c>
      <c r="AX249">
        <f t="shared" si="134"/>
        <v>0.84299944500000001</v>
      </c>
      <c r="AY249">
        <f t="shared" si="135"/>
        <v>0.15869958689999999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1736451542.0999999</v>
      </c>
      <c r="BF249">
        <v>1675.66</v>
      </c>
      <c r="BG249">
        <v>1726.7850000000001</v>
      </c>
      <c r="BH249">
        <v>15.460150000000001</v>
      </c>
      <c r="BI249">
        <v>12.561299999999999</v>
      </c>
      <c r="BJ249">
        <v>1675.9449999999999</v>
      </c>
      <c r="BK249">
        <v>15.40085</v>
      </c>
      <c r="BL249">
        <v>499.86349999999999</v>
      </c>
      <c r="BM249">
        <v>102.1995</v>
      </c>
      <c r="BN249">
        <v>0.100399</v>
      </c>
      <c r="BO249">
        <v>25.027950000000001</v>
      </c>
      <c r="BP249">
        <v>24.616299999999999</v>
      </c>
      <c r="BQ249">
        <v>999.9</v>
      </c>
      <c r="BR249">
        <v>0</v>
      </c>
      <c r="BS249">
        <v>0</v>
      </c>
      <c r="BT249">
        <v>9976.56</v>
      </c>
      <c r="BU249">
        <v>66.976600000000005</v>
      </c>
      <c r="BV249">
        <v>125.27249999999999</v>
      </c>
      <c r="BW249">
        <v>-51.118549999999999</v>
      </c>
      <c r="BX249">
        <v>1701.9749999999999</v>
      </c>
      <c r="BY249">
        <v>1748.75</v>
      </c>
      <c r="BZ249">
        <v>2.8988350000000001</v>
      </c>
      <c r="CA249">
        <v>1726.7850000000001</v>
      </c>
      <c r="CB249">
        <v>12.561299999999999</v>
      </c>
      <c r="CC249">
        <v>1.58002</v>
      </c>
      <c r="CD249">
        <v>1.28376</v>
      </c>
      <c r="CE249">
        <v>13.7653</v>
      </c>
      <c r="CF249">
        <v>10.610049999999999</v>
      </c>
      <c r="CG249">
        <v>199.99799999999999</v>
      </c>
      <c r="CH249">
        <v>0.90000400000000003</v>
      </c>
      <c r="CI249">
        <v>9.9995500000000001E-2</v>
      </c>
      <c r="CJ249">
        <v>20</v>
      </c>
      <c r="CK249">
        <v>3909.27</v>
      </c>
      <c r="CL249">
        <v>1736449596</v>
      </c>
      <c r="CM249" t="s">
        <v>346</v>
      </c>
      <c r="CN249">
        <v>1736449594</v>
      </c>
      <c r="CO249">
        <v>1736449596</v>
      </c>
      <c r="CP249">
        <v>2</v>
      </c>
      <c r="CQ249">
        <v>0.52600000000000002</v>
      </c>
      <c r="CR249">
        <v>-1.4999999999999999E-2</v>
      </c>
      <c r="CS249">
        <v>0.63</v>
      </c>
      <c r="CT249">
        <v>3.9E-2</v>
      </c>
      <c r="CU249">
        <v>200</v>
      </c>
      <c r="CV249">
        <v>13</v>
      </c>
      <c r="CW249">
        <v>0.21</v>
      </c>
      <c r="CX249">
        <v>0.03</v>
      </c>
      <c r="CY249">
        <v>-51.756571428571398</v>
      </c>
      <c r="CZ249">
        <v>-0.51594545454561003</v>
      </c>
      <c r="DA249">
        <v>0.21159406135976699</v>
      </c>
      <c r="DB249">
        <v>0</v>
      </c>
      <c r="DC249">
        <v>2.9108976190476201</v>
      </c>
      <c r="DD249">
        <v>-5.7873506493507497E-2</v>
      </c>
      <c r="DE249">
        <v>6.0668536638594497E-3</v>
      </c>
      <c r="DF249">
        <v>1</v>
      </c>
      <c r="DG249">
        <v>1</v>
      </c>
      <c r="DH249">
        <v>2</v>
      </c>
      <c r="DI249" t="s">
        <v>347</v>
      </c>
      <c r="DJ249">
        <v>3.1191300000000002</v>
      </c>
      <c r="DK249">
        <v>2.80078</v>
      </c>
      <c r="DL249">
        <v>0.25240699999999999</v>
      </c>
      <c r="DM249">
        <v>0.25875300000000001</v>
      </c>
      <c r="DN249">
        <v>8.6482000000000003E-2</v>
      </c>
      <c r="DO249">
        <v>7.4995099999999995E-2</v>
      </c>
      <c r="DP249">
        <v>20842.900000000001</v>
      </c>
      <c r="DQ249">
        <v>19095.099999999999</v>
      </c>
      <c r="DR249">
        <v>26663.8</v>
      </c>
      <c r="DS249">
        <v>24095.7</v>
      </c>
      <c r="DT249">
        <v>33676.9</v>
      </c>
      <c r="DU249">
        <v>32477.4</v>
      </c>
      <c r="DV249">
        <v>40315</v>
      </c>
      <c r="DW249">
        <v>38099</v>
      </c>
      <c r="DX249">
        <v>2.0080499999999999</v>
      </c>
      <c r="DY249">
        <v>2.2534299999999998</v>
      </c>
      <c r="DZ249">
        <v>0.12181699999999999</v>
      </c>
      <c r="EA249">
        <v>0</v>
      </c>
      <c r="EB249">
        <v>22.6174</v>
      </c>
      <c r="EC249">
        <v>999.9</v>
      </c>
      <c r="ED249">
        <v>64.748000000000005</v>
      </c>
      <c r="EE249">
        <v>22.838999999999999</v>
      </c>
      <c r="EF249">
        <v>17.690100000000001</v>
      </c>
      <c r="EG249">
        <v>64.300299999999993</v>
      </c>
      <c r="EH249">
        <v>26.694700000000001</v>
      </c>
      <c r="EI249">
        <v>1</v>
      </c>
      <c r="EJ249">
        <v>-0.37912299999999999</v>
      </c>
      <c r="EK249">
        <v>-3.7337500000000001</v>
      </c>
      <c r="EL249">
        <v>20.257000000000001</v>
      </c>
      <c r="EM249">
        <v>5.26281</v>
      </c>
      <c r="EN249">
        <v>12.0053</v>
      </c>
      <c r="EO249">
        <v>4.9992999999999999</v>
      </c>
      <c r="EP249">
        <v>3.2869799999999998</v>
      </c>
      <c r="EQ249">
        <v>9999</v>
      </c>
      <c r="ER249">
        <v>9999</v>
      </c>
      <c r="ES249">
        <v>999.9</v>
      </c>
      <c r="ET249">
        <v>9999</v>
      </c>
      <c r="EU249">
        <v>1.8724099999999999</v>
      </c>
      <c r="EV249">
        <v>1.8732599999999999</v>
      </c>
      <c r="EW249">
        <v>1.86951</v>
      </c>
      <c r="EX249">
        <v>1.8751599999999999</v>
      </c>
      <c r="EY249">
        <v>1.8754599999999999</v>
      </c>
      <c r="EZ249">
        <v>1.87392</v>
      </c>
      <c r="FA249">
        <v>1.87242</v>
      </c>
      <c r="FB249">
        <v>1.8714999999999999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-0.28999999999999998</v>
      </c>
      <c r="FQ249">
        <v>5.9299999999999999E-2</v>
      </c>
      <c r="FR249">
        <v>0.34321388301456301</v>
      </c>
      <c r="FS249">
        <v>1.93526017593624E-3</v>
      </c>
      <c r="FT249">
        <v>-2.6352868309754201E-6</v>
      </c>
      <c r="FU249">
        <v>7.4988703689445403E-10</v>
      </c>
      <c r="FV249">
        <v>5.9295258707654903E-2</v>
      </c>
      <c r="FW249">
        <v>0</v>
      </c>
      <c r="FX249">
        <v>0</v>
      </c>
      <c r="FY249">
        <v>0</v>
      </c>
      <c r="FZ249">
        <v>1</v>
      </c>
      <c r="GA249">
        <v>1999</v>
      </c>
      <c r="GB249">
        <v>0</v>
      </c>
      <c r="GC249">
        <v>14</v>
      </c>
      <c r="GD249">
        <v>32.5</v>
      </c>
      <c r="GE249">
        <v>32.5</v>
      </c>
      <c r="GF249">
        <v>3.5436999999999999</v>
      </c>
      <c r="GG249">
        <v>2.4877899999999999</v>
      </c>
      <c r="GH249">
        <v>1.5979000000000001</v>
      </c>
      <c r="GI249">
        <v>2.35229</v>
      </c>
      <c r="GJ249">
        <v>1.64917</v>
      </c>
      <c r="GK249">
        <v>2.4230999999999998</v>
      </c>
      <c r="GL249">
        <v>27.203700000000001</v>
      </c>
      <c r="GM249">
        <v>14.1058</v>
      </c>
      <c r="GN249">
        <v>19</v>
      </c>
      <c r="GO249">
        <v>453.70699999999999</v>
      </c>
      <c r="GP249">
        <v>636.32600000000002</v>
      </c>
      <c r="GQ249">
        <v>29.403199999999998</v>
      </c>
      <c r="GR249">
        <v>22.415700000000001</v>
      </c>
      <c r="GS249">
        <v>30.0001</v>
      </c>
      <c r="GT249">
        <v>22.367599999999999</v>
      </c>
      <c r="GU249">
        <v>22.355899999999998</v>
      </c>
      <c r="GV249">
        <v>71.0017</v>
      </c>
      <c r="GW249">
        <v>30.494499999999999</v>
      </c>
      <c r="GX249">
        <v>100</v>
      </c>
      <c r="GY249">
        <v>29.374400000000001</v>
      </c>
      <c r="GZ249">
        <v>1750.29</v>
      </c>
      <c r="HA249">
        <v>12.664099999999999</v>
      </c>
      <c r="HB249">
        <v>101.252</v>
      </c>
      <c r="HC249">
        <v>101.229</v>
      </c>
    </row>
    <row r="250" spans="1:211" x14ac:dyDescent="0.2">
      <c r="A250">
        <v>234</v>
      </c>
      <c r="B250">
        <v>1736451546.0999999</v>
      </c>
      <c r="C250">
        <v>466</v>
      </c>
      <c r="D250" t="s">
        <v>816</v>
      </c>
      <c r="E250" t="s">
        <v>817</v>
      </c>
      <c r="F250">
        <v>2</v>
      </c>
      <c r="G250">
        <v>1736451545.0999999</v>
      </c>
      <c r="H250">
        <f t="shared" si="102"/>
        <v>2.4527053435112137E-3</v>
      </c>
      <c r="I250">
        <f t="shared" si="103"/>
        <v>2.4527053435112136</v>
      </c>
      <c r="J250">
        <f t="shared" si="104"/>
        <v>11.025046669861792</v>
      </c>
      <c r="K250">
        <f t="shared" si="105"/>
        <v>1685.4</v>
      </c>
      <c r="L250">
        <f t="shared" si="106"/>
        <v>1536.1411733249295</v>
      </c>
      <c r="M250">
        <f t="shared" si="107"/>
        <v>157.1488933829016</v>
      </c>
      <c r="N250">
        <f t="shared" si="108"/>
        <v>172.418231805</v>
      </c>
      <c r="O250">
        <f t="shared" si="109"/>
        <v>0.16408280129797498</v>
      </c>
      <c r="P250">
        <f t="shared" si="110"/>
        <v>3.5257114661457569</v>
      </c>
      <c r="Q250">
        <f t="shared" si="111"/>
        <v>0.15995553881724572</v>
      </c>
      <c r="R250">
        <f t="shared" si="112"/>
        <v>0.10033438308838566</v>
      </c>
      <c r="S250">
        <f t="shared" si="113"/>
        <v>31.739758680413097</v>
      </c>
      <c r="T250">
        <f t="shared" si="114"/>
        <v>24.650494121617147</v>
      </c>
      <c r="U250">
        <f t="shared" si="115"/>
        <v>24.650494121617147</v>
      </c>
      <c r="V250">
        <f t="shared" si="116"/>
        <v>3.1140220809639567</v>
      </c>
      <c r="W250">
        <f t="shared" si="117"/>
        <v>49.645388309228942</v>
      </c>
      <c r="X250">
        <f t="shared" si="118"/>
        <v>1.5813700173499998</v>
      </c>
      <c r="Y250">
        <f t="shared" si="119"/>
        <v>3.1853311479810249</v>
      </c>
      <c r="Z250">
        <f t="shared" si="120"/>
        <v>1.5326520636139569</v>
      </c>
      <c r="AA250">
        <f t="shared" si="121"/>
        <v>-108.16430564884453</v>
      </c>
      <c r="AB250">
        <f t="shared" si="122"/>
        <v>72.097762136465661</v>
      </c>
      <c r="AC250">
        <f t="shared" si="123"/>
        <v>4.3185317166574979</v>
      </c>
      <c r="AD250">
        <f t="shared" si="124"/>
        <v>-8.2531153082783248E-3</v>
      </c>
      <c r="AE250">
        <f t="shared" si="125"/>
        <v>37.444426862291024</v>
      </c>
      <c r="AF250">
        <f t="shared" si="126"/>
        <v>2.4508955961248984</v>
      </c>
      <c r="AG250">
        <f t="shared" si="127"/>
        <v>11.025046669861792</v>
      </c>
      <c r="AH250">
        <v>1748.58953709349</v>
      </c>
      <c r="AI250">
        <v>1711.92860606061</v>
      </c>
      <c r="AJ250">
        <v>3.3386770259987899</v>
      </c>
      <c r="AK250">
        <v>84.5062676990527</v>
      </c>
      <c r="AL250">
        <f t="shared" si="128"/>
        <v>2.4527053435112136</v>
      </c>
      <c r="AM250">
        <v>12.560331439665999</v>
      </c>
      <c r="AN250">
        <v>15.4581286713287</v>
      </c>
      <c r="AO250">
        <v>-5.8248572152341396E-6</v>
      </c>
      <c r="AP250">
        <v>123.873733639405</v>
      </c>
      <c r="AQ250">
        <v>35</v>
      </c>
      <c r="AR250">
        <v>7</v>
      </c>
      <c r="AS250">
        <f t="shared" si="129"/>
        <v>1</v>
      </c>
      <c r="AT250">
        <f t="shared" si="130"/>
        <v>0</v>
      </c>
      <c r="AU250">
        <f t="shared" si="131"/>
        <v>54189.428090577014</v>
      </c>
      <c r="AV250">
        <f t="shared" si="132"/>
        <v>199.999</v>
      </c>
      <c r="AW250">
        <f t="shared" si="133"/>
        <v>168.59904600055501</v>
      </c>
      <c r="AX250">
        <f t="shared" si="134"/>
        <v>0.84299944500000001</v>
      </c>
      <c r="AY250">
        <f t="shared" si="135"/>
        <v>0.15869958689999999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1736451545.0999999</v>
      </c>
      <c r="BF250">
        <v>1685.4</v>
      </c>
      <c r="BG250">
        <v>1735.29</v>
      </c>
      <c r="BH250">
        <v>15.458</v>
      </c>
      <c r="BI250">
        <v>12.5624</v>
      </c>
      <c r="BJ250">
        <v>1685.69</v>
      </c>
      <c r="BK250">
        <v>15.3987</v>
      </c>
      <c r="BL250">
        <v>500.00200000000001</v>
      </c>
      <c r="BM250">
        <v>102.20099999999999</v>
      </c>
      <c r="BN250">
        <v>0.100075</v>
      </c>
      <c r="BO250">
        <v>25.029800000000002</v>
      </c>
      <c r="BP250">
        <v>24.617899999999999</v>
      </c>
      <c r="BQ250">
        <v>999.9</v>
      </c>
      <c r="BR250">
        <v>0</v>
      </c>
      <c r="BS250">
        <v>0</v>
      </c>
      <c r="BT250">
        <v>9960</v>
      </c>
      <c r="BU250">
        <v>66.928700000000006</v>
      </c>
      <c r="BV250">
        <v>125.23699999999999</v>
      </c>
      <c r="BW250">
        <v>-49.891199999999998</v>
      </c>
      <c r="BX250">
        <v>1711.86</v>
      </c>
      <c r="BY250">
        <v>1757.36</v>
      </c>
      <c r="BZ250">
        <v>2.8956</v>
      </c>
      <c r="CA250">
        <v>1735.29</v>
      </c>
      <c r="CB250">
        <v>12.5624</v>
      </c>
      <c r="CC250">
        <v>1.5798300000000001</v>
      </c>
      <c r="CD250">
        <v>1.28389</v>
      </c>
      <c r="CE250">
        <v>13.763400000000001</v>
      </c>
      <c r="CF250">
        <v>10.611599999999999</v>
      </c>
      <c r="CG250">
        <v>199.999</v>
      </c>
      <c r="CH250">
        <v>0.90000400000000003</v>
      </c>
      <c r="CI250">
        <v>9.9995500000000001E-2</v>
      </c>
      <c r="CJ250">
        <v>20</v>
      </c>
      <c r="CK250">
        <v>3909.29</v>
      </c>
      <c r="CL250">
        <v>1736449596</v>
      </c>
      <c r="CM250" t="s">
        <v>346</v>
      </c>
      <c r="CN250">
        <v>1736449594</v>
      </c>
      <c r="CO250">
        <v>1736449596</v>
      </c>
      <c r="CP250">
        <v>2</v>
      </c>
      <c r="CQ250">
        <v>0.52600000000000002</v>
      </c>
      <c r="CR250">
        <v>-1.4999999999999999E-2</v>
      </c>
      <c r="CS250">
        <v>0.63</v>
      </c>
      <c r="CT250">
        <v>3.9E-2</v>
      </c>
      <c r="CU250">
        <v>200</v>
      </c>
      <c r="CV250">
        <v>13</v>
      </c>
      <c r="CW250">
        <v>0.21</v>
      </c>
      <c r="CX250">
        <v>0.03</v>
      </c>
      <c r="CY250">
        <v>-51.644252380952402</v>
      </c>
      <c r="CZ250">
        <v>2.0548285714285099</v>
      </c>
      <c r="DA250">
        <v>0.47772378213580802</v>
      </c>
      <c r="DB250">
        <v>0</v>
      </c>
      <c r="DC250">
        <v>2.9086585714285702</v>
      </c>
      <c r="DD250">
        <v>-6.1676883116882797E-2</v>
      </c>
      <c r="DE250">
        <v>6.4812824169841196E-3</v>
      </c>
      <c r="DF250">
        <v>1</v>
      </c>
      <c r="DG250">
        <v>1</v>
      </c>
      <c r="DH250">
        <v>2</v>
      </c>
      <c r="DI250" t="s">
        <v>347</v>
      </c>
      <c r="DJ250">
        <v>3.11917</v>
      </c>
      <c r="DK250">
        <v>2.8002699999999998</v>
      </c>
      <c r="DL250">
        <v>0.25294899999999998</v>
      </c>
      <c r="DM250">
        <v>0.25928099999999998</v>
      </c>
      <c r="DN250">
        <v>8.6477999999999999E-2</v>
      </c>
      <c r="DO250">
        <v>7.49977E-2</v>
      </c>
      <c r="DP250">
        <v>20827.7</v>
      </c>
      <c r="DQ250">
        <v>19081.599999999999</v>
      </c>
      <c r="DR250">
        <v>26663.7</v>
      </c>
      <c r="DS250">
        <v>24095.7</v>
      </c>
      <c r="DT250">
        <v>33677.1</v>
      </c>
      <c r="DU250">
        <v>32477.3</v>
      </c>
      <c r="DV250">
        <v>40315.1</v>
      </c>
      <c r="DW250">
        <v>38099</v>
      </c>
      <c r="DX250">
        <v>2.0083700000000002</v>
      </c>
      <c r="DY250">
        <v>2.2536499999999999</v>
      </c>
      <c r="DZ250">
        <v>0.121348</v>
      </c>
      <c r="EA250">
        <v>0</v>
      </c>
      <c r="EB250">
        <v>22.618600000000001</v>
      </c>
      <c r="EC250">
        <v>999.9</v>
      </c>
      <c r="ED250">
        <v>64.772000000000006</v>
      </c>
      <c r="EE250">
        <v>22.849</v>
      </c>
      <c r="EF250">
        <v>17.7074</v>
      </c>
      <c r="EG250">
        <v>64.100300000000004</v>
      </c>
      <c r="EH250">
        <v>26.245999999999999</v>
      </c>
      <c r="EI250">
        <v>1</v>
      </c>
      <c r="EJ250">
        <v>-0.37908799999999998</v>
      </c>
      <c r="EK250">
        <v>-3.7106300000000001</v>
      </c>
      <c r="EL250">
        <v>20.2577</v>
      </c>
      <c r="EM250">
        <v>5.2623600000000001</v>
      </c>
      <c r="EN250">
        <v>12.005000000000001</v>
      </c>
      <c r="EO250">
        <v>4.9993499999999997</v>
      </c>
      <c r="EP250">
        <v>3.2869299999999999</v>
      </c>
      <c r="EQ250">
        <v>9999</v>
      </c>
      <c r="ER250">
        <v>9999</v>
      </c>
      <c r="ES250">
        <v>999.9</v>
      </c>
      <c r="ET250">
        <v>9999</v>
      </c>
      <c r="EU250">
        <v>1.8724099999999999</v>
      </c>
      <c r="EV250">
        <v>1.87327</v>
      </c>
      <c r="EW250">
        <v>1.8694999999999999</v>
      </c>
      <c r="EX250">
        <v>1.87517</v>
      </c>
      <c r="EY250">
        <v>1.8754599999999999</v>
      </c>
      <c r="EZ250">
        <v>1.87392</v>
      </c>
      <c r="FA250">
        <v>1.8724099999999999</v>
      </c>
      <c r="FB250">
        <v>1.8714999999999999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-0.28999999999999998</v>
      </c>
      <c r="FQ250">
        <v>5.9299999999999999E-2</v>
      </c>
      <c r="FR250">
        <v>0.34321388301456301</v>
      </c>
      <c r="FS250">
        <v>1.93526017593624E-3</v>
      </c>
      <c r="FT250">
        <v>-2.6352868309754201E-6</v>
      </c>
      <c r="FU250">
        <v>7.4988703689445403E-10</v>
      </c>
      <c r="FV250">
        <v>5.9295258707654903E-2</v>
      </c>
      <c r="FW250">
        <v>0</v>
      </c>
      <c r="FX250">
        <v>0</v>
      </c>
      <c r="FY250">
        <v>0</v>
      </c>
      <c r="FZ250">
        <v>1</v>
      </c>
      <c r="GA250">
        <v>1999</v>
      </c>
      <c r="GB250">
        <v>0</v>
      </c>
      <c r="GC250">
        <v>14</v>
      </c>
      <c r="GD250">
        <v>32.5</v>
      </c>
      <c r="GE250">
        <v>32.5</v>
      </c>
      <c r="GF250">
        <v>3.5534699999999999</v>
      </c>
      <c r="GG250">
        <v>2.4682599999999999</v>
      </c>
      <c r="GH250">
        <v>1.5979000000000001</v>
      </c>
      <c r="GI250">
        <v>2.35229</v>
      </c>
      <c r="GJ250">
        <v>1.64917</v>
      </c>
      <c r="GK250">
        <v>2.4157700000000002</v>
      </c>
      <c r="GL250">
        <v>27.203700000000001</v>
      </c>
      <c r="GM250">
        <v>14.1145</v>
      </c>
      <c r="GN250">
        <v>19</v>
      </c>
      <c r="GO250">
        <v>453.904</v>
      </c>
      <c r="GP250">
        <v>636.51</v>
      </c>
      <c r="GQ250">
        <v>29.3934</v>
      </c>
      <c r="GR250">
        <v>22.415700000000001</v>
      </c>
      <c r="GS250">
        <v>30.0001</v>
      </c>
      <c r="GT250">
        <v>22.368500000000001</v>
      </c>
      <c r="GU250">
        <v>22.355899999999998</v>
      </c>
      <c r="GV250">
        <v>71.216700000000003</v>
      </c>
      <c r="GW250">
        <v>30.2135</v>
      </c>
      <c r="GX250">
        <v>100</v>
      </c>
      <c r="GY250">
        <v>29.374400000000001</v>
      </c>
      <c r="GZ250">
        <v>1757.01</v>
      </c>
      <c r="HA250">
        <v>12.671900000000001</v>
      </c>
      <c r="HB250">
        <v>101.252</v>
      </c>
      <c r="HC250">
        <v>101.229</v>
      </c>
    </row>
    <row r="251" spans="1:211" x14ac:dyDescent="0.2">
      <c r="A251">
        <v>235</v>
      </c>
      <c r="B251">
        <v>1736451548.0999999</v>
      </c>
      <c r="C251">
        <v>468</v>
      </c>
      <c r="D251" t="s">
        <v>818</v>
      </c>
      <c r="E251" t="s">
        <v>819</v>
      </c>
      <c r="F251">
        <v>2</v>
      </c>
      <c r="G251">
        <v>1736451546.0999999</v>
      </c>
      <c r="H251">
        <f t="shared" si="102"/>
        <v>2.4510916134223666E-3</v>
      </c>
      <c r="I251">
        <f t="shared" si="103"/>
        <v>2.4510916134223666</v>
      </c>
      <c r="J251">
        <f t="shared" si="104"/>
        <v>11.281019207045096</v>
      </c>
      <c r="K251">
        <f t="shared" si="105"/>
        <v>1688.5150000000001</v>
      </c>
      <c r="L251">
        <f t="shared" si="106"/>
        <v>1536.5748782967082</v>
      </c>
      <c r="M251">
        <f t="shared" si="107"/>
        <v>157.19294010896789</v>
      </c>
      <c r="N251">
        <f t="shared" si="108"/>
        <v>172.73654607858401</v>
      </c>
      <c r="O251">
        <f t="shared" si="109"/>
        <v>0.1639510272703309</v>
      </c>
      <c r="P251">
        <f t="shared" si="110"/>
        <v>3.5329716777500955</v>
      </c>
      <c r="Q251">
        <f t="shared" si="111"/>
        <v>0.15983854088420479</v>
      </c>
      <c r="R251">
        <f t="shared" si="112"/>
        <v>0.10025998671638717</v>
      </c>
      <c r="S251">
        <f t="shared" si="113"/>
        <v>31.73930960511192</v>
      </c>
      <c r="T251">
        <f t="shared" si="114"/>
        <v>24.650979712261584</v>
      </c>
      <c r="U251">
        <f t="shared" si="115"/>
        <v>24.650979712261584</v>
      </c>
      <c r="V251">
        <f t="shared" si="116"/>
        <v>3.1141124719251061</v>
      </c>
      <c r="W251">
        <f t="shared" si="117"/>
        <v>49.64658045125249</v>
      </c>
      <c r="X251">
        <f t="shared" si="118"/>
        <v>1.5813514353149598</v>
      </c>
      <c r="Y251">
        <f t="shared" si="119"/>
        <v>3.1852172313613298</v>
      </c>
      <c r="Z251">
        <f t="shared" si="120"/>
        <v>1.5327610366101463</v>
      </c>
      <c r="AA251">
        <f t="shared" si="121"/>
        <v>-108.09314015192636</v>
      </c>
      <c r="AB251">
        <f t="shared" si="122"/>
        <v>72.039455226958196</v>
      </c>
      <c r="AC251">
        <f t="shared" si="123"/>
        <v>4.3061693916490134</v>
      </c>
      <c r="AD251">
        <f t="shared" si="124"/>
        <v>-8.2059282072322048E-3</v>
      </c>
      <c r="AE251">
        <f t="shared" si="125"/>
        <v>37.488402784028658</v>
      </c>
      <c r="AF251">
        <f t="shared" si="126"/>
        <v>2.4497979680199569</v>
      </c>
      <c r="AG251">
        <f t="shared" si="127"/>
        <v>11.281019207045096</v>
      </c>
      <c r="AH251">
        <v>1754.3756744966099</v>
      </c>
      <c r="AI251">
        <v>1718.2027878787901</v>
      </c>
      <c r="AJ251">
        <v>3.2229096391611098</v>
      </c>
      <c r="AK251">
        <v>84.5062676990527</v>
      </c>
      <c r="AL251">
        <f t="shared" si="128"/>
        <v>2.4510916134223666</v>
      </c>
      <c r="AM251">
        <v>12.5615127554955</v>
      </c>
      <c r="AN251">
        <v>15.4579874125874</v>
      </c>
      <c r="AO251">
        <v>-4.5395619420995297E-6</v>
      </c>
      <c r="AP251">
        <v>123.873733639405</v>
      </c>
      <c r="AQ251">
        <v>35</v>
      </c>
      <c r="AR251">
        <v>7</v>
      </c>
      <c r="AS251">
        <f t="shared" si="129"/>
        <v>1</v>
      </c>
      <c r="AT251">
        <f t="shared" si="130"/>
        <v>0</v>
      </c>
      <c r="AU251">
        <f t="shared" si="131"/>
        <v>54349.30771883906</v>
      </c>
      <c r="AV251">
        <f t="shared" si="132"/>
        <v>199.99600000000001</v>
      </c>
      <c r="AW251">
        <f t="shared" si="133"/>
        <v>168.59654340169203</v>
      </c>
      <c r="AX251">
        <f t="shared" si="134"/>
        <v>0.84299957700000006</v>
      </c>
      <c r="AY251">
        <f t="shared" si="135"/>
        <v>0.15869972201999999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1736451546.0999999</v>
      </c>
      <c r="BF251">
        <v>1688.5150000000001</v>
      </c>
      <c r="BG251">
        <v>1738.4749999999999</v>
      </c>
      <c r="BH251">
        <v>15.457850000000001</v>
      </c>
      <c r="BI251">
        <v>12.562950000000001</v>
      </c>
      <c r="BJ251">
        <v>1688.8050000000001</v>
      </c>
      <c r="BK251">
        <v>15.39855</v>
      </c>
      <c r="BL251">
        <v>499.899</v>
      </c>
      <c r="BM251">
        <v>102.20099999999999</v>
      </c>
      <c r="BN251">
        <v>9.9865599999999999E-2</v>
      </c>
      <c r="BO251">
        <v>25.029199999999999</v>
      </c>
      <c r="BP251">
        <v>24.61505</v>
      </c>
      <c r="BQ251">
        <v>999.9</v>
      </c>
      <c r="BR251">
        <v>0</v>
      </c>
      <c r="BS251">
        <v>0</v>
      </c>
      <c r="BT251">
        <v>9990.6</v>
      </c>
      <c r="BU251">
        <v>66.935550000000006</v>
      </c>
      <c r="BV251">
        <v>125.396</v>
      </c>
      <c r="BW251">
        <v>-49.960450000000002</v>
      </c>
      <c r="BX251">
        <v>1715.0250000000001</v>
      </c>
      <c r="BY251">
        <v>1760.59</v>
      </c>
      <c r="BZ251">
        <v>2.8948900000000002</v>
      </c>
      <c r="CA251">
        <v>1738.4749999999999</v>
      </c>
      <c r="CB251">
        <v>12.562950000000001</v>
      </c>
      <c r="CC251">
        <v>1.5798099999999999</v>
      </c>
      <c r="CD251">
        <v>1.2839449999999999</v>
      </c>
      <c r="CE251">
        <v>13.763199999999999</v>
      </c>
      <c r="CF251">
        <v>10.6122</v>
      </c>
      <c r="CG251">
        <v>199.99600000000001</v>
      </c>
      <c r="CH251">
        <v>0.90000250000000004</v>
      </c>
      <c r="CI251">
        <v>9.9997100000000005E-2</v>
      </c>
      <c r="CJ251">
        <v>20</v>
      </c>
      <c r="CK251">
        <v>3909.23</v>
      </c>
      <c r="CL251">
        <v>1736449596</v>
      </c>
      <c r="CM251" t="s">
        <v>346</v>
      </c>
      <c r="CN251">
        <v>1736449594</v>
      </c>
      <c r="CO251">
        <v>1736449596</v>
      </c>
      <c r="CP251">
        <v>2</v>
      </c>
      <c r="CQ251">
        <v>0.52600000000000002</v>
      </c>
      <c r="CR251">
        <v>-1.4999999999999999E-2</v>
      </c>
      <c r="CS251">
        <v>0.63</v>
      </c>
      <c r="CT251">
        <v>3.9E-2</v>
      </c>
      <c r="CU251">
        <v>200</v>
      </c>
      <c r="CV251">
        <v>13</v>
      </c>
      <c r="CW251">
        <v>0.21</v>
      </c>
      <c r="CX251">
        <v>0.03</v>
      </c>
      <c r="CY251">
        <v>-51.496742857142898</v>
      </c>
      <c r="CZ251">
        <v>4.9154805194804903</v>
      </c>
      <c r="DA251">
        <v>0.69746324127166104</v>
      </c>
      <c r="DB251">
        <v>0</v>
      </c>
      <c r="DC251">
        <v>2.9064976190476202</v>
      </c>
      <c r="DD251">
        <v>-6.4991688311691304E-2</v>
      </c>
      <c r="DE251">
        <v>6.8102268368359703E-3</v>
      </c>
      <c r="DF251">
        <v>1</v>
      </c>
      <c r="DG251">
        <v>1</v>
      </c>
      <c r="DH251">
        <v>2</v>
      </c>
      <c r="DI251" t="s">
        <v>347</v>
      </c>
      <c r="DJ251">
        <v>3.1191399999999998</v>
      </c>
      <c r="DK251">
        <v>2.8004899999999999</v>
      </c>
      <c r="DL251">
        <v>0.25348300000000001</v>
      </c>
      <c r="DM251">
        <v>0.25982499999999997</v>
      </c>
      <c r="DN251">
        <v>8.6469599999999994E-2</v>
      </c>
      <c r="DO251">
        <v>7.5002200000000005E-2</v>
      </c>
      <c r="DP251">
        <v>20812.900000000001</v>
      </c>
      <c r="DQ251">
        <v>19067.599999999999</v>
      </c>
      <c r="DR251">
        <v>26663.7</v>
      </c>
      <c r="DS251">
        <v>24095.599999999999</v>
      </c>
      <c r="DT251">
        <v>33677.699999999997</v>
      </c>
      <c r="DU251">
        <v>32477.1</v>
      </c>
      <c r="DV251">
        <v>40315.300000000003</v>
      </c>
      <c r="DW251">
        <v>38098.800000000003</v>
      </c>
      <c r="DX251">
        <v>2.0083500000000001</v>
      </c>
      <c r="DY251">
        <v>2.2543000000000002</v>
      </c>
      <c r="DZ251">
        <v>0.121474</v>
      </c>
      <c r="EA251">
        <v>0</v>
      </c>
      <c r="EB251">
        <v>22.62</v>
      </c>
      <c r="EC251">
        <v>999.9</v>
      </c>
      <c r="ED251">
        <v>64.748000000000005</v>
      </c>
      <c r="EE251">
        <v>22.849</v>
      </c>
      <c r="EF251">
        <v>17.702100000000002</v>
      </c>
      <c r="EG251">
        <v>64.320300000000003</v>
      </c>
      <c r="EH251">
        <v>26.738800000000001</v>
      </c>
      <c r="EI251">
        <v>1</v>
      </c>
      <c r="EJ251">
        <v>-0.37909799999999999</v>
      </c>
      <c r="EK251">
        <v>-3.68493</v>
      </c>
      <c r="EL251">
        <v>20.258400000000002</v>
      </c>
      <c r="EM251">
        <v>5.26281</v>
      </c>
      <c r="EN251">
        <v>12.0053</v>
      </c>
      <c r="EO251">
        <v>4.9996</v>
      </c>
      <c r="EP251">
        <v>3.2869999999999999</v>
      </c>
      <c r="EQ251">
        <v>9999</v>
      </c>
      <c r="ER251">
        <v>9999</v>
      </c>
      <c r="ES251">
        <v>999.9</v>
      </c>
      <c r="ET251">
        <v>9999</v>
      </c>
      <c r="EU251">
        <v>1.8724099999999999</v>
      </c>
      <c r="EV251">
        <v>1.8732899999999999</v>
      </c>
      <c r="EW251">
        <v>1.86951</v>
      </c>
      <c r="EX251">
        <v>1.8751800000000001</v>
      </c>
      <c r="EY251">
        <v>1.8754599999999999</v>
      </c>
      <c r="EZ251">
        <v>1.8739300000000001</v>
      </c>
      <c r="FA251">
        <v>1.87243</v>
      </c>
      <c r="FB251">
        <v>1.8714900000000001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-0.28999999999999998</v>
      </c>
      <c r="FQ251">
        <v>5.9299999999999999E-2</v>
      </c>
      <c r="FR251">
        <v>0.34321388301456301</v>
      </c>
      <c r="FS251">
        <v>1.93526017593624E-3</v>
      </c>
      <c r="FT251">
        <v>-2.6352868309754201E-6</v>
      </c>
      <c r="FU251">
        <v>7.4988703689445403E-10</v>
      </c>
      <c r="FV251">
        <v>5.9295258707654903E-2</v>
      </c>
      <c r="FW251">
        <v>0</v>
      </c>
      <c r="FX251">
        <v>0</v>
      </c>
      <c r="FY251">
        <v>0</v>
      </c>
      <c r="FZ251">
        <v>1</v>
      </c>
      <c r="GA251">
        <v>1999</v>
      </c>
      <c r="GB251">
        <v>0</v>
      </c>
      <c r="GC251">
        <v>14</v>
      </c>
      <c r="GD251">
        <v>32.6</v>
      </c>
      <c r="GE251">
        <v>32.5</v>
      </c>
      <c r="GF251">
        <v>3.5656699999999999</v>
      </c>
      <c r="GG251">
        <v>2.4902299999999999</v>
      </c>
      <c r="GH251">
        <v>1.5979000000000001</v>
      </c>
      <c r="GI251">
        <v>2.35229</v>
      </c>
      <c r="GJ251">
        <v>1.64917</v>
      </c>
      <c r="GK251">
        <v>2.4523899999999998</v>
      </c>
      <c r="GL251">
        <v>27.203700000000001</v>
      </c>
      <c r="GM251">
        <v>14.1145</v>
      </c>
      <c r="GN251">
        <v>19</v>
      </c>
      <c r="GO251">
        <v>453.89</v>
      </c>
      <c r="GP251">
        <v>637.04300000000001</v>
      </c>
      <c r="GQ251">
        <v>29.382400000000001</v>
      </c>
      <c r="GR251">
        <v>22.415700000000001</v>
      </c>
      <c r="GS251">
        <v>30.0001</v>
      </c>
      <c r="GT251">
        <v>22.368600000000001</v>
      </c>
      <c r="GU251">
        <v>22.355899999999998</v>
      </c>
      <c r="GV251">
        <v>71.433800000000005</v>
      </c>
      <c r="GW251">
        <v>30.2135</v>
      </c>
      <c r="GX251">
        <v>100</v>
      </c>
      <c r="GY251">
        <v>29.374400000000001</v>
      </c>
      <c r="GZ251">
        <v>1763.8</v>
      </c>
      <c r="HA251">
        <v>12.680400000000001</v>
      </c>
      <c r="HB251">
        <v>101.252</v>
      </c>
      <c r="HC251">
        <v>101.229</v>
      </c>
    </row>
    <row r="252" spans="1:211" x14ac:dyDescent="0.2">
      <c r="A252">
        <v>236</v>
      </c>
      <c r="B252">
        <v>1736451550.0999999</v>
      </c>
      <c r="C252">
        <v>470</v>
      </c>
      <c r="D252" t="s">
        <v>820</v>
      </c>
      <c r="E252" t="s">
        <v>821</v>
      </c>
      <c r="F252">
        <v>2</v>
      </c>
      <c r="G252">
        <v>1736451549.0999999</v>
      </c>
      <c r="H252">
        <f t="shared" si="102"/>
        <v>2.4490316804506983E-3</v>
      </c>
      <c r="I252">
        <f t="shared" si="103"/>
        <v>2.4490316804506982</v>
      </c>
      <c r="J252">
        <f t="shared" si="104"/>
        <v>11.289159911315108</v>
      </c>
      <c r="K252">
        <f t="shared" si="105"/>
        <v>1697.93</v>
      </c>
      <c r="L252">
        <f t="shared" si="106"/>
        <v>1545.5182146850314</v>
      </c>
      <c r="M252">
        <f t="shared" si="107"/>
        <v>158.1065427271248</v>
      </c>
      <c r="N252">
        <f t="shared" si="108"/>
        <v>173.69827126067</v>
      </c>
      <c r="O252">
        <f t="shared" si="109"/>
        <v>0.1637243339476393</v>
      </c>
      <c r="P252">
        <f t="shared" si="110"/>
        <v>3.5403588625626807</v>
      </c>
      <c r="Q252">
        <f t="shared" si="111"/>
        <v>0.15963138621097786</v>
      </c>
      <c r="R252">
        <f t="shared" si="112"/>
        <v>0.10012882924775188</v>
      </c>
      <c r="S252">
        <f t="shared" si="113"/>
        <v>31.739725824577381</v>
      </c>
      <c r="T252">
        <f t="shared" si="114"/>
        <v>24.653675873806876</v>
      </c>
      <c r="U252">
        <f t="shared" si="115"/>
        <v>24.653675873806876</v>
      </c>
      <c r="V252">
        <f t="shared" si="116"/>
        <v>3.1146143944675773</v>
      </c>
      <c r="W252">
        <f t="shared" si="117"/>
        <v>49.636432153625485</v>
      </c>
      <c r="X252">
        <f t="shared" si="118"/>
        <v>1.5811695536678001</v>
      </c>
      <c r="Y252">
        <f t="shared" si="119"/>
        <v>3.1855020295859644</v>
      </c>
      <c r="Z252">
        <f t="shared" si="120"/>
        <v>1.5334448407997772</v>
      </c>
      <c r="AA252">
        <f t="shared" si="121"/>
        <v>-108.00229710787579</v>
      </c>
      <c r="AB252">
        <f t="shared" si="122"/>
        <v>71.961775692481993</v>
      </c>
      <c r="AC252">
        <f t="shared" si="123"/>
        <v>4.2926413808219417</v>
      </c>
      <c r="AD252">
        <f t="shared" si="124"/>
        <v>-8.1542099944726942E-3</v>
      </c>
      <c r="AE252">
        <f t="shared" si="125"/>
        <v>37.752337929386769</v>
      </c>
      <c r="AF252">
        <f t="shared" si="126"/>
        <v>2.4453141201031383</v>
      </c>
      <c r="AG252">
        <f t="shared" si="127"/>
        <v>11.289159911315108</v>
      </c>
      <c r="AH252">
        <v>1760.3179732650999</v>
      </c>
      <c r="AI252">
        <v>1724.51454545454</v>
      </c>
      <c r="AJ252">
        <v>3.1690594061334898</v>
      </c>
      <c r="AK252">
        <v>84.5062676990527</v>
      </c>
      <c r="AL252">
        <f t="shared" si="128"/>
        <v>2.4490316804506982</v>
      </c>
      <c r="AM252">
        <v>12.5626428095498</v>
      </c>
      <c r="AN252">
        <v>15.4563734265734</v>
      </c>
      <c r="AO252">
        <v>-3.7774048933133801E-6</v>
      </c>
      <c r="AP252">
        <v>123.873733639405</v>
      </c>
      <c r="AQ252">
        <v>35</v>
      </c>
      <c r="AR252">
        <v>7</v>
      </c>
      <c r="AS252">
        <f t="shared" si="129"/>
        <v>1</v>
      </c>
      <c r="AT252">
        <f t="shared" si="130"/>
        <v>0</v>
      </c>
      <c r="AU252">
        <f t="shared" si="131"/>
        <v>54511.777783242745</v>
      </c>
      <c r="AV252">
        <f t="shared" si="132"/>
        <v>199.999</v>
      </c>
      <c r="AW252">
        <f t="shared" si="133"/>
        <v>168.59912640015298</v>
      </c>
      <c r="AX252">
        <f t="shared" si="134"/>
        <v>0.84299984699999997</v>
      </c>
      <c r="AY252">
        <f t="shared" si="135"/>
        <v>0.15869942262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1736451549.0999999</v>
      </c>
      <c r="BF252">
        <v>1697.93</v>
      </c>
      <c r="BG252">
        <v>1748.22</v>
      </c>
      <c r="BH252">
        <v>15.456200000000001</v>
      </c>
      <c r="BI252">
        <v>12.5669</v>
      </c>
      <c r="BJ252">
        <v>1698.23</v>
      </c>
      <c r="BK252">
        <v>15.3969</v>
      </c>
      <c r="BL252">
        <v>499.952</v>
      </c>
      <c r="BM252">
        <v>102.2</v>
      </c>
      <c r="BN252">
        <v>0.100019</v>
      </c>
      <c r="BO252">
        <v>25.0307</v>
      </c>
      <c r="BP252">
        <v>24.622900000000001</v>
      </c>
      <c r="BQ252">
        <v>999.9</v>
      </c>
      <c r="BR252">
        <v>0</v>
      </c>
      <c r="BS252">
        <v>0</v>
      </c>
      <c r="BT252">
        <v>10021.9</v>
      </c>
      <c r="BU252">
        <v>66.965999999999994</v>
      </c>
      <c r="BV252">
        <v>125.755</v>
      </c>
      <c r="BW252">
        <v>-50.2898</v>
      </c>
      <c r="BX252">
        <v>1724.59</v>
      </c>
      <c r="BY252">
        <v>1770.47</v>
      </c>
      <c r="BZ252">
        <v>2.88931</v>
      </c>
      <c r="CA252">
        <v>1748.22</v>
      </c>
      <c r="CB252">
        <v>12.5669</v>
      </c>
      <c r="CC252">
        <v>1.57962</v>
      </c>
      <c r="CD252">
        <v>1.28433</v>
      </c>
      <c r="CE252">
        <v>13.7614</v>
      </c>
      <c r="CF252">
        <v>10.6167</v>
      </c>
      <c r="CG252">
        <v>199.999</v>
      </c>
      <c r="CH252">
        <v>0.90000800000000003</v>
      </c>
      <c r="CI252">
        <v>9.99921E-2</v>
      </c>
      <c r="CJ252">
        <v>20</v>
      </c>
      <c r="CK252">
        <v>3909.29</v>
      </c>
      <c r="CL252">
        <v>1736449596</v>
      </c>
      <c r="CM252" t="s">
        <v>346</v>
      </c>
      <c r="CN252">
        <v>1736449594</v>
      </c>
      <c r="CO252">
        <v>1736449596</v>
      </c>
      <c r="CP252">
        <v>2</v>
      </c>
      <c r="CQ252">
        <v>0.52600000000000002</v>
      </c>
      <c r="CR252">
        <v>-1.4999999999999999E-2</v>
      </c>
      <c r="CS252">
        <v>0.63</v>
      </c>
      <c r="CT252">
        <v>3.9E-2</v>
      </c>
      <c r="CU252">
        <v>200</v>
      </c>
      <c r="CV252">
        <v>13</v>
      </c>
      <c r="CW252">
        <v>0.21</v>
      </c>
      <c r="CX252">
        <v>0.03</v>
      </c>
      <c r="CY252">
        <v>-51.342766666666698</v>
      </c>
      <c r="CZ252">
        <v>6.5918337662338002</v>
      </c>
      <c r="DA252">
        <v>0.80222815204685305</v>
      </c>
      <c r="DB252">
        <v>0</v>
      </c>
      <c r="DC252">
        <v>2.9043685714285701</v>
      </c>
      <c r="DD252">
        <v>-6.9113766233759796E-2</v>
      </c>
      <c r="DE252">
        <v>7.1928140633315098E-3</v>
      </c>
      <c r="DF252">
        <v>1</v>
      </c>
      <c r="DG252">
        <v>1</v>
      </c>
      <c r="DH252">
        <v>2</v>
      </c>
      <c r="DI252" t="s">
        <v>347</v>
      </c>
      <c r="DJ252">
        <v>3.1192199999999999</v>
      </c>
      <c r="DK252">
        <v>2.80118</v>
      </c>
      <c r="DL252">
        <v>0.25402999999999998</v>
      </c>
      <c r="DM252">
        <v>0.260382</v>
      </c>
      <c r="DN252">
        <v>8.6465500000000001E-2</v>
      </c>
      <c r="DO252">
        <v>7.50247E-2</v>
      </c>
      <c r="DP252">
        <v>20797.8</v>
      </c>
      <c r="DQ252">
        <v>19053.2</v>
      </c>
      <c r="DR252">
        <v>26663.8</v>
      </c>
      <c r="DS252">
        <v>24095.5</v>
      </c>
      <c r="DT252">
        <v>33678</v>
      </c>
      <c r="DU252">
        <v>32476</v>
      </c>
      <c r="DV252">
        <v>40315.4</v>
      </c>
      <c r="DW252">
        <v>38098.5</v>
      </c>
      <c r="DX252">
        <v>2.0080200000000001</v>
      </c>
      <c r="DY252">
        <v>2.25413</v>
      </c>
      <c r="DZ252">
        <v>0.121728</v>
      </c>
      <c r="EA252">
        <v>0</v>
      </c>
      <c r="EB252">
        <v>22.621300000000002</v>
      </c>
      <c r="EC252">
        <v>999.9</v>
      </c>
      <c r="ED252">
        <v>64.748000000000005</v>
      </c>
      <c r="EE252">
        <v>22.849</v>
      </c>
      <c r="EF252">
        <v>17.7012</v>
      </c>
      <c r="EG252">
        <v>63.760300000000001</v>
      </c>
      <c r="EH252">
        <v>26.450299999999999</v>
      </c>
      <c r="EI252">
        <v>1</v>
      </c>
      <c r="EJ252">
        <v>-0.379131</v>
      </c>
      <c r="EK252">
        <v>-3.70763</v>
      </c>
      <c r="EL252">
        <v>20.2577</v>
      </c>
      <c r="EM252">
        <v>5.2626600000000003</v>
      </c>
      <c r="EN252">
        <v>12.005000000000001</v>
      </c>
      <c r="EO252">
        <v>4.9996499999999999</v>
      </c>
      <c r="EP252">
        <v>3.2869799999999998</v>
      </c>
      <c r="EQ252">
        <v>9999</v>
      </c>
      <c r="ER252">
        <v>9999</v>
      </c>
      <c r="ES252">
        <v>999.9</v>
      </c>
      <c r="ET252">
        <v>9999</v>
      </c>
      <c r="EU252">
        <v>1.8724099999999999</v>
      </c>
      <c r="EV252">
        <v>1.8732800000000001</v>
      </c>
      <c r="EW252">
        <v>1.86951</v>
      </c>
      <c r="EX252">
        <v>1.87517</v>
      </c>
      <c r="EY252">
        <v>1.8754599999999999</v>
      </c>
      <c r="EZ252">
        <v>1.87392</v>
      </c>
      <c r="FA252">
        <v>1.8724400000000001</v>
      </c>
      <c r="FB252">
        <v>1.8714900000000001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-0.3</v>
      </c>
      <c r="FQ252">
        <v>5.9299999999999999E-2</v>
      </c>
      <c r="FR252">
        <v>0.34321388301456301</v>
      </c>
      <c r="FS252">
        <v>1.93526017593624E-3</v>
      </c>
      <c r="FT252">
        <v>-2.6352868309754201E-6</v>
      </c>
      <c r="FU252">
        <v>7.4988703689445403E-10</v>
      </c>
      <c r="FV252">
        <v>5.9295258707654903E-2</v>
      </c>
      <c r="FW252">
        <v>0</v>
      </c>
      <c r="FX252">
        <v>0</v>
      </c>
      <c r="FY252">
        <v>0</v>
      </c>
      <c r="FZ252">
        <v>1</v>
      </c>
      <c r="GA252">
        <v>1999</v>
      </c>
      <c r="GB252">
        <v>0</v>
      </c>
      <c r="GC252">
        <v>14</v>
      </c>
      <c r="GD252">
        <v>32.6</v>
      </c>
      <c r="GE252">
        <v>32.6</v>
      </c>
      <c r="GF252">
        <v>3.57666</v>
      </c>
      <c r="GG252">
        <v>2.4902299999999999</v>
      </c>
      <c r="GH252">
        <v>1.5979000000000001</v>
      </c>
      <c r="GI252">
        <v>2.35107</v>
      </c>
      <c r="GJ252">
        <v>1.64917</v>
      </c>
      <c r="GK252">
        <v>2.31934</v>
      </c>
      <c r="GL252">
        <v>27.203700000000001</v>
      </c>
      <c r="GM252">
        <v>14.1058</v>
      </c>
      <c r="GN252">
        <v>19</v>
      </c>
      <c r="GO252">
        <v>453.702</v>
      </c>
      <c r="GP252">
        <v>636.9</v>
      </c>
      <c r="GQ252">
        <v>29.370699999999999</v>
      </c>
      <c r="GR252">
        <v>22.416599999999999</v>
      </c>
      <c r="GS252">
        <v>30.0001</v>
      </c>
      <c r="GT252">
        <v>22.368600000000001</v>
      </c>
      <c r="GU252">
        <v>22.355899999999998</v>
      </c>
      <c r="GV252">
        <v>71.655600000000007</v>
      </c>
      <c r="GW252">
        <v>29.936699999999998</v>
      </c>
      <c r="GX252">
        <v>100</v>
      </c>
      <c r="GY252">
        <v>29.344899999999999</v>
      </c>
      <c r="GZ252">
        <v>1770.57</v>
      </c>
      <c r="HA252">
        <v>12.688599999999999</v>
      </c>
      <c r="HB252">
        <v>101.253</v>
      </c>
      <c r="HC252">
        <v>101.22799999999999</v>
      </c>
    </row>
    <row r="253" spans="1:211" x14ac:dyDescent="0.2">
      <c r="A253">
        <v>237</v>
      </c>
      <c r="B253">
        <v>1736451552.0999999</v>
      </c>
      <c r="C253">
        <v>472</v>
      </c>
      <c r="D253" t="s">
        <v>822</v>
      </c>
      <c r="E253" t="s">
        <v>823</v>
      </c>
      <c r="F253">
        <v>2</v>
      </c>
      <c r="G253">
        <v>1736451550.0999999</v>
      </c>
      <c r="H253">
        <f t="shared" si="102"/>
        <v>2.4475045647999894E-3</v>
      </c>
      <c r="I253">
        <f t="shared" si="103"/>
        <v>2.4475045647999893</v>
      </c>
      <c r="J253">
        <f t="shared" si="104"/>
        <v>11.063335834611175</v>
      </c>
      <c r="K253">
        <f t="shared" si="105"/>
        <v>1701.12</v>
      </c>
      <c r="L253">
        <f t="shared" si="106"/>
        <v>1550.7747635238841</v>
      </c>
      <c r="M253">
        <f t="shared" si="107"/>
        <v>158.64634952826194</v>
      </c>
      <c r="N253">
        <f t="shared" si="108"/>
        <v>174.02686996031997</v>
      </c>
      <c r="O253">
        <f t="shared" si="109"/>
        <v>0.16360360142676758</v>
      </c>
      <c r="P253">
        <f t="shared" si="110"/>
        <v>3.5383830753204397</v>
      </c>
      <c r="Q253">
        <f t="shared" si="111"/>
        <v>0.15951438601609594</v>
      </c>
      <c r="R253">
        <f t="shared" si="112"/>
        <v>0.1000553780497587</v>
      </c>
      <c r="S253">
        <f t="shared" si="113"/>
        <v>31.740302049389278</v>
      </c>
      <c r="T253">
        <f t="shared" si="114"/>
        <v>24.654463333665969</v>
      </c>
      <c r="U253">
        <f t="shared" si="115"/>
        <v>24.654463333665969</v>
      </c>
      <c r="V253">
        <f t="shared" si="116"/>
        <v>3.1147610028280703</v>
      </c>
      <c r="W253">
        <f t="shared" si="117"/>
        <v>49.633227357062729</v>
      </c>
      <c r="X253">
        <f t="shared" si="118"/>
        <v>1.5811287218765999</v>
      </c>
      <c r="Y253">
        <f t="shared" si="119"/>
        <v>3.1856254490604021</v>
      </c>
      <c r="Z253">
        <f t="shared" si="120"/>
        <v>1.5336322809514704</v>
      </c>
      <c r="AA253">
        <f t="shared" si="121"/>
        <v>-107.93495130767953</v>
      </c>
      <c r="AB253">
        <f t="shared" si="122"/>
        <v>71.895393572065473</v>
      </c>
      <c r="AC253">
        <f t="shared" si="123"/>
        <v>4.2911073829968869</v>
      </c>
      <c r="AD253">
        <f t="shared" si="124"/>
        <v>-8.1483032278981682E-3</v>
      </c>
      <c r="AE253">
        <f t="shared" si="125"/>
        <v>37.809879985195089</v>
      </c>
      <c r="AF253">
        <f t="shared" si="126"/>
        <v>2.4428284344853655</v>
      </c>
      <c r="AG253">
        <f t="shared" si="127"/>
        <v>11.063335834611175</v>
      </c>
      <c r="AH253">
        <v>1766.78613269737</v>
      </c>
      <c r="AI253">
        <v>1731.0272121212099</v>
      </c>
      <c r="AJ253">
        <v>3.2033898141955</v>
      </c>
      <c r="AK253">
        <v>84.5062676990527</v>
      </c>
      <c r="AL253">
        <f t="shared" si="128"/>
        <v>2.4475045647999893</v>
      </c>
      <c r="AM253">
        <v>12.563816986612901</v>
      </c>
      <c r="AN253">
        <v>15.4549804195804</v>
      </c>
      <c r="AO253">
        <v>-3.7131288649631499E-6</v>
      </c>
      <c r="AP253">
        <v>123.873733639405</v>
      </c>
      <c r="AQ253">
        <v>35</v>
      </c>
      <c r="AR253">
        <v>7</v>
      </c>
      <c r="AS253">
        <f t="shared" si="129"/>
        <v>1</v>
      </c>
      <c r="AT253">
        <f t="shared" si="130"/>
        <v>0</v>
      </c>
      <c r="AU253">
        <f t="shared" si="131"/>
        <v>54468.127499827518</v>
      </c>
      <c r="AV253">
        <f t="shared" si="132"/>
        <v>200.00299999999999</v>
      </c>
      <c r="AW253">
        <f t="shared" si="133"/>
        <v>168.60242819848798</v>
      </c>
      <c r="AX253">
        <f t="shared" si="134"/>
        <v>0.84299949600000001</v>
      </c>
      <c r="AY253">
        <f t="shared" si="135"/>
        <v>0.15869912976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1736451550.0999999</v>
      </c>
      <c r="BF253">
        <v>1701.12</v>
      </c>
      <c r="BG253">
        <v>1751.47</v>
      </c>
      <c r="BH253">
        <v>15.4556</v>
      </c>
      <c r="BI253">
        <v>12.57</v>
      </c>
      <c r="BJ253">
        <v>1701.42</v>
      </c>
      <c r="BK253">
        <v>15.3963</v>
      </c>
      <c r="BL253">
        <v>500.08449999999999</v>
      </c>
      <c r="BM253">
        <v>102.20099999999999</v>
      </c>
      <c r="BN253">
        <v>0.10034849999999999</v>
      </c>
      <c r="BO253">
        <v>25.03135</v>
      </c>
      <c r="BP253">
        <v>24.621400000000001</v>
      </c>
      <c r="BQ253">
        <v>999.9</v>
      </c>
      <c r="BR253">
        <v>0</v>
      </c>
      <c r="BS253">
        <v>0</v>
      </c>
      <c r="BT253">
        <v>10013.450000000001</v>
      </c>
      <c r="BU253">
        <v>66.969750000000005</v>
      </c>
      <c r="BV253">
        <v>125.834</v>
      </c>
      <c r="BW253">
        <v>-50.348550000000003</v>
      </c>
      <c r="BX253">
        <v>1727.83</v>
      </c>
      <c r="BY253">
        <v>1773.7650000000001</v>
      </c>
      <c r="BZ253">
        <v>2.885605</v>
      </c>
      <c r="CA253">
        <v>1751.47</v>
      </c>
      <c r="CB253">
        <v>12.57</v>
      </c>
      <c r="CC253">
        <v>1.579575</v>
      </c>
      <c r="CD253">
        <v>1.2846599999999999</v>
      </c>
      <c r="CE253">
        <v>13.760949999999999</v>
      </c>
      <c r="CF253">
        <v>10.6206</v>
      </c>
      <c r="CG253">
        <v>200.00299999999999</v>
      </c>
      <c r="CH253">
        <v>0.90001100000000001</v>
      </c>
      <c r="CI253">
        <v>9.9988800000000003E-2</v>
      </c>
      <c r="CJ253">
        <v>20</v>
      </c>
      <c r="CK253">
        <v>3909.375</v>
      </c>
      <c r="CL253">
        <v>1736449596</v>
      </c>
      <c r="CM253" t="s">
        <v>346</v>
      </c>
      <c r="CN253">
        <v>1736449594</v>
      </c>
      <c r="CO253">
        <v>1736449596</v>
      </c>
      <c r="CP253">
        <v>2</v>
      </c>
      <c r="CQ253">
        <v>0.52600000000000002</v>
      </c>
      <c r="CR253">
        <v>-1.4999999999999999E-2</v>
      </c>
      <c r="CS253">
        <v>0.63</v>
      </c>
      <c r="CT253">
        <v>3.9E-2</v>
      </c>
      <c r="CU253">
        <v>200</v>
      </c>
      <c r="CV253">
        <v>13</v>
      </c>
      <c r="CW253">
        <v>0.21</v>
      </c>
      <c r="CX253">
        <v>0.03</v>
      </c>
      <c r="CY253">
        <v>-51.194609523809497</v>
      </c>
      <c r="CZ253">
        <v>7.1118545454545403</v>
      </c>
      <c r="DA253">
        <v>0.83111632267334301</v>
      </c>
      <c r="DB253">
        <v>0</v>
      </c>
      <c r="DC253">
        <v>2.9019690476190498</v>
      </c>
      <c r="DD253">
        <v>-7.9101818181816996E-2</v>
      </c>
      <c r="DE253">
        <v>8.1534940828847397E-3</v>
      </c>
      <c r="DF253">
        <v>1</v>
      </c>
      <c r="DG253">
        <v>1</v>
      </c>
      <c r="DH253">
        <v>2</v>
      </c>
      <c r="DI253" t="s">
        <v>347</v>
      </c>
      <c r="DJ253">
        <v>3.1195400000000002</v>
      </c>
      <c r="DK253">
        <v>2.8018700000000001</v>
      </c>
      <c r="DL253">
        <v>0.25459100000000001</v>
      </c>
      <c r="DM253">
        <v>0.26095200000000002</v>
      </c>
      <c r="DN253">
        <v>8.6465299999999995E-2</v>
      </c>
      <c r="DO253">
        <v>7.5068300000000004E-2</v>
      </c>
      <c r="DP253">
        <v>20782.3</v>
      </c>
      <c r="DQ253">
        <v>19038.8</v>
      </c>
      <c r="DR253">
        <v>26663.9</v>
      </c>
      <c r="DS253">
        <v>24095.7</v>
      </c>
      <c r="DT253">
        <v>33678.199999999997</v>
      </c>
      <c r="DU253">
        <v>32474.7</v>
      </c>
      <c r="DV253">
        <v>40315.599999999999</v>
      </c>
      <c r="DW253">
        <v>38098.6</v>
      </c>
      <c r="DX253">
        <v>2.0085000000000002</v>
      </c>
      <c r="DY253">
        <v>2.25332</v>
      </c>
      <c r="DZ253">
        <v>0.121199</v>
      </c>
      <c r="EA253">
        <v>0</v>
      </c>
      <c r="EB253">
        <v>22.622399999999999</v>
      </c>
      <c r="EC253">
        <v>999.9</v>
      </c>
      <c r="ED253">
        <v>64.748000000000005</v>
      </c>
      <c r="EE253">
        <v>22.838999999999999</v>
      </c>
      <c r="EF253">
        <v>17.690300000000001</v>
      </c>
      <c r="EG253">
        <v>63.770299999999999</v>
      </c>
      <c r="EH253">
        <v>26.330100000000002</v>
      </c>
      <c r="EI253">
        <v>1</v>
      </c>
      <c r="EJ253">
        <v>-0.37911600000000001</v>
      </c>
      <c r="EK253">
        <v>-3.6765599999999998</v>
      </c>
      <c r="EL253">
        <v>20.258500000000002</v>
      </c>
      <c r="EM253">
        <v>5.2620699999999996</v>
      </c>
      <c r="EN253">
        <v>12.0046</v>
      </c>
      <c r="EO253">
        <v>4.9996999999999998</v>
      </c>
      <c r="EP253">
        <v>3.2869799999999998</v>
      </c>
      <c r="EQ253">
        <v>9999</v>
      </c>
      <c r="ER253">
        <v>9999</v>
      </c>
      <c r="ES253">
        <v>999.9</v>
      </c>
      <c r="ET253">
        <v>9999</v>
      </c>
      <c r="EU253">
        <v>1.8724099999999999</v>
      </c>
      <c r="EV253">
        <v>1.8732899999999999</v>
      </c>
      <c r="EW253">
        <v>1.86951</v>
      </c>
      <c r="EX253">
        <v>1.87517</v>
      </c>
      <c r="EY253">
        <v>1.8754599999999999</v>
      </c>
      <c r="EZ253">
        <v>1.87392</v>
      </c>
      <c r="FA253">
        <v>1.8724400000000001</v>
      </c>
      <c r="FB253">
        <v>1.8714900000000001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-0.31</v>
      </c>
      <c r="FQ253">
        <v>5.9299999999999999E-2</v>
      </c>
      <c r="FR253">
        <v>0.34321388301456301</v>
      </c>
      <c r="FS253">
        <v>1.93526017593624E-3</v>
      </c>
      <c r="FT253">
        <v>-2.6352868309754201E-6</v>
      </c>
      <c r="FU253">
        <v>7.4988703689445403E-10</v>
      </c>
      <c r="FV253">
        <v>5.9295258707654903E-2</v>
      </c>
      <c r="FW253">
        <v>0</v>
      </c>
      <c r="FX253">
        <v>0</v>
      </c>
      <c r="FY253">
        <v>0</v>
      </c>
      <c r="FZ253">
        <v>1</v>
      </c>
      <c r="GA253">
        <v>1999</v>
      </c>
      <c r="GB253">
        <v>0</v>
      </c>
      <c r="GC253">
        <v>14</v>
      </c>
      <c r="GD253">
        <v>32.6</v>
      </c>
      <c r="GE253">
        <v>32.6</v>
      </c>
      <c r="GF253">
        <v>3.58643</v>
      </c>
      <c r="GG253">
        <v>2.4645999999999999</v>
      </c>
      <c r="GH253">
        <v>1.5979000000000001</v>
      </c>
      <c r="GI253">
        <v>2.35229</v>
      </c>
      <c r="GJ253">
        <v>1.64917</v>
      </c>
      <c r="GK253">
        <v>2.49634</v>
      </c>
      <c r="GL253">
        <v>27.203700000000001</v>
      </c>
      <c r="GM253">
        <v>14.1233</v>
      </c>
      <c r="GN253">
        <v>19</v>
      </c>
      <c r="GO253">
        <v>453.98500000000001</v>
      </c>
      <c r="GP253">
        <v>636.24400000000003</v>
      </c>
      <c r="GQ253">
        <v>29.361000000000001</v>
      </c>
      <c r="GR253">
        <v>22.4175</v>
      </c>
      <c r="GS253">
        <v>30.0001</v>
      </c>
      <c r="GT253">
        <v>22.368600000000001</v>
      </c>
      <c r="GU253">
        <v>22.355899999999998</v>
      </c>
      <c r="GV253">
        <v>71.874600000000001</v>
      </c>
      <c r="GW253">
        <v>29.936699999999998</v>
      </c>
      <c r="GX253">
        <v>100</v>
      </c>
      <c r="GY253">
        <v>29.344899999999999</v>
      </c>
      <c r="GZ253">
        <v>1777.3</v>
      </c>
      <c r="HA253">
        <v>12.693099999999999</v>
      </c>
      <c r="HB253">
        <v>101.253</v>
      </c>
      <c r="HC253">
        <v>101.229</v>
      </c>
    </row>
    <row r="254" spans="1:211" x14ac:dyDescent="0.2">
      <c r="A254">
        <v>238</v>
      </c>
      <c r="B254">
        <v>1736451554.0999999</v>
      </c>
      <c r="C254">
        <v>474</v>
      </c>
      <c r="D254" t="s">
        <v>824</v>
      </c>
      <c r="E254" t="s">
        <v>825</v>
      </c>
      <c r="F254">
        <v>2</v>
      </c>
      <c r="G254">
        <v>1736451553.0999999</v>
      </c>
      <c r="H254">
        <f t="shared" si="102"/>
        <v>2.4455454072422897E-3</v>
      </c>
      <c r="I254">
        <f t="shared" si="103"/>
        <v>2.4455454072422897</v>
      </c>
      <c r="J254">
        <f t="shared" si="104"/>
        <v>10.859858065992739</v>
      </c>
      <c r="K254">
        <f t="shared" si="105"/>
        <v>1710.78</v>
      </c>
      <c r="L254">
        <f t="shared" si="106"/>
        <v>1562.1850258653092</v>
      </c>
      <c r="M254">
        <f t="shared" si="107"/>
        <v>159.8171129574886</v>
      </c>
      <c r="N254">
        <f t="shared" si="108"/>
        <v>175.0189100385</v>
      </c>
      <c r="O254">
        <f t="shared" si="109"/>
        <v>0.16353703521909652</v>
      </c>
      <c r="P254">
        <f t="shared" si="110"/>
        <v>3.5399790603935255</v>
      </c>
      <c r="Q254">
        <f t="shared" si="111"/>
        <v>0.15945289454617964</v>
      </c>
      <c r="R254">
        <f t="shared" si="112"/>
        <v>0.1000165075977348</v>
      </c>
      <c r="S254">
        <f t="shared" si="113"/>
        <v>31.739725824577381</v>
      </c>
      <c r="T254">
        <f t="shared" si="114"/>
        <v>24.650296982796331</v>
      </c>
      <c r="U254">
        <f t="shared" si="115"/>
        <v>24.650296982796331</v>
      </c>
      <c r="V254">
        <f t="shared" si="116"/>
        <v>3.113985384932255</v>
      </c>
      <c r="W254">
        <f t="shared" si="117"/>
        <v>49.641616606126128</v>
      </c>
      <c r="X254">
        <f t="shared" si="118"/>
        <v>1.5809482962625001</v>
      </c>
      <c r="Y254">
        <f t="shared" si="119"/>
        <v>3.1847236338137304</v>
      </c>
      <c r="Z254">
        <f t="shared" si="120"/>
        <v>1.5330370886697549</v>
      </c>
      <c r="AA254">
        <f t="shared" si="121"/>
        <v>-107.84855245938498</v>
      </c>
      <c r="AB254">
        <f t="shared" si="122"/>
        <v>71.816434045738774</v>
      </c>
      <c r="AC254">
        <f t="shared" si="123"/>
        <v>4.2842697517601369</v>
      </c>
      <c r="AD254">
        <f t="shared" si="124"/>
        <v>-8.122837308675912E-3</v>
      </c>
      <c r="AE254">
        <f t="shared" si="125"/>
        <v>38.226807647411967</v>
      </c>
      <c r="AF254">
        <f t="shared" si="126"/>
        <v>2.4270565195921852</v>
      </c>
      <c r="AG254">
        <f t="shared" si="127"/>
        <v>10.859858065992739</v>
      </c>
      <c r="AH254">
        <v>1773.4831695390501</v>
      </c>
      <c r="AI254">
        <v>1737.6203030303</v>
      </c>
      <c r="AJ254">
        <v>3.2563016058115601</v>
      </c>
      <c r="AK254">
        <v>84.5062676990527</v>
      </c>
      <c r="AL254">
        <f t="shared" si="128"/>
        <v>2.4455454072422897</v>
      </c>
      <c r="AM254">
        <v>12.566239719306299</v>
      </c>
      <c r="AN254">
        <v>15.4536083916084</v>
      </c>
      <c r="AO254">
        <v>-3.9304506494441696E-6</v>
      </c>
      <c r="AP254">
        <v>123.873733639405</v>
      </c>
      <c r="AQ254">
        <v>35</v>
      </c>
      <c r="AR254">
        <v>7</v>
      </c>
      <c r="AS254">
        <f t="shared" si="129"/>
        <v>1</v>
      </c>
      <c r="AT254">
        <f t="shared" si="130"/>
        <v>0</v>
      </c>
      <c r="AU254">
        <f t="shared" si="131"/>
        <v>54504.220421502861</v>
      </c>
      <c r="AV254">
        <f t="shared" si="132"/>
        <v>199.999</v>
      </c>
      <c r="AW254">
        <f t="shared" si="133"/>
        <v>168.59912640015298</v>
      </c>
      <c r="AX254">
        <f t="shared" si="134"/>
        <v>0.84299984699999997</v>
      </c>
      <c r="AY254">
        <f t="shared" si="135"/>
        <v>0.15869942262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1736451553.0999999</v>
      </c>
      <c r="BF254">
        <v>1710.78</v>
      </c>
      <c r="BG254">
        <v>1761.6</v>
      </c>
      <c r="BH254">
        <v>15.4535</v>
      </c>
      <c r="BI254">
        <v>12.587999999999999</v>
      </c>
      <c r="BJ254">
        <v>1711.08</v>
      </c>
      <c r="BK254">
        <v>15.3942</v>
      </c>
      <c r="BL254">
        <v>500.34199999999998</v>
      </c>
      <c r="BM254">
        <v>102.203</v>
      </c>
      <c r="BN254">
        <v>0.100575</v>
      </c>
      <c r="BO254">
        <v>25.026599999999998</v>
      </c>
      <c r="BP254">
        <v>24.611000000000001</v>
      </c>
      <c r="BQ254">
        <v>999.9</v>
      </c>
      <c r="BR254">
        <v>0</v>
      </c>
      <c r="BS254">
        <v>0</v>
      </c>
      <c r="BT254">
        <v>10020</v>
      </c>
      <c r="BU254">
        <v>66.938599999999994</v>
      </c>
      <c r="BV254">
        <v>126.036</v>
      </c>
      <c r="BW254">
        <v>-50.826700000000002</v>
      </c>
      <c r="BX254">
        <v>1737.63</v>
      </c>
      <c r="BY254">
        <v>1784.06</v>
      </c>
      <c r="BZ254">
        <v>2.8654799999999998</v>
      </c>
      <c r="CA254">
        <v>1761.6</v>
      </c>
      <c r="CB254">
        <v>12.587999999999999</v>
      </c>
      <c r="CC254">
        <v>1.5793999999999999</v>
      </c>
      <c r="CD254">
        <v>1.28654</v>
      </c>
      <c r="CE254">
        <v>13.7593</v>
      </c>
      <c r="CF254">
        <v>10.6425</v>
      </c>
      <c r="CG254">
        <v>199.999</v>
      </c>
      <c r="CH254">
        <v>0.90000800000000003</v>
      </c>
      <c r="CI254">
        <v>9.99921E-2</v>
      </c>
      <c r="CJ254">
        <v>20</v>
      </c>
      <c r="CK254">
        <v>3909.29</v>
      </c>
      <c r="CL254">
        <v>1736449596</v>
      </c>
      <c r="CM254" t="s">
        <v>346</v>
      </c>
      <c r="CN254">
        <v>1736449594</v>
      </c>
      <c r="CO254">
        <v>1736449596</v>
      </c>
      <c r="CP254">
        <v>2</v>
      </c>
      <c r="CQ254">
        <v>0.52600000000000002</v>
      </c>
      <c r="CR254">
        <v>-1.4999999999999999E-2</v>
      </c>
      <c r="CS254">
        <v>0.63</v>
      </c>
      <c r="CT254">
        <v>3.9E-2</v>
      </c>
      <c r="CU254">
        <v>200</v>
      </c>
      <c r="CV254">
        <v>13</v>
      </c>
      <c r="CW254">
        <v>0.21</v>
      </c>
      <c r="CX254">
        <v>0.03</v>
      </c>
      <c r="CY254">
        <v>-51.061166666666701</v>
      </c>
      <c r="CZ254">
        <v>6.89308831168821</v>
      </c>
      <c r="DA254">
        <v>0.82102249626004797</v>
      </c>
      <c r="DB254">
        <v>0</v>
      </c>
      <c r="DC254">
        <v>2.8988923809523799</v>
      </c>
      <c r="DD254">
        <v>-9.6980259740265695E-2</v>
      </c>
      <c r="DE254">
        <v>1.00264986552359E-2</v>
      </c>
      <c r="DF254">
        <v>1</v>
      </c>
      <c r="DG254">
        <v>1</v>
      </c>
      <c r="DH254">
        <v>2</v>
      </c>
      <c r="DI254" t="s">
        <v>347</v>
      </c>
      <c r="DJ254">
        <v>3.11957</v>
      </c>
      <c r="DK254">
        <v>2.8012899999999998</v>
      </c>
      <c r="DL254">
        <v>0.25514300000000001</v>
      </c>
      <c r="DM254">
        <v>0.26154300000000003</v>
      </c>
      <c r="DN254">
        <v>8.6460400000000007E-2</v>
      </c>
      <c r="DO254">
        <v>7.5155E-2</v>
      </c>
      <c r="DP254">
        <v>20767</v>
      </c>
      <c r="DQ254">
        <v>19023.7</v>
      </c>
      <c r="DR254">
        <v>26663.9</v>
      </c>
      <c r="DS254">
        <v>24095.9</v>
      </c>
      <c r="DT254">
        <v>33678.6</v>
      </c>
      <c r="DU254">
        <v>32471.5</v>
      </c>
      <c r="DV254">
        <v>40315.800000000003</v>
      </c>
      <c r="DW254">
        <v>38098.5</v>
      </c>
      <c r="DX254">
        <v>2.0094500000000002</v>
      </c>
      <c r="DY254">
        <v>2.2534299999999998</v>
      </c>
      <c r="DZ254">
        <v>0.120543</v>
      </c>
      <c r="EA254">
        <v>0</v>
      </c>
      <c r="EB254">
        <v>22.623899999999999</v>
      </c>
      <c r="EC254">
        <v>999.9</v>
      </c>
      <c r="ED254">
        <v>64.748000000000005</v>
      </c>
      <c r="EE254">
        <v>22.849</v>
      </c>
      <c r="EF254">
        <v>17.703299999999999</v>
      </c>
      <c r="EG254">
        <v>63.570300000000003</v>
      </c>
      <c r="EH254">
        <v>26.350200000000001</v>
      </c>
      <c r="EI254">
        <v>1</v>
      </c>
      <c r="EJ254">
        <v>-0.37911800000000001</v>
      </c>
      <c r="EK254">
        <v>-3.68506</v>
      </c>
      <c r="EL254">
        <v>20.258299999999998</v>
      </c>
      <c r="EM254">
        <v>5.2620699999999996</v>
      </c>
      <c r="EN254">
        <v>12.004899999999999</v>
      </c>
      <c r="EO254">
        <v>4.9996</v>
      </c>
      <c r="EP254">
        <v>3.28708</v>
      </c>
      <c r="EQ254">
        <v>9999</v>
      </c>
      <c r="ER254">
        <v>9999</v>
      </c>
      <c r="ES254">
        <v>999.9</v>
      </c>
      <c r="ET254">
        <v>9999</v>
      </c>
      <c r="EU254">
        <v>1.8724099999999999</v>
      </c>
      <c r="EV254">
        <v>1.8733</v>
      </c>
      <c r="EW254">
        <v>1.86951</v>
      </c>
      <c r="EX254">
        <v>1.8751800000000001</v>
      </c>
      <c r="EY254">
        <v>1.8754599999999999</v>
      </c>
      <c r="EZ254">
        <v>1.8739300000000001</v>
      </c>
      <c r="FA254">
        <v>1.87243</v>
      </c>
      <c r="FB254">
        <v>1.8714900000000001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-0.3</v>
      </c>
      <c r="FQ254">
        <v>5.9299999999999999E-2</v>
      </c>
      <c r="FR254">
        <v>0.34321388301456301</v>
      </c>
      <c r="FS254">
        <v>1.93526017593624E-3</v>
      </c>
      <c r="FT254">
        <v>-2.6352868309754201E-6</v>
      </c>
      <c r="FU254">
        <v>7.4988703689445403E-10</v>
      </c>
      <c r="FV254">
        <v>5.9295258707654903E-2</v>
      </c>
      <c r="FW254">
        <v>0</v>
      </c>
      <c r="FX254">
        <v>0</v>
      </c>
      <c r="FY254">
        <v>0</v>
      </c>
      <c r="FZ254">
        <v>1</v>
      </c>
      <c r="GA254">
        <v>1999</v>
      </c>
      <c r="GB254">
        <v>0</v>
      </c>
      <c r="GC254">
        <v>14</v>
      </c>
      <c r="GD254">
        <v>32.700000000000003</v>
      </c>
      <c r="GE254">
        <v>32.6</v>
      </c>
      <c r="GF254">
        <v>3.59741</v>
      </c>
      <c r="GG254">
        <v>2.4877899999999999</v>
      </c>
      <c r="GH254">
        <v>1.5979000000000001</v>
      </c>
      <c r="GI254">
        <v>2.35229</v>
      </c>
      <c r="GJ254">
        <v>1.64917</v>
      </c>
      <c r="GK254">
        <v>2.35107</v>
      </c>
      <c r="GL254">
        <v>27.203700000000001</v>
      </c>
      <c r="GM254">
        <v>14.1058</v>
      </c>
      <c r="GN254">
        <v>19</v>
      </c>
      <c r="GO254">
        <v>454.54399999999998</v>
      </c>
      <c r="GP254">
        <v>636.33500000000004</v>
      </c>
      <c r="GQ254">
        <v>29.347200000000001</v>
      </c>
      <c r="GR254">
        <v>22.4176</v>
      </c>
      <c r="GS254">
        <v>30.0001</v>
      </c>
      <c r="GT254">
        <v>22.368600000000001</v>
      </c>
      <c r="GU254">
        <v>22.3567</v>
      </c>
      <c r="GV254">
        <v>72.0852</v>
      </c>
      <c r="GW254">
        <v>29.936699999999998</v>
      </c>
      <c r="GX254">
        <v>100</v>
      </c>
      <c r="GY254">
        <v>29.316299999999998</v>
      </c>
      <c r="GZ254">
        <v>1784.03</v>
      </c>
      <c r="HA254">
        <v>12.7019</v>
      </c>
      <c r="HB254">
        <v>101.253</v>
      </c>
      <c r="HC254">
        <v>101.229</v>
      </c>
    </row>
    <row r="255" spans="1:211" x14ac:dyDescent="0.2">
      <c r="A255">
        <v>239</v>
      </c>
      <c r="B255">
        <v>1736451556.0999999</v>
      </c>
      <c r="C255">
        <v>476</v>
      </c>
      <c r="D255" t="s">
        <v>826</v>
      </c>
      <c r="E255" t="s">
        <v>827</v>
      </c>
      <c r="F255">
        <v>2</v>
      </c>
      <c r="G255">
        <v>1736451554.0999999</v>
      </c>
      <c r="H255">
        <f t="shared" si="102"/>
        <v>2.4394180312627013E-3</v>
      </c>
      <c r="I255">
        <f t="shared" si="103"/>
        <v>2.4394180312627012</v>
      </c>
      <c r="J255">
        <f t="shared" si="104"/>
        <v>10.799029233591705</v>
      </c>
      <c r="K255">
        <f t="shared" si="105"/>
        <v>1714.0350000000001</v>
      </c>
      <c r="L255">
        <f t="shared" si="106"/>
        <v>1565.7441551012203</v>
      </c>
      <c r="M255">
        <f t="shared" si="107"/>
        <v>160.17962754317111</v>
      </c>
      <c r="N255">
        <f t="shared" si="108"/>
        <v>175.35015985942502</v>
      </c>
      <c r="O255">
        <f t="shared" si="109"/>
        <v>0.16317880455535308</v>
      </c>
      <c r="P255">
        <f t="shared" si="110"/>
        <v>3.536258115403752</v>
      </c>
      <c r="Q255">
        <f t="shared" si="111"/>
        <v>0.15910813351386979</v>
      </c>
      <c r="R255">
        <f t="shared" si="112"/>
        <v>9.9799859178428971E-2</v>
      </c>
      <c r="S255">
        <f t="shared" si="113"/>
        <v>31.739583552990478</v>
      </c>
      <c r="T255">
        <f t="shared" si="114"/>
        <v>24.647209167258715</v>
      </c>
      <c r="U255">
        <f t="shared" si="115"/>
        <v>24.647209167258715</v>
      </c>
      <c r="V255">
        <f t="shared" si="116"/>
        <v>3.1134106586899652</v>
      </c>
      <c r="W255">
        <f t="shared" si="117"/>
        <v>49.652464494041979</v>
      </c>
      <c r="X255">
        <f t="shared" si="118"/>
        <v>1.5809120731815001</v>
      </c>
      <c r="Y255">
        <f t="shared" si="119"/>
        <v>3.183954893862722</v>
      </c>
      <c r="Z255">
        <f t="shared" si="120"/>
        <v>1.5324985855084652</v>
      </c>
      <c r="AA255">
        <f t="shared" si="121"/>
        <v>-107.57833517868512</v>
      </c>
      <c r="AB255">
        <f t="shared" si="122"/>
        <v>71.557508972690883</v>
      </c>
      <c r="AC255">
        <f t="shared" si="123"/>
        <v>4.2731615041483932</v>
      </c>
      <c r="AD255">
        <f t="shared" si="124"/>
        <v>-8.0811488553678146E-3</v>
      </c>
      <c r="AE255">
        <f t="shared" si="125"/>
        <v>38.414395458993397</v>
      </c>
      <c r="AF255">
        <f t="shared" si="126"/>
        <v>2.4172096102703917</v>
      </c>
      <c r="AG255">
        <f t="shared" si="127"/>
        <v>10.799029233591705</v>
      </c>
      <c r="AH255">
        <v>1780.27546047697</v>
      </c>
      <c r="AI255">
        <v>1744.2355151515101</v>
      </c>
      <c r="AJ255">
        <v>3.2917188141503799</v>
      </c>
      <c r="AK255">
        <v>84.5062676990527</v>
      </c>
      <c r="AL255">
        <f t="shared" si="128"/>
        <v>2.4394180312627012</v>
      </c>
      <c r="AM255">
        <v>12.572444919585999</v>
      </c>
      <c r="AN255">
        <v>15.452906993007</v>
      </c>
      <c r="AO255">
        <v>-3.68314650164001E-6</v>
      </c>
      <c r="AP255">
        <v>123.873733639405</v>
      </c>
      <c r="AQ255">
        <v>35</v>
      </c>
      <c r="AR255">
        <v>7</v>
      </c>
      <c r="AS255">
        <f t="shared" si="129"/>
        <v>1</v>
      </c>
      <c r="AT255">
        <f t="shared" si="130"/>
        <v>0</v>
      </c>
      <c r="AU255">
        <f t="shared" si="131"/>
        <v>54422.930828980861</v>
      </c>
      <c r="AV255">
        <f t="shared" si="132"/>
        <v>199.99799999999999</v>
      </c>
      <c r="AW255">
        <f t="shared" si="133"/>
        <v>168.59824320070797</v>
      </c>
      <c r="AX255">
        <f t="shared" si="134"/>
        <v>0.84299964599999988</v>
      </c>
      <c r="AY255">
        <f t="shared" si="135"/>
        <v>0.15869950476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1736451554.0999999</v>
      </c>
      <c r="BF255">
        <v>1714.0350000000001</v>
      </c>
      <c r="BG255">
        <v>1765.075</v>
      </c>
      <c r="BH255">
        <v>15.4533</v>
      </c>
      <c r="BI255">
        <v>12.5991</v>
      </c>
      <c r="BJ255">
        <v>1714.34</v>
      </c>
      <c r="BK255">
        <v>15.394</v>
      </c>
      <c r="BL255">
        <v>500.28500000000003</v>
      </c>
      <c r="BM255">
        <v>102.202</v>
      </c>
      <c r="BN255">
        <v>0.10055500000000001</v>
      </c>
      <c r="BO255">
        <v>25.022549999999999</v>
      </c>
      <c r="BP255">
        <v>24.607800000000001</v>
      </c>
      <c r="BQ255">
        <v>999.9</v>
      </c>
      <c r="BR255">
        <v>0</v>
      </c>
      <c r="BS255">
        <v>0</v>
      </c>
      <c r="BT255">
        <v>10004.375</v>
      </c>
      <c r="BU255">
        <v>66.934250000000006</v>
      </c>
      <c r="BV255">
        <v>126.035</v>
      </c>
      <c r="BW255">
        <v>-51.040050000000001</v>
      </c>
      <c r="BX255">
        <v>1740.94</v>
      </c>
      <c r="BY255">
        <v>1787.595</v>
      </c>
      <c r="BZ255">
        <v>2.8541599999999998</v>
      </c>
      <c r="CA255">
        <v>1765.075</v>
      </c>
      <c r="CB255">
        <v>12.5991</v>
      </c>
      <c r="CC255">
        <v>1.5793649999999999</v>
      </c>
      <c r="CD255">
        <v>1.2876650000000001</v>
      </c>
      <c r="CE255">
        <v>13.75895</v>
      </c>
      <c r="CF255">
        <v>10.6556</v>
      </c>
      <c r="CG255">
        <v>199.99799999999999</v>
      </c>
      <c r="CH255">
        <v>0.90000599999999997</v>
      </c>
      <c r="CI255">
        <v>9.9993799999999994E-2</v>
      </c>
      <c r="CJ255">
        <v>20</v>
      </c>
      <c r="CK255">
        <v>3909.27</v>
      </c>
      <c r="CL255">
        <v>1736449596</v>
      </c>
      <c r="CM255" t="s">
        <v>346</v>
      </c>
      <c r="CN255">
        <v>1736449594</v>
      </c>
      <c r="CO255">
        <v>1736449596</v>
      </c>
      <c r="CP255">
        <v>2</v>
      </c>
      <c r="CQ255">
        <v>0.52600000000000002</v>
      </c>
      <c r="CR255">
        <v>-1.4999999999999999E-2</v>
      </c>
      <c r="CS255">
        <v>0.63</v>
      </c>
      <c r="CT255">
        <v>3.9E-2</v>
      </c>
      <c r="CU255">
        <v>200</v>
      </c>
      <c r="CV255">
        <v>13</v>
      </c>
      <c r="CW255">
        <v>0.21</v>
      </c>
      <c r="CX255">
        <v>0.03</v>
      </c>
      <c r="CY255">
        <v>-50.971471428571398</v>
      </c>
      <c r="CZ255">
        <v>5.4684701298700897</v>
      </c>
      <c r="DA255">
        <v>0.77383290440868402</v>
      </c>
      <c r="DB255">
        <v>0</v>
      </c>
      <c r="DC255">
        <v>2.89400476190476</v>
      </c>
      <c r="DD255">
        <v>-0.131330649350648</v>
      </c>
      <c r="DE255">
        <v>1.4299422105888001E-2</v>
      </c>
      <c r="DF255">
        <v>1</v>
      </c>
      <c r="DG255">
        <v>1</v>
      </c>
      <c r="DH255">
        <v>2</v>
      </c>
      <c r="DI255" t="s">
        <v>347</v>
      </c>
      <c r="DJ255">
        <v>3.11937</v>
      </c>
      <c r="DK255">
        <v>2.8012299999999999</v>
      </c>
      <c r="DL255">
        <v>0.25569999999999998</v>
      </c>
      <c r="DM255">
        <v>0.26210600000000001</v>
      </c>
      <c r="DN255">
        <v>8.6455900000000002E-2</v>
      </c>
      <c r="DO255">
        <v>7.5245900000000004E-2</v>
      </c>
      <c r="DP255">
        <v>20751.599999999999</v>
      </c>
      <c r="DQ255">
        <v>19009.2</v>
      </c>
      <c r="DR255">
        <v>26664.1</v>
      </c>
      <c r="DS255">
        <v>24095.8</v>
      </c>
      <c r="DT255">
        <v>33678.800000000003</v>
      </c>
      <c r="DU255">
        <v>32468.1</v>
      </c>
      <c r="DV255">
        <v>40315.699999999997</v>
      </c>
      <c r="DW255">
        <v>38098.199999999997</v>
      </c>
      <c r="DX255">
        <v>2.0090699999999999</v>
      </c>
      <c r="DY255">
        <v>2.2539199999999999</v>
      </c>
      <c r="DZ255">
        <v>0.11998399999999999</v>
      </c>
      <c r="EA255">
        <v>0</v>
      </c>
      <c r="EB255">
        <v>22.6251</v>
      </c>
      <c r="EC255">
        <v>999.9</v>
      </c>
      <c r="ED255">
        <v>64.748000000000005</v>
      </c>
      <c r="EE255">
        <v>22.849</v>
      </c>
      <c r="EF255">
        <v>17.702500000000001</v>
      </c>
      <c r="EG255">
        <v>64.180300000000003</v>
      </c>
      <c r="EH255">
        <v>26.330100000000002</v>
      </c>
      <c r="EI255">
        <v>1</v>
      </c>
      <c r="EJ255">
        <v>-0.37905499999999998</v>
      </c>
      <c r="EK255">
        <v>-3.66919</v>
      </c>
      <c r="EL255">
        <v>20.258600000000001</v>
      </c>
      <c r="EM255">
        <v>5.2619199999999999</v>
      </c>
      <c r="EN255">
        <v>12.0046</v>
      </c>
      <c r="EO255">
        <v>4.9995500000000002</v>
      </c>
      <c r="EP255">
        <v>3.2870499999999998</v>
      </c>
      <c r="EQ255">
        <v>9999</v>
      </c>
      <c r="ER255">
        <v>9999</v>
      </c>
      <c r="ES255">
        <v>999.9</v>
      </c>
      <c r="ET255">
        <v>9999</v>
      </c>
      <c r="EU255">
        <v>1.8724099999999999</v>
      </c>
      <c r="EV255">
        <v>1.8733</v>
      </c>
      <c r="EW255">
        <v>1.86951</v>
      </c>
      <c r="EX255">
        <v>1.8752</v>
      </c>
      <c r="EY255">
        <v>1.8754599999999999</v>
      </c>
      <c r="EZ255">
        <v>1.8739300000000001</v>
      </c>
      <c r="FA255">
        <v>1.87243</v>
      </c>
      <c r="FB255">
        <v>1.8714999999999999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-0.31</v>
      </c>
      <c r="FQ255">
        <v>5.9299999999999999E-2</v>
      </c>
      <c r="FR255">
        <v>0.34321388301456301</v>
      </c>
      <c r="FS255">
        <v>1.93526017593624E-3</v>
      </c>
      <c r="FT255">
        <v>-2.6352868309754201E-6</v>
      </c>
      <c r="FU255">
        <v>7.4988703689445403E-10</v>
      </c>
      <c r="FV255">
        <v>5.9295258707654903E-2</v>
      </c>
      <c r="FW255">
        <v>0</v>
      </c>
      <c r="FX255">
        <v>0</v>
      </c>
      <c r="FY255">
        <v>0</v>
      </c>
      <c r="FZ255">
        <v>1</v>
      </c>
      <c r="GA255">
        <v>1999</v>
      </c>
      <c r="GB255">
        <v>0</v>
      </c>
      <c r="GC255">
        <v>14</v>
      </c>
      <c r="GD255">
        <v>32.700000000000003</v>
      </c>
      <c r="GE255">
        <v>32.700000000000003</v>
      </c>
      <c r="GF255">
        <v>3.6084000000000001</v>
      </c>
      <c r="GG255">
        <v>2.4633799999999999</v>
      </c>
      <c r="GH255">
        <v>1.5979000000000001</v>
      </c>
      <c r="GI255">
        <v>2.35229</v>
      </c>
      <c r="GJ255">
        <v>1.64917</v>
      </c>
      <c r="GK255">
        <v>2.4658199999999999</v>
      </c>
      <c r="GL255">
        <v>27.203700000000001</v>
      </c>
      <c r="GM255">
        <v>14.1233</v>
      </c>
      <c r="GN255">
        <v>19</v>
      </c>
      <c r="GO255">
        <v>454.32900000000001</v>
      </c>
      <c r="GP255">
        <v>636.75800000000004</v>
      </c>
      <c r="GQ255">
        <v>29.3353</v>
      </c>
      <c r="GR255">
        <v>22.4176</v>
      </c>
      <c r="GS255">
        <v>30.0002</v>
      </c>
      <c r="GT255">
        <v>22.368600000000001</v>
      </c>
      <c r="GU255">
        <v>22.357600000000001</v>
      </c>
      <c r="GV255">
        <v>72.306700000000006</v>
      </c>
      <c r="GW255">
        <v>29.6417</v>
      </c>
      <c r="GX255">
        <v>100</v>
      </c>
      <c r="GY255">
        <v>29.316299999999998</v>
      </c>
      <c r="GZ255">
        <v>1790.82</v>
      </c>
      <c r="HA255">
        <v>12.7104</v>
      </c>
      <c r="HB255">
        <v>101.253</v>
      </c>
      <c r="HC255">
        <v>101.22799999999999</v>
      </c>
    </row>
    <row r="256" spans="1:211" x14ac:dyDescent="0.2">
      <c r="A256">
        <v>240</v>
      </c>
      <c r="B256">
        <v>1736451558.0999999</v>
      </c>
      <c r="C256">
        <v>478</v>
      </c>
      <c r="D256" t="s">
        <v>828</v>
      </c>
      <c r="E256" t="s">
        <v>829</v>
      </c>
      <c r="F256">
        <v>2</v>
      </c>
      <c r="G256">
        <v>1736451557.0999999</v>
      </c>
      <c r="H256">
        <f t="shared" si="102"/>
        <v>2.4279826197619136E-3</v>
      </c>
      <c r="I256">
        <f t="shared" si="103"/>
        <v>2.4279826197619134</v>
      </c>
      <c r="J256">
        <f t="shared" si="104"/>
        <v>10.815602258426292</v>
      </c>
      <c r="K256">
        <f t="shared" si="105"/>
        <v>1723.83</v>
      </c>
      <c r="L256">
        <f t="shared" si="106"/>
        <v>1574.863192909067</v>
      </c>
      <c r="M256">
        <f t="shared" si="107"/>
        <v>161.11230005489247</v>
      </c>
      <c r="N256">
        <f t="shared" si="108"/>
        <v>176.35196343029997</v>
      </c>
      <c r="O256">
        <f t="shared" si="109"/>
        <v>0.16266663926486302</v>
      </c>
      <c r="P256">
        <f t="shared" si="110"/>
        <v>3.5249703448588754</v>
      </c>
      <c r="Q256">
        <f t="shared" si="111"/>
        <v>0.1586085334538834</v>
      </c>
      <c r="R256">
        <f t="shared" si="112"/>
        <v>9.9486505873316866E-2</v>
      </c>
      <c r="S256">
        <f t="shared" si="113"/>
        <v>31.740610751519039</v>
      </c>
      <c r="T256">
        <f t="shared" si="114"/>
        <v>24.635631061582959</v>
      </c>
      <c r="U256">
        <f t="shared" si="115"/>
        <v>24.635631061582959</v>
      </c>
      <c r="V256">
        <f t="shared" si="116"/>
        <v>3.1112564845956552</v>
      </c>
      <c r="W256">
        <f t="shared" si="117"/>
        <v>49.697491908911374</v>
      </c>
      <c r="X256">
        <f t="shared" si="118"/>
        <v>1.5811246675139998</v>
      </c>
      <c r="Y256">
        <f t="shared" si="119"/>
        <v>3.1814979122326386</v>
      </c>
      <c r="Z256">
        <f t="shared" si="120"/>
        <v>1.5301318170816554</v>
      </c>
      <c r="AA256">
        <f t="shared" si="121"/>
        <v>-107.07403353150039</v>
      </c>
      <c r="AB256">
        <f t="shared" si="122"/>
        <v>71.068384373426667</v>
      </c>
      <c r="AC256">
        <f t="shared" si="123"/>
        <v>4.257016896783842</v>
      </c>
      <c r="AD256">
        <f t="shared" si="124"/>
        <v>-8.021509770841817E-3</v>
      </c>
      <c r="AE256">
        <f t="shared" si="125"/>
        <v>38.590685852838021</v>
      </c>
      <c r="AF256">
        <f t="shared" si="126"/>
        <v>2.3963477530626838</v>
      </c>
      <c r="AG256">
        <f t="shared" si="127"/>
        <v>10.815602258426292</v>
      </c>
      <c r="AH256">
        <v>1787.23997567898</v>
      </c>
      <c r="AI256">
        <v>1750.9243030303001</v>
      </c>
      <c r="AJ256">
        <v>3.32487479672207</v>
      </c>
      <c r="AK256">
        <v>84.5062676990527</v>
      </c>
      <c r="AL256">
        <f t="shared" si="128"/>
        <v>2.4279826197619134</v>
      </c>
      <c r="AM256">
        <v>12.585535111832799</v>
      </c>
      <c r="AN256">
        <v>15.454336363636401</v>
      </c>
      <c r="AO256">
        <v>-1.9615871152605498E-6</v>
      </c>
      <c r="AP256">
        <v>123.873733639405</v>
      </c>
      <c r="AQ256">
        <v>35</v>
      </c>
      <c r="AR256">
        <v>7</v>
      </c>
      <c r="AS256">
        <f t="shared" si="129"/>
        <v>1</v>
      </c>
      <c r="AT256">
        <f t="shared" si="130"/>
        <v>0</v>
      </c>
      <c r="AU256">
        <f t="shared" si="131"/>
        <v>54176.80179203421</v>
      </c>
      <c r="AV256">
        <f t="shared" si="132"/>
        <v>200.00399999999999</v>
      </c>
      <c r="AW256">
        <f t="shared" si="133"/>
        <v>168.603331199184</v>
      </c>
      <c r="AX256">
        <f t="shared" si="134"/>
        <v>0.84299979599999997</v>
      </c>
      <c r="AY256">
        <f t="shared" si="135"/>
        <v>0.15869987976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1736451557.0999999</v>
      </c>
      <c r="BF256">
        <v>1723.83</v>
      </c>
      <c r="BG256">
        <v>1775.1</v>
      </c>
      <c r="BH256">
        <v>15.455399999999999</v>
      </c>
      <c r="BI256">
        <v>12.624000000000001</v>
      </c>
      <c r="BJ256">
        <v>1724.14</v>
      </c>
      <c r="BK256">
        <v>15.396100000000001</v>
      </c>
      <c r="BL256">
        <v>499.96</v>
      </c>
      <c r="BM256">
        <v>102.20099999999999</v>
      </c>
      <c r="BN256">
        <v>0.10141</v>
      </c>
      <c r="BO256">
        <v>25.009599999999999</v>
      </c>
      <c r="BP256">
        <v>24.594200000000001</v>
      </c>
      <c r="BQ256">
        <v>999.9</v>
      </c>
      <c r="BR256">
        <v>0</v>
      </c>
      <c r="BS256">
        <v>0</v>
      </c>
      <c r="BT256">
        <v>9956.8799999999992</v>
      </c>
      <c r="BU256">
        <v>66.983400000000003</v>
      </c>
      <c r="BV256">
        <v>125.861</v>
      </c>
      <c r="BW256">
        <v>-51.273699999999998</v>
      </c>
      <c r="BX256">
        <v>1750.89</v>
      </c>
      <c r="BY256">
        <v>1797.8</v>
      </c>
      <c r="BZ256">
        <v>2.8313999999999999</v>
      </c>
      <c r="CA256">
        <v>1775.1</v>
      </c>
      <c r="CB256">
        <v>12.624000000000001</v>
      </c>
      <c r="CC256">
        <v>1.57955</v>
      </c>
      <c r="CD256">
        <v>1.2901800000000001</v>
      </c>
      <c r="CE256">
        <v>13.7608</v>
      </c>
      <c r="CF256">
        <v>10.685</v>
      </c>
      <c r="CG256">
        <v>200.00399999999999</v>
      </c>
      <c r="CH256">
        <v>0.90000100000000005</v>
      </c>
      <c r="CI256">
        <v>9.9998799999999999E-2</v>
      </c>
      <c r="CJ256">
        <v>20</v>
      </c>
      <c r="CK256">
        <v>3909.38</v>
      </c>
      <c r="CL256">
        <v>1736449596</v>
      </c>
      <c r="CM256" t="s">
        <v>346</v>
      </c>
      <c r="CN256">
        <v>1736449594</v>
      </c>
      <c r="CO256">
        <v>1736449596</v>
      </c>
      <c r="CP256">
        <v>2</v>
      </c>
      <c r="CQ256">
        <v>0.52600000000000002</v>
      </c>
      <c r="CR256">
        <v>-1.4999999999999999E-2</v>
      </c>
      <c r="CS256">
        <v>0.63</v>
      </c>
      <c r="CT256">
        <v>3.9E-2</v>
      </c>
      <c r="CU256">
        <v>200</v>
      </c>
      <c r="CV256">
        <v>13</v>
      </c>
      <c r="CW256">
        <v>0.21</v>
      </c>
      <c r="CX256">
        <v>0.03</v>
      </c>
      <c r="CY256">
        <v>-50.911628571428601</v>
      </c>
      <c r="CZ256">
        <v>3.3316285714285501</v>
      </c>
      <c r="DA256">
        <v>0.721635105089795</v>
      </c>
      <c r="DB256">
        <v>0</v>
      </c>
      <c r="DC256">
        <v>2.88703476190476</v>
      </c>
      <c r="DD256">
        <v>-0.18230571428570899</v>
      </c>
      <c r="DE256">
        <v>2.0542344332076499E-2</v>
      </c>
      <c r="DF256">
        <v>1</v>
      </c>
      <c r="DG256">
        <v>1</v>
      </c>
      <c r="DH256">
        <v>2</v>
      </c>
      <c r="DI256" t="s">
        <v>347</v>
      </c>
      <c r="DJ256">
        <v>3.1194500000000001</v>
      </c>
      <c r="DK256">
        <v>2.8019099999999999</v>
      </c>
      <c r="DL256">
        <v>0.25625799999999999</v>
      </c>
      <c r="DM256">
        <v>0.26264599999999999</v>
      </c>
      <c r="DN256">
        <v>8.6467199999999994E-2</v>
      </c>
      <c r="DO256">
        <v>7.5284299999999998E-2</v>
      </c>
      <c r="DP256">
        <v>20736.099999999999</v>
      </c>
      <c r="DQ256">
        <v>18995.2</v>
      </c>
      <c r="DR256">
        <v>26664</v>
      </c>
      <c r="DS256">
        <v>24095.599999999999</v>
      </c>
      <c r="DT256">
        <v>33678.199999999997</v>
      </c>
      <c r="DU256">
        <v>32466.7</v>
      </c>
      <c r="DV256">
        <v>40315.5</v>
      </c>
      <c r="DW256">
        <v>38098.1</v>
      </c>
      <c r="DX256">
        <v>2.0087700000000002</v>
      </c>
      <c r="DY256">
        <v>2.2536</v>
      </c>
      <c r="DZ256">
        <v>0.11935800000000001</v>
      </c>
      <c r="EA256">
        <v>0</v>
      </c>
      <c r="EB256">
        <v>22.626200000000001</v>
      </c>
      <c r="EC256">
        <v>999.9</v>
      </c>
      <c r="ED256">
        <v>64.748000000000005</v>
      </c>
      <c r="EE256">
        <v>22.849</v>
      </c>
      <c r="EF256">
        <v>17.702100000000002</v>
      </c>
      <c r="EG256">
        <v>64.190299999999993</v>
      </c>
      <c r="EH256">
        <v>26.418299999999999</v>
      </c>
      <c r="EI256">
        <v>1</v>
      </c>
      <c r="EJ256">
        <v>-0.37906800000000002</v>
      </c>
      <c r="EK256">
        <v>-3.6544500000000002</v>
      </c>
      <c r="EL256">
        <v>20.258800000000001</v>
      </c>
      <c r="EM256">
        <v>5.2620699999999996</v>
      </c>
      <c r="EN256">
        <v>12.0044</v>
      </c>
      <c r="EO256">
        <v>4.9997999999999996</v>
      </c>
      <c r="EP256">
        <v>3.2871299999999999</v>
      </c>
      <c r="EQ256">
        <v>9999</v>
      </c>
      <c r="ER256">
        <v>9999</v>
      </c>
      <c r="ES256">
        <v>999.9</v>
      </c>
      <c r="ET256">
        <v>9999</v>
      </c>
      <c r="EU256">
        <v>1.8724099999999999</v>
      </c>
      <c r="EV256">
        <v>1.8732899999999999</v>
      </c>
      <c r="EW256">
        <v>1.86951</v>
      </c>
      <c r="EX256">
        <v>1.87521</v>
      </c>
      <c r="EY256">
        <v>1.87547</v>
      </c>
      <c r="EZ256">
        <v>1.8739300000000001</v>
      </c>
      <c r="FA256">
        <v>1.8724400000000001</v>
      </c>
      <c r="FB256">
        <v>1.8714999999999999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-0.32</v>
      </c>
      <c r="FQ256">
        <v>5.9299999999999999E-2</v>
      </c>
      <c r="FR256">
        <v>0.34321388301456301</v>
      </c>
      <c r="FS256">
        <v>1.93526017593624E-3</v>
      </c>
      <c r="FT256">
        <v>-2.6352868309754201E-6</v>
      </c>
      <c r="FU256">
        <v>7.4988703689445403E-10</v>
      </c>
      <c r="FV256">
        <v>5.9295258707654903E-2</v>
      </c>
      <c r="FW256">
        <v>0</v>
      </c>
      <c r="FX256">
        <v>0</v>
      </c>
      <c r="FY256">
        <v>0</v>
      </c>
      <c r="FZ256">
        <v>1</v>
      </c>
      <c r="GA256">
        <v>1999</v>
      </c>
      <c r="GB256">
        <v>0</v>
      </c>
      <c r="GC256">
        <v>14</v>
      </c>
      <c r="GD256">
        <v>32.700000000000003</v>
      </c>
      <c r="GE256">
        <v>32.700000000000003</v>
      </c>
      <c r="GF256">
        <v>3.6206100000000001</v>
      </c>
      <c r="GG256">
        <v>2.49146</v>
      </c>
      <c r="GH256">
        <v>1.5979000000000001</v>
      </c>
      <c r="GI256">
        <v>2.35107</v>
      </c>
      <c r="GJ256">
        <v>1.64917</v>
      </c>
      <c r="GK256">
        <v>2.3889200000000002</v>
      </c>
      <c r="GL256">
        <v>27.203700000000001</v>
      </c>
      <c r="GM256">
        <v>14.1058</v>
      </c>
      <c r="GN256">
        <v>19</v>
      </c>
      <c r="GO256">
        <v>454.16399999999999</v>
      </c>
      <c r="GP256">
        <v>636.495</v>
      </c>
      <c r="GQ256">
        <v>29.322099999999999</v>
      </c>
      <c r="GR256">
        <v>22.4176</v>
      </c>
      <c r="GS256">
        <v>30.0002</v>
      </c>
      <c r="GT256">
        <v>22.369</v>
      </c>
      <c r="GU256">
        <v>22.357800000000001</v>
      </c>
      <c r="GV256">
        <v>72.530799999999999</v>
      </c>
      <c r="GW256">
        <v>29.6417</v>
      </c>
      <c r="GX256">
        <v>100</v>
      </c>
      <c r="GY256">
        <v>29.316299999999998</v>
      </c>
      <c r="GZ256">
        <v>1797.56</v>
      </c>
      <c r="HA256">
        <v>12.7136</v>
      </c>
      <c r="HB256">
        <v>101.253</v>
      </c>
      <c r="HC256">
        <v>101.22799999999999</v>
      </c>
    </row>
    <row r="257" spans="1:211" x14ac:dyDescent="0.2">
      <c r="A257">
        <v>241</v>
      </c>
      <c r="B257">
        <v>1736451560.0999999</v>
      </c>
      <c r="C257">
        <v>480</v>
      </c>
      <c r="D257" t="s">
        <v>830</v>
      </c>
      <c r="E257" t="s">
        <v>831</v>
      </c>
      <c r="F257">
        <v>2</v>
      </c>
      <c r="G257">
        <v>1736451558.0999999</v>
      </c>
      <c r="H257">
        <f t="shared" si="102"/>
        <v>2.416182081599447E-3</v>
      </c>
      <c r="I257">
        <f t="shared" si="103"/>
        <v>2.4161820815994473</v>
      </c>
      <c r="J257">
        <f t="shared" si="104"/>
        <v>10.966432766586061</v>
      </c>
      <c r="K257">
        <f t="shared" si="105"/>
        <v>1727.125</v>
      </c>
      <c r="L257">
        <f t="shared" si="106"/>
        <v>1576.1425033215201</v>
      </c>
      <c r="M257">
        <f t="shared" si="107"/>
        <v>161.24129152679055</v>
      </c>
      <c r="N257">
        <f t="shared" si="108"/>
        <v>176.68698422975001</v>
      </c>
      <c r="O257">
        <f t="shared" si="109"/>
        <v>0.16196476442820093</v>
      </c>
      <c r="P257">
        <f t="shared" si="110"/>
        <v>3.5226444356254336</v>
      </c>
      <c r="Q257">
        <f t="shared" si="111"/>
        <v>0.15793855085373071</v>
      </c>
      <c r="R257">
        <f t="shared" si="112"/>
        <v>9.9064997412018144E-2</v>
      </c>
      <c r="S257">
        <f t="shared" si="113"/>
        <v>31.740326987127972</v>
      </c>
      <c r="T257">
        <f t="shared" si="114"/>
        <v>24.63068016022152</v>
      </c>
      <c r="U257">
        <f t="shared" si="115"/>
        <v>24.63068016022152</v>
      </c>
      <c r="V257">
        <f t="shared" si="116"/>
        <v>3.11033573822818</v>
      </c>
      <c r="W257">
        <f t="shared" si="117"/>
        <v>49.721278069990674</v>
      </c>
      <c r="X257">
        <f t="shared" si="118"/>
        <v>1.5811931388875</v>
      </c>
      <c r="Y257">
        <f t="shared" si="119"/>
        <v>3.1801136259243319</v>
      </c>
      <c r="Z257">
        <f t="shared" si="120"/>
        <v>1.52914259934068</v>
      </c>
      <c r="AA257">
        <f t="shared" si="121"/>
        <v>-106.55362979853561</v>
      </c>
      <c r="AB257">
        <f t="shared" si="122"/>
        <v>70.575366839891814</v>
      </c>
      <c r="AC257">
        <f t="shared" si="123"/>
        <v>4.2300152665989241</v>
      </c>
      <c r="AD257">
        <f t="shared" si="124"/>
        <v>-7.9207049168985577E-3</v>
      </c>
      <c r="AE257">
        <f t="shared" si="125"/>
        <v>38.635412362212783</v>
      </c>
      <c r="AF257">
        <f t="shared" si="126"/>
        <v>2.3943131675204894</v>
      </c>
      <c r="AG257">
        <f t="shared" si="127"/>
        <v>10.966432766586061</v>
      </c>
      <c r="AH257">
        <v>1794.1996565428999</v>
      </c>
      <c r="AI257">
        <v>1757.6095151515101</v>
      </c>
      <c r="AJ257">
        <v>3.3398340373867499</v>
      </c>
      <c r="AK257">
        <v>84.5062676990527</v>
      </c>
      <c r="AL257">
        <f t="shared" si="128"/>
        <v>2.4161820815994473</v>
      </c>
      <c r="AM257">
        <v>12.603308031968099</v>
      </c>
      <c r="AN257">
        <v>15.457075524475499</v>
      </c>
      <c r="AO257">
        <v>9.5315710745312703E-7</v>
      </c>
      <c r="AP257">
        <v>123.873733639405</v>
      </c>
      <c r="AQ257">
        <v>34</v>
      </c>
      <c r="AR257">
        <v>7</v>
      </c>
      <c r="AS257">
        <f t="shared" si="129"/>
        <v>1</v>
      </c>
      <c r="AT257">
        <f t="shared" si="130"/>
        <v>0</v>
      </c>
      <c r="AU257">
        <f t="shared" si="131"/>
        <v>54126.966353693577</v>
      </c>
      <c r="AV257">
        <f t="shared" si="132"/>
        <v>200.0025</v>
      </c>
      <c r="AW257">
        <f t="shared" si="133"/>
        <v>168.60207179955376</v>
      </c>
      <c r="AX257">
        <f t="shared" si="134"/>
        <v>0.84299982149999997</v>
      </c>
      <c r="AY257">
        <f t="shared" si="135"/>
        <v>0.15869965118999999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1736451558.0999999</v>
      </c>
      <c r="BF257">
        <v>1727.125</v>
      </c>
      <c r="BG257">
        <v>1778.4349999999999</v>
      </c>
      <c r="BH257">
        <v>15.456250000000001</v>
      </c>
      <c r="BI257">
        <v>12.628299999999999</v>
      </c>
      <c r="BJ257">
        <v>1727.4349999999999</v>
      </c>
      <c r="BK257">
        <v>15.39695</v>
      </c>
      <c r="BL257">
        <v>500.14449999999999</v>
      </c>
      <c r="BM257">
        <v>102.2</v>
      </c>
      <c r="BN257">
        <v>0.101214</v>
      </c>
      <c r="BO257">
        <v>25.002300000000002</v>
      </c>
      <c r="BP257">
        <v>24.588349999999998</v>
      </c>
      <c r="BQ257">
        <v>999.9</v>
      </c>
      <c r="BR257">
        <v>0</v>
      </c>
      <c r="BS257">
        <v>0</v>
      </c>
      <c r="BT257">
        <v>9947.19</v>
      </c>
      <c r="BU257">
        <v>66.997100000000003</v>
      </c>
      <c r="BV257">
        <v>125.8395</v>
      </c>
      <c r="BW257">
        <v>-51.31035</v>
      </c>
      <c r="BX257">
        <v>1754.24</v>
      </c>
      <c r="BY257">
        <v>1801.18</v>
      </c>
      <c r="BZ257">
        <v>2.8279399999999999</v>
      </c>
      <c r="CA257">
        <v>1778.4349999999999</v>
      </c>
      <c r="CB257">
        <v>12.628299999999999</v>
      </c>
      <c r="CC257">
        <v>1.5796250000000001</v>
      </c>
      <c r="CD257">
        <v>1.29061</v>
      </c>
      <c r="CE257">
        <v>13.7615</v>
      </c>
      <c r="CF257">
        <v>10.69</v>
      </c>
      <c r="CG257">
        <v>200.0025</v>
      </c>
      <c r="CH257">
        <v>0.90000449999999999</v>
      </c>
      <c r="CI257">
        <v>9.999545E-2</v>
      </c>
      <c r="CJ257">
        <v>20</v>
      </c>
      <c r="CK257">
        <v>3909.355</v>
      </c>
      <c r="CL257">
        <v>1736449596</v>
      </c>
      <c r="CM257" t="s">
        <v>346</v>
      </c>
      <c r="CN257">
        <v>1736449594</v>
      </c>
      <c r="CO257">
        <v>1736449596</v>
      </c>
      <c r="CP257">
        <v>2</v>
      </c>
      <c r="CQ257">
        <v>0.52600000000000002</v>
      </c>
      <c r="CR257">
        <v>-1.4999999999999999E-2</v>
      </c>
      <c r="CS257">
        <v>0.63</v>
      </c>
      <c r="CT257">
        <v>3.9E-2</v>
      </c>
      <c r="CU257">
        <v>200</v>
      </c>
      <c r="CV257">
        <v>13</v>
      </c>
      <c r="CW257">
        <v>0.21</v>
      </c>
      <c r="CX257">
        <v>0.03</v>
      </c>
      <c r="CY257">
        <v>-50.8503857142857</v>
      </c>
      <c r="CZ257">
        <v>1.13957922077914</v>
      </c>
      <c r="DA257">
        <v>0.66238693143718996</v>
      </c>
      <c r="DB257">
        <v>0</v>
      </c>
      <c r="DC257">
        <v>2.8795371428571399</v>
      </c>
      <c r="DD257">
        <v>-0.22849714285714401</v>
      </c>
      <c r="DE257">
        <v>2.51704827399187E-2</v>
      </c>
      <c r="DF257">
        <v>1</v>
      </c>
      <c r="DG257">
        <v>1</v>
      </c>
      <c r="DH257">
        <v>2</v>
      </c>
      <c r="DI257" t="s">
        <v>347</v>
      </c>
      <c r="DJ257">
        <v>3.1197400000000002</v>
      </c>
      <c r="DK257">
        <v>2.8010100000000002</v>
      </c>
      <c r="DL257">
        <v>0.25680900000000001</v>
      </c>
      <c r="DM257">
        <v>0.26322299999999998</v>
      </c>
      <c r="DN257">
        <v>8.6473499999999995E-2</v>
      </c>
      <c r="DO257">
        <v>7.53302E-2</v>
      </c>
      <c r="DP257">
        <v>20720.8</v>
      </c>
      <c r="DQ257">
        <v>18980.599999999999</v>
      </c>
      <c r="DR257">
        <v>26664</v>
      </c>
      <c r="DS257">
        <v>24095.8</v>
      </c>
      <c r="DT257">
        <v>33677.9</v>
      </c>
      <c r="DU257">
        <v>32465.599999999999</v>
      </c>
      <c r="DV257">
        <v>40315.4</v>
      </c>
      <c r="DW257">
        <v>38098.6</v>
      </c>
      <c r="DX257">
        <v>2.0102500000000001</v>
      </c>
      <c r="DY257">
        <v>2.2534000000000001</v>
      </c>
      <c r="DZ257">
        <v>0.118509</v>
      </c>
      <c r="EA257">
        <v>0</v>
      </c>
      <c r="EB257">
        <v>22.627199999999998</v>
      </c>
      <c r="EC257">
        <v>999.9</v>
      </c>
      <c r="ED257">
        <v>64.748000000000005</v>
      </c>
      <c r="EE257">
        <v>22.849</v>
      </c>
      <c r="EF257">
        <v>17.701499999999999</v>
      </c>
      <c r="EG257">
        <v>64.320300000000003</v>
      </c>
      <c r="EH257">
        <v>25.933499999999999</v>
      </c>
      <c r="EI257">
        <v>1</v>
      </c>
      <c r="EJ257">
        <v>-0.37903999999999999</v>
      </c>
      <c r="EK257">
        <v>-3.70987</v>
      </c>
      <c r="EL257">
        <v>20.257200000000001</v>
      </c>
      <c r="EM257">
        <v>5.2616199999999997</v>
      </c>
      <c r="EN257">
        <v>12.005000000000001</v>
      </c>
      <c r="EO257">
        <v>4.9996</v>
      </c>
      <c r="EP257">
        <v>3.2870200000000001</v>
      </c>
      <c r="EQ257">
        <v>9999</v>
      </c>
      <c r="ER257">
        <v>9999</v>
      </c>
      <c r="ES257">
        <v>999.9</v>
      </c>
      <c r="ET257">
        <v>9999</v>
      </c>
      <c r="EU257">
        <v>1.8724099999999999</v>
      </c>
      <c r="EV257">
        <v>1.8733</v>
      </c>
      <c r="EW257">
        <v>1.86951</v>
      </c>
      <c r="EX257">
        <v>1.87523</v>
      </c>
      <c r="EY257">
        <v>1.87547</v>
      </c>
      <c r="EZ257">
        <v>1.8739300000000001</v>
      </c>
      <c r="FA257">
        <v>1.87246</v>
      </c>
      <c r="FB257">
        <v>1.8714999999999999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-0.32</v>
      </c>
      <c r="FQ257">
        <v>5.9299999999999999E-2</v>
      </c>
      <c r="FR257">
        <v>0.34321388301456301</v>
      </c>
      <c r="FS257">
        <v>1.93526017593624E-3</v>
      </c>
      <c r="FT257">
        <v>-2.6352868309754201E-6</v>
      </c>
      <c r="FU257">
        <v>7.4988703689445403E-10</v>
      </c>
      <c r="FV257">
        <v>5.9295258707654903E-2</v>
      </c>
      <c r="FW257">
        <v>0</v>
      </c>
      <c r="FX257">
        <v>0</v>
      </c>
      <c r="FY257">
        <v>0</v>
      </c>
      <c r="FZ257">
        <v>1</v>
      </c>
      <c r="GA257">
        <v>1999</v>
      </c>
      <c r="GB257">
        <v>0</v>
      </c>
      <c r="GC257">
        <v>14</v>
      </c>
      <c r="GD257">
        <v>32.799999999999997</v>
      </c>
      <c r="GE257">
        <v>32.700000000000003</v>
      </c>
      <c r="GF257">
        <v>3.6303700000000001</v>
      </c>
      <c r="GG257">
        <v>2.47437</v>
      </c>
      <c r="GH257">
        <v>1.5979000000000001</v>
      </c>
      <c r="GI257">
        <v>2.35107</v>
      </c>
      <c r="GJ257">
        <v>1.64917</v>
      </c>
      <c r="GK257">
        <v>2.3339799999999999</v>
      </c>
      <c r="GL257">
        <v>27.203700000000001</v>
      </c>
      <c r="GM257">
        <v>14.1145</v>
      </c>
      <c r="GN257">
        <v>19</v>
      </c>
      <c r="GO257">
        <v>455.03300000000002</v>
      </c>
      <c r="GP257">
        <v>636.33100000000002</v>
      </c>
      <c r="GQ257">
        <v>29.308700000000002</v>
      </c>
      <c r="GR257">
        <v>22.4176</v>
      </c>
      <c r="GS257">
        <v>30.0002</v>
      </c>
      <c r="GT257">
        <v>22.369900000000001</v>
      </c>
      <c r="GU257">
        <v>22.357800000000001</v>
      </c>
      <c r="GV257">
        <v>72.742099999999994</v>
      </c>
      <c r="GW257">
        <v>29.6417</v>
      </c>
      <c r="GX257">
        <v>100</v>
      </c>
      <c r="GY257">
        <v>29.308299999999999</v>
      </c>
      <c r="GZ257">
        <v>1804.44</v>
      </c>
      <c r="HA257">
        <v>12.7204</v>
      </c>
      <c r="HB257">
        <v>101.253</v>
      </c>
      <c r="HC257">
        <v>101.229</v>
      </c>
    </row>
    <row r="258" spans="1:211" x14ac:dyDescent="0.2">
      <c r="A258">
        <v>242</v>
      </c>
      <c r="B258">
        <v>1736451562.0999999</v>
      </c>
      <c r="C258">
        <v>482</v>
      </c>
      <c r="D258" t="s">
        <v>832</v>
      </c>
      <c r="E258" t="s">
        <v>833</v>
      </c>
      <c r="F258">
        <v>2</v>
      </c>
      <c r="G258">
        <v>1736451561.0999999</v>
      </c>
      <c r="H258">
        <f t="shared" si="102"/>
        <v>2.4043860239210246E-3</v>
      </c>
      <c r="I258">
        <f t="shared" si="103"/>
        <v>2.4043860239210244</v>
      </c>
      <c r="J258">
        <f t="shared" si="104"/>
        <v>11.107875963291445</v>
      </c>
      <c r="K258">
        <f t="shared" si="105"/>
        <v>1736.99</v>
      </c>
      <c r="L258">
        <f t="shared" si="106"/>
        <v>1584.1673318884641</v>
      </c>
      <c r="M258">
        <f t="shared" si="107"/>
        <v>162.05662234822131</v>
      </c>
      <c r="N258">
        <f t="shared" si="108"/>
        <v>177.69002477602899</v>
      </c>
      <c r="O258">
        <f t="shared" si="109"/>
        <v>0.16153027561410077</v>
      </c>
      <c r="P258">
        <f t="shared" si="110"/>
        <v>3.5327599626865438</v>
      </c>
      <c r="Q258">
        <f t="shared" si="111"/>
        <v>0.15753650904629099</v>
      </c>
      <c r="R258">
        <f t="shared" si="112"/>
        <v>9.8810917816774341E-2</v>
      </c>
      <c r="S258">
        <f t="shared" si="113"/>
        <v>31.739291283489298</v>
      </c>
      <c r="T258">
        <f t="shared" si="114"/>
        <v>24.611651300090564</v>
      </c>
      <c r="U258">
        <f t="shared" si="115"/>
        <v>24.611651300090564</v>
      </c>
      <c r="V258">
        <f t="shared" si="116"/>
        <v>3.1067990528895124</v>
      </c>
      <c r="W258">
        <f t="shared" si="117"/>
        <v>49.790621984503893</v>
      </c>
      <c r="X258">
        <f t="shared" si="118"/>
        <v>1.58126618919825</v>
      </c>
      <c r="Y258">
        <f t="shared" si="119"/>
        <v>3.1758313637664144</v>
      </c>
      <c r="Z258">
        <f t="shared" si="120"/>
        <v>1.5255328636912624</v>
      </c>
      <c r="AA258">
        <f t="shared" si="121"/>
        <v>-106.03342365491719</v>
      </c>
      <c r="AB258">
        <f t="shared" si="122"/>
        <v>70.097876374780668</v>
      </c>
      <c r="AC258">
        <f t="shared" si="123"/>
        <v>4.18848790760818</v>
      </c>
      <c r="AD258">
        <f t="shared" si="124"/>
        <v>-7.7680890390467994E-3</v>
      </c>
      <c r="AE258">
        <f t="shared" si="125"/>
        <v>39.05507564804963</v>
      </c>
      <c r="AF258">
        <f t="shared" si="126"/>
        <v>2.3821081498936469</v>
      </c>
      <c r="AG258">
        <f t="shared" si="127"/>
        <v>11.107875963291445</v>
      </c>
      <c r="AH258">
        <v>1800.9652596578401</v>
      </c>
      <c r="AI258">
        <v>1764.2558181818199</v>
      </c>
      <c r="AJ258">
        <v>3.3347504468493199</v>
      </c>
      <c r="AK258">
        <v>84.5062676990527</v>
      </c>
      <c r="AL258">
        <f t="shared" si="128"/>
        <v>2.4043860239210244</v>
      </c>
      <c r="AM258">
        <v>12.620224617464</v>
      </c>
      <c r="AN258">
        <v>15.458589510489499</v>
      </c>
      <c r="AO258">
        <v>3.0563639370353802E-6</v>
      </c>
      <c r="AP258">
        <v>123.873733639405</v>
      </c>
      <c r="AQ258">
        <v>34</v>
      </c>
      <c r="AR258">
        <v>7</v>
      </c>
      <c r="AS258">
        <f t="shared" si="129"/>
        <v>1</v>
      </c>
      <c r="AT258">
        <f t="shared" si="130"/>
        <v>0</v>
      </c>
      <c r="AU258">
        <f t="shared" si="131"/>
        <v>54353.608712992769</v>
      </c>
      <c r="AV258">
        <f t="shared" si="132"/>
        <v>199.99700000000001</v>
      </c>
      <c r="AW258">
        <f t="shared" si="133"/>
        <v>168.59730000256499</v>
      </c>
      <c r="AX258">
        <f t="shared" si="134"/>
        <v>0.84299914499999995</v>
      </c>
      <c r="AY258">
        <f t="shared" si="135"/>
        <v>0.15869883689999997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1736451561.0999999</v>
      </c>
      <c r="BF258">
        <v>1736.99</v>
      </c>
      <c r="BG258">
        <v>1788.78</v>
      </c>
      <c r="BH258">
        <v>15.4575</v>
      </c>
      <c r="BI258">
        <v>12.6454</v>
      </c>
      <c r="BJ258">
        <v>1737.31</v>
      </c>
      <c r="BK258">
        <v>15.398199999999999</v>
      </c>
      <c r="BL258">
        <v>500.399</v>
      </c>
      <c r="BM258">
        <v>102.19799999999999</v>
      </c>
      <c r="BN258">
        <v>9.9667099999999995E-2</v>
      </c>
      <c r="BO258">
        <v>24.979700000000001</v>
      </c>
      <c r="BP258">
        <v>24.569600000000001</v>
      </c>
      <c r="BQ258">
        <v>999.9</v>
      </c>
      <c r="BR258">
        <v>0</v>
      </c>
      <c r="BS258">
        <v>0</v>
      </c>
      <c r="BT258">
        <v>9990</v>
      </c>
      <c r="BU258">
        <v>66.971000000000004</v>
      </c>
      <c r="BV258">
        <v>125.99299999999999</v>
      </c>
      <c r="BW258">
        <v>-51.786900000000003</v>
      </c>
      <c r="BX258">
        <v>1764.26</v>
      </c>
      <c r="BY258">
        <v>1811.69</v>
      </c>
      <c r="BZ258">
        <v>2.81202</v>
      </c>
      <c r="CA258">
        <v>1788.78</v>
      </c>
      <c r="CB258">
        <v>12.6454</v>
      </c>
      <c r="CC258">
        <v>1.5797300000000001</v>
      </c>
      <c r="CD258">
        <v>1.29234</v>
      </c>
      <c r="CE258">
        <v>13.762499999999999</v>
      </c>
      <c r="CF258">
        <v>10.710100000000001</v>
      </c>
      <c r="CG258">
        <v>199.99700000000001</v>
      </c>
      <c r="CH258">
        <v>0.90001399999999998</v>
      </c>
      <c r="CI258">
        <v>9.9985500000000005E-2</v>
      </c>
      <c r="CJ258">
        <v>20</v>
      </c>
      <c r="CK258">
        <v>3909.25</v>
      </c>
      <c r="CL258">
        <v>1736449596</v>
      </c>
      <c r="CM258" t="s">
        <v>346</v>
      </c>
      <c r="CN258">
        <v>1736449594</v>
      </c>
      <c r="CO258">
        <v>1736449596</v>
      </c>
      <c r="CP258">
        <v>2</v>
      </c>
      <c r="CQ258">
        <v>0.52600000000000002</v>
      </c>
      <c r="CR258">
        <v>-1.4999999999999999E-2</v>
      </c>
      <c r="CS258">
        <v>0.63</v>
      </c>
      <c r="CT258">
        <v>3.9E-2</v>
      </c>
      <c r="CU258">
        <v>200</v>
      </c>
      <c r="CV258">
        <v>13</v>
      </c>
      <c r="CW258">
        <v>0.21</v>
      </c>
      <c r="CX258">
        <v>0.03</v>
      </c>
      <c r="CY258">
        <v>-50.8140142857143</v>
      </c>
      <c r="CZ258">
        <v>-1.56751948051958</v>
      </c>
      <c r="DA258">
        <v>0.61616296413152605</v>
      </c>
      <c r="DB258">
        <v>0</v>
      </c>
      <c r="DC258">
        <v>2.8716776190476199</v>
      </c>
      <c r="DD258">
        <v>-0.26882961038961301</v>
      </c>
      <c r="DE258">
        <v>2.8761141262335501E-2</v>
      </c>
      <c r="DF258">
        <v>1</v>
      </c>
      <c r="DG258">
        <v>1</v>
      </c>
      <c r="DH258">
        <v>2</v>
      </c>
      <c r="DI258" t="s">
        <v>347</v>
      </c>
      <c r="DJ258">
        <v>3.1195200000000001</v>
      </c>
      <c r="DK258">
        <v>2.8001999999999998</v>
      </c>
      <c r="DL258">
        <v>0.25736900000000001</v>
      </c>
      <c r="DM258">
        <v>0.26381100000000002</v>
      </c>
      <c r="DN258">
        <v>8.64732E-2</v>
      </c>
      <c r="DO258">
        <v>7.5398800000000002E-2</v>
      </c>
      <c r="DP258">
        <v>20705.099999999999</v>
      </c>
      <c r="DQ258">
        <v>18965.5</v>
      </c>
      <c r="DR258">
        <v>26663.8</v>
      </c>
      <c r="DS258">
        <v>24095.8</v>
      </c>
      <c r="DT258">
        <v>33677.699999999997</v>
      </c>
      <c r="DU258">
        <v>32463.3</v>
      </c>
      <c r="DV258">
        <v>40315.1</v>
      </c>
      <c r="DW258">
        <v>38098.699999999997</v>
      </c>
      <c r="DX258">
        <v>2.0105200000000001</v>
      </c>
      <c r="DY258">
        <v>2.2535500000000002</v>
      </c>
      <c r="DZ258">
        <v>0.117868</v>
      </c>
      <c r="EA258">
        <v>0</v>
      </c>
      <c r="EB258">
        <v>22.627400000000002</v>
      </c>
      <c r="EC258">
        <v>999.9</v>
      </c>
      <c r="ED258">
        <v>64.748000000000005</v>
      </c>
      <c r="EE258">
        <v>22.849</v>
      </c>
      <c r="EF258">
        <v>17.6996</v>
      </c>
      <c r="EG258">
        <v>64.180300000000003</v>
      </c>
      <c r="EH258">
        <v>26.234000000000002</v>
      </c>
      <c r="EI258">
        <v>1</v>
      </c>
      <c r="EJ258">
        <v>-0.37884400000000001</v>
      </c>
      <c r="EK258">
        <v>-3.7326600000000001</v>
      </c>
      <c r="EL258">
        <v>20.257300000000001</v>
      </c>
      <c r="EM258">
        <v>5.2634100000000004</v>
      </c>
      <c r="EN258">
        <v>12.005000000000001</v>
      </c>
      <c r="EO258">
        <v>5.0001499999999997</v>
      </c>
      <c r="EP258">
        <v>3.2875800000000002</v>
      </c>
      <c r="EQ258">
        <v>9999</v>
      </c>
      <c r="ER258">
        <v>9999</v>
      </c>
      <c r="ES258">
        <v>999.9</v>
      </c>
      <c r="ET258">
        <v>9999</v>
      </c>
      <c r="EU258">
        <v>1.8724099999999999</v>
      </c>
      <c r="EV258">
        <v>1.8732899999999999</v>
      </c>
      <c r="EW258">
        <v>1.86951</v>
      </c>
      <c r="EX258">
        <v>1.8752200000000001</v>
      </c>
      <c r="EY258">
        <v>1.87547</v>
      </c>
      <c r="EZ258">
        <v>1.8739300000000001</v>
      </c>
      <c r="FA258">
        <v>1.87246</v>
      </c>
      <c r="FB258">
        <v>1.8715200000000001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-0.31</v>
      </c>
      <c r="FQ258">
        <v>5.9299999999999999E-2</v>
      </c>
      <c r="FR258">
        <v>0.34321388301456301</v>
      </c>
      <c r="FS258">
        <v>1.93526017593624E-3</v>
      </c>
      <c r="FT258">
        <v>-2.6352868309754201E-6</v>
      </c>
      <c r="FU258">
        <v>7.4988703689445403E-10</v>
      </c>
      <c r="FV258">
        <v>5.9295258707654903E-2</v>
      </c>
      <c r="FW258">
        <v>0</v>
      </c>
      <c r="FX258">
        <v>0</v>
      </c>
      <c r="FY258">
        <v>0</v>
      </c>
      <c r="FZ258">
        <v>1</v>
      </c>
      <c r="GA258">
        <v>1999</v>
      </c>
      <c r="GB258">
        <v>0</v>
      </c>
      <c r="GC258">
        <v>14</v>
      </c>
      <c r="GD258">
        <v>32.799999999999997</v>
      </c>
      <c r="GE258">
        <v>32.799999999999997</v>
      </c>
      <c r="GF258">
        <v>3.6352500000000001</v>
      </c>
      <c r="GG258">
        <v>2.4645999999999999</v>
      </c>
      <c r="GH258">
        <v>1.5979000000000001</v>
      </c>
      <c r="GI258">
        <v>2.35107</v>
      </c>
      <c r="GJ258">
        <v>1.64917</v>
      </c>
      <c r="GK258">
        <v>2.4890099999999999</v>
      </c>
      <c r="GL258">
        <v>27.203700000000001</v>
      </c>
      <c r="GM258">
        <v>14.1145</v>
      </c>
      <c r="GN258">
        <v>19</v>
      </c>
      <c r="GO258">
        <v>455.19299999999998</v>
      </c>
      <c r="GP258">
        <v>636.45299999999997</v>
      </c>
      <c r="GQ258">
        <v>29.302700000000002</v>
      </c>
      <c r="GR258">
        <v>22.418500000000002</v>
      </c>
      <c r="GS258">
        <v>30.000399999999999</v>
      </c>
      <c r="GT258">
        <v>22.3705</v>
      </c>
      <c r="GU258">
        <v>22.357800000000001</v>
      </c>
      <c r="GV258">
        <v>72.850800000000007</v>
      </c>
      <c r="GW258">
        <v>29.6417</v>
      </c>
      <c r="GX258">
        <v>100</v>
      </c>
      <c r="GY258">
        <v>29.308299999999999</v>
      </c>
      <c r="GZ258">
        <v>1811.27</v>
      </c>
      <c r="HA258">
        <v>12.7273</v>
      </c>
      <c r="HB258">
        <v>101.252</v>
      </c>
      <c r="HC258">
        <v>101.229</v>
      </c>
    </row>
    <row r="259" spans="1:211" x14ac:dyDescent="0.2">
      <c r="A259">
        <v>243</v>
      </c>
      <c r="B259">
        <v>1736451564.0999999</v>
      </c>
      <c r="C259">
        <v>484</v>
      </c>
      <c r="D259" t="s">
        <v>834</v>
      </c>
      <c r="E259" t="s">
        <v>835</v>
      </c>
      <c r="F259">
        <v>2</v>
      </c>
      <c r="G259">
        <v>1736451562.0999999</v>
      </c>
      <c r="H259">
        <f t="shared" si="102"/>
        <v>2.3925978616325221E-3</v>
      </c>
      <c r="I259">
        <f t="shared" si="103"/>
        <v>2.3925978616325221</v>
      </c>
      <c r="J259">
        <f t="shared" si="104"/>
        <v>11.217383942017177</v>
      </c>
      <c r="K259">
        <f t="shared" si="105"/>
        <v>1740.27</v>
      </c>
      <c r="L259">
        <f t="shared" si="106"/>
        <v>1585.7938066413506</v>
      </c>
      <c r="M259">
        <f t="shared" si="107"/>
        <v>162.22415463930622</v>
      </c>
      <c r="N259">
        <f t="shared" si="108"/>
        <v>178.02682064452949</v>
      </c>
      <c r="O259">
        <f t="shared" si="109"/>
        <v>0.16079656918073862</v>
      </c>
      <c r="P259">
        <f t="shared" si="110"/>
        <v>3.5358866681694794</v>
      </c>
      <c r="Q259">
        <f t="shared" si="111"/>
        <v>0.15684192985258413</v>
      </c>
      <c r="R259">
        <f t="shared" si="112"/>
        <v>9.8373413969667617E-2</v>
      </c>
      <c r="S259">
        <f t="shared" si="113"/>
        <v>31.739195506358339</v>
      </c>
      <c r="T259">
        <f t="shared" si="114"/>
        <v>24.608079774511058</v>
      </c>
      <c r="U259">
        <f t="shared" si="115"/>
        <v>24.608079774511058</v>
      </c>
      <c r="V259">
        <f t="shared" si="116"/>
        <v>3.10613564455964</v>
      </c>
      <c r="W259">
        <f t="shared" si="117"/>
        <v>49.812222653310265</v>
      </c>
      <c r="X259">
        <f t="shared" si="118"/>
        <v>1.5813438705179277</v>
      </c>
      <c r="Y259">
        <f t="shared" si="119"/>
        <v>3.1746101384071439</v>
      </c>
      <c r="Z259">
        <f t="shared" si="120"/>
        <v>1.5247917740417123</v>
      </c>
      <c r="AA259">
        <f t="shared" si="121"/>
        <v>-105.51356569799422</v>
      </c>
      <c r="AB259">
        <f t="shared" si="122"/>
        <v>69.611203076805992</v>
      </c>
      <c r="AC259">
        <f t="shared" si="123"/>
        <v>4.1555203395671434</v>
      </c>
      <c r="AD259">
        <f t="shared" si="124"/>
        <v>-7.6467752627422669E-3</v>
      </c>
      <c r="AE259">
        <f t="shared" si="125"/>
        <v>39.173462694919174</v>
      </c>
      <c r="AF259">
        <f t="shared" si="126"/>
        <v>2.3757521395611563</v>
      </c>
      <c r="AG259">
        <f t="shared" si="127"/>
        <v>11.217383942017177</v>
      </c>
      <c r="AH259">
        <v>1807.8074894717599</v>
      </c>
      <c r="AI259">
        <v>1770.9323030303001</v>
      </c>
      <c r="AJ259">
        <v>3.3365906050128902</v>
      </c>
      <c r="AK259">
        <v>84.5062676990527</v>
      </c>
      <c r="AL259">
        <f t="shared" si="128"/>
        <v>2.3925978616325221</v>
      </c>
      <c r="AM259">
        <v>12.6329793909717</v>
      </c>
      <c r="AN259">
        <v>15.4588832167832</v>
      </c>
      <c r="AO259">
        <v>4.0049702568699802E-6</v>
      </c>
      <c r="AP259">
        <v>123.873733639405</v>
      </c>
      <c r="AQ259">
        <v>34</v>
      </c>
      <c r="AR259">
        <v>7</v>
      </c>
      <c r="AS259">
        <f t="shared" si="129"/>
        <v>1</v>
      </c>
      <c r="AT259">
        <f t="shared" si="130"/>
        <v>0</v>
      </c>
      <c r="AU259">
        <f t="shared" si="131"/>
        <v>54423.68468815989</v>
      </c>
      <c r="AV259">
        <f t="shared" si="132"/>
        <v>199.9965</v>
      </c>
      <c r="AW259">
        <f t="shared" si="133"/>
        <v>168.596918702289</v>
      </c>
      <c r="AX259">
        <f t="shared" si="134"/>
        <v>0.84299934600000004</v>
      </c>
      <c r="AY259">
        <f t="shared" si="135"/>
        <v>0.15869875476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1736451562.0999999</v>
      </c>
      <c r="BF259">
        <v>1740.27</v>
      </c>
      <c r="BG259">
        <v>1792.2249999999999</v>
      </c>
      <c r="BH259">
        <v>15.45815</v>
      </c>
      <c r="BI259">
        <v>12.652100000000001</v>
      </c>
      <c r="BJ259">
        <v>1740.59</v>
      </c>
      <c r="BK259">
        <v>15.398849999999999</v>
      </c>
      <c r="BL259">
        <v>500.1395</v>
      </c>
      <c r="BM259">
        <v>102.199</v>
      </c>
      <c r="BN259">
        <v>9.9390850000000003E-2</v>
      </c>
      <c r="BO259">
        <v>24.97325</v>
      </c>
      <c r="BP259">
        <v>24.563949999999998</v>
      </c>
      <c r="BQ259">
        <v>999.9</v>
      </c>
      <c r="BR259">
        <v>0</v>
      </c>
      <c r="BS259">
        <v>0</v>
      </c>
      <c r="BT259">
        <v>10003.1</v>
      </c>
      <c r="BU259">
        <v>66.965999999999994</v>
      </c>
      <c r="BV259">
        <v>126</v>
      </c>
      <c r="BW259">
        <v>-51.953749999999999</v>
      </c>
      <c r="BX259">
        <v>1767.595</v>
      </c>
      <c r="BY259">
        <v>1815.19</v>
      </c>
      <c r="BZ259">
        <v>2.806</v>
      </c>
      <c r="CA259">
        <v>1792.2249999999999</v>
      </c>
      <c r="CB259">
        <v>12.652100000000001</v>
      </c>
      <c r="CC259">
        <v>1.5798099999999999</v>
      </c>
      <c r="CD259">
        <v>1.2930349999999999</v>
      </c>
      <c r="CE259">
        <v>13.763249999999999</v>
      </c>
      <c r="CF259">
        <v>10.71815</v>
      </c>
      <c r="CG259">
        <v>199.9965</v>
      </c>
      <c r="CH259">
        <v>0.90001600000000004</v>
      </c>
      <c r="CI259">
        <v>9.9983799999999998E-2</v>
      </c>
      <c r="CJ259">
        <v>20</v>
      </c>
      <c r="CK259">
        <v>3909.25</v>
      </c>
      <c r="CL259">
        <v>1736449596</v>
      </c>
      <c r="CM259" t="s">
        <v>346</v>
      </c>
      <c r="CN259">
        <v>1736449594</v>
      </c>
      <c r="CO259">
        <v>1736449596</v>
      </c>
      <c r="CP259">
        <v>2</v>
      </c>
      <c r="CQ259">
        <v>0.52600000000000002</v>
      </c>
      <c r="CR259">
        <v>-1.4999999999999999E-2</v>
      </c>
      <c r="CS259">
        <v>0.63</v>
      </c>
      <c r="CT259">
        <v>3.9E-2</v>
      </c>
      <c r="CU259">
        <v>200</v>
      </c>
      <c r="CV259">
        <v>13</v>
      </c>
      <c r="CW259">
        <v>0.21</v>
      </c>
      <c r="CX259">
        <v>0.03</v>
      </c>
      <c r="CY259">
        <v>-50.822223809523798</v>
      </c>
      <c r="CZ259">
        <v>-4.9983272727272796</v>
      </c>
      <c r="DA259">
        <v>0.62755354080426096</v>
      </c>
      <c r="DB259">
        <v>0</v>
      </c>
      <c r="DC259">
        <v>2.8628228571428598</v>
      </c>
      <c r="DD259">
        <v>-0.310411948051945</v>
      </c>
      <c r="DE259">
        <v>3.2439163887829997E-2</v>
      </c>
      <c r="DF259">
        <v>1</v>
      </c>
      <c r="DG259">
        <v>1</v>
      </c>
      <c r="DH259">
        <v>2</v>
      </c>
      <c r="DI259" t="s">
        <v>347</v>
      </c>
      <c r="DJ259">
        <v>3.1191499999999999</v>
      </c>
      <c r="DK259">
        <v>2.7996400000000001</v>
      </c>
      <c r="DL259">
        <v>0.25793300000000002</v>
      </c>
      <c r="DM259">
        <v>0.26434800000000003</v>
      </c>
      <c r="DN259">
        <v>8.6485400000000004E-2</v>
      </c>
      <c r="DO259">
        <v>7.5443800000000005E-2</v>
      </c>
      <c r="DP259">
        <v>20689.099999999999</v>
      </c>
      <c r="DQ259">
        <v>18951.5</v>
      </c>
      <c r="DR259">
        <v>26663.5</v>
      </c>
      <c r="DS259">
        <v>24095.599999999999</v>
      </c>
      <c r="DT259">
        <v>33676.800000000003</v>
      </c>
      <c r="DU259">
        <v>32461.4</v>
      </c>
      <c r="DV259">
        <v>40314.5</v>
      </c>
      <c r="DW259">
        <v>38098.400000000001</v>
      </c>
      <c r="DX259">
        <v>2.0098500000000001</v>
      </c>
      <c r="DY259">
        <v>2.2538999999999998</v>
      </c>
      <c r="DZ259">
        <v>0.11722</v>
      </c>
      <c r="EA259">
        <v>0</v>
      </c>
      <c r="EB259">
        <v>22.627099999999999</v>
      </c>
      <c r="EC259">
        <v>999.9</v>
      </c>
      <c r="ED259">
        <v>64.748000000000005</v>
      </c>
      <c r="EE259">
        <v>22.849</v>
      </c>
      <c r="EF259">
        <v>17.700600000000001</v>
      </c>
      <c r="EG259">
        <v>64.070300000000003</v>
      </c>
      <c r="EH259">
        <v>26.0136</v>
      </c>
      <c r="EI259">
        <v>1</v>
      </c>
      <c r="EJ259">
        <v>-0.37869900000000001</v>
      </c>
      <c r="EK259">
        <v>-3.7541600000000002</v>
      </c>
      <c r="EL259">
        <v>20.256799999999998</v>
      </c>
      <c r="EM259">
        <v>5.2620699999999996</v>
      </c>
      <c r="EN259">
        <v>12.0047</v>
      </c>
      <c r="EO259">
        <v>5.0001499999999997</v>
      </c>
      <c r="EP259">
        <v>3.2875299999999998</v>
      </c>
      <c r="EQ259">
        <v>9999</v>
      </c>
      <c r="ER259">
        <v>9999</v>
      </c>
      <c r="ES259">
        <v>999.9</v>
      </c>
      <c r="ET259">
        <v>9999</v>
      </c>
      <c r="EU259">
        <v>1.8724099999999999</v>
      </c>
      <c r="EV259">
        <v>1.8732800000000001</v>
      </c>
      <c r="EW259">
        <v>1.86951</v>
      </c>
      <c r="EX259">
        <v>1.87517</v>
      </c>
      <c r="EY259">
        <v>1.87547</v>
      </c>
      <c r="EZ259">
        <v>1.8739300000000001</v>
      </c>
      <c r="FA259">
        <v>1.87243</v>
      </c>
      <c r="FB259">
        <v>1.87151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-0.32</v>
      </c>
      <c r="FQ259">
        <v>5.9299999999999999E-2</v>
      </c>
      <c r="FR259">
        <v>0.34321388301456301</v>
      </c>
      <c r="FS259">
        <v>1.93526017593624E-3</v>
      </c>
      <c r="FT259">
        <v>-2.6352868309754201E-6</v>
      </c>
      <c r="FU259">
        <v>7.4988703689445403E-10</v>
      </c>
      <c r="FV259">
        <v>5.9295258707654903E-2</v>
      </c>
      <c r="FW259">
        <v>0</v>
      </c>
      <c r="FX259">
        <v>0</v>
      </c>
      <c r="FY259">
        <v>0</v>
      </c>
      <c r="FZ259">
        <v>1</v>
      </c>
      <c r="GA259">
        <v>1999</v>
      </c>
      <c r="GB259">
        <v>0</v>
      </c>
      <c r="GC259">
        <v>14</v>
      </c>
      <c r="GD259">
        <v>32.799999999999997</v>
      </c>
      <c r="GE259">
        <v>32.799999999999997</v>
      </c>
      <c r="GF259">
        <v>3.6438000000000001</v>
      </c>
      <c r="GG259">
        <v>2.4853499999999999</v>
      </c>
      <c r="GH259">
        <v>1.5979000000000001</v>
      </c>
      <c r="GI259">
        <v>2.35229</v>
      </c>
      <c r="GJ259">
        <v>1.64917</v>
      </c>
      <c r="GK259">
        <v>2.32178</v>
      </c>
      <c r="GL259">
        <v>27.203700000000001</v>
      </c>
      <c r="GM259">
        <v>14.097</v>
      </c>
      <c r="GN259">
        <v>19</v>
      </c>
      <c r="GO259">
        <v>454.79599999999999</v>
      </c>
      <c r="GP259">
        <v>636.74</v>
      </c>
      <c r="GQ259">
        <v>29.2988</v>
      </c>
      <c r="GR259">
        <v>22.4194</v>
      </c>
      <c r="GS259">
        <v>30.000399999999999</v>
      </c>
      <c r="GT259">
        <v>22.3705</v>
      </c>
      <c r="GU259">
        <v>22.357800000000001</v>
      </c>
      <c r="GV259">
        <v>73.114900000000006</v>
      </c>
      <c r="GW259">
        <v>29.6417</v>
      </c>
      <c r="GX259">
        <v>100</v>
      </c>
      <c r="GY259">
        <v>29.4392</v>
      </c>
      <c r="GZ259">
        <v>1818.03</v>
      </c>
      <c r="HA259">
        <v>12.728300000000001</v>
      </c>
      <c r="HB259">
        <v>101.251</v>
      </c>
      <c r="HC259">
        <v>101.22799999999999</v>
      </c>
    </row>
    <row r="260" spans="1:211" x14ac:dyDescent="0.2">
      <c r="A260">
        <v>244</v>
      </c>
      <c r="B260">
        <v>1736451566.0999999</v>
      </c>
      <c r="C260">
        <v>486</v>
      </c>
      <c r="D260" t="s">
        <v>836</v>
      </c>
      <c r="E260" t="s">
        <v>837</v>
      </c>
      <c r="F260">
        <v>2</v>
      </c>
      <c r="G260">
        <v>1736451565.0999999</v>
      </c>
      <c r="H260">
        <f t="shared" si="102"/>
        <v>2.3831273628966434E-3</v>
      </c>
      <c r="I260">
        <f t="shared" si="103"/>
        <v>2.3831273628966434</v>
      </c>
      <c r="J260">
        <f t="shared" si="104"/>
        <v>11.44277574674414</v>
      </c>
      <c r="K260">
        <f t="shared" si="105"/>
        <v>1750.14</v>
      </c>
      <c r="L260">
        <f t="shared" si="106"/>
        <v>1593.0915481192001</v>
      </c>
      <c r="M260">
        <f t="shared" si="107"/>
        <v>162.97629702581025</v>
      </c>
      <c r="N260">
        <f t="shared" si="108"/>
        <v>179.04265251642002</v>
      </c>
      <c r="O260">
        <f t="shared" si="109"/>
        <v>0.16055471126774271</v>
      </c>
      <c r="P260">
        <f t="shared" si="110"/>
        <v>3.5337645207708457</v>
      </c>
      <c r="Q260">
        <f t="shared" si="111"/>
        <v>0.15660949723270187</v>
      </c>
      <c r="R260">
        <f t="shared" si="112"/>
        <v>9.8227323182172671E-2</v>
      </c>
      <c r="S260">
        <f t="shared" si="113"/>
        <v>31.738723761721435</v>
      </c>
      <c r="T260">
        <f t="shared" si="114"/>
        <v>24.589984863776522</v>
      </c>
      <c r="U260">
        <f t="shared" si="115"/>
        <v>24.589984863776522</v>
      </c>
      <c r="V260">
        <f t="shared" si="116"/>
        <v>3.1027764302456182</v>
      </c>
      <c r="W260">
        <f t="shared" si="117"/>
        <v>49.882428262267048</v>
      </c>
      <c r="X260">
        <f t="shared" si="118"/>
        <v>1.5816897222830002</v>
      </c>
      <c r="Y260">
        <f t="shared" si="119"/>
        <v>3.1708354572615103</v>
      </c>
      <c r="Z260">
        <f t="shared" si="120"/>
        <v>1.521086707962618</v>
      </c>
      <c r="AA260">
        <f t="shared" si="121"/>
        <v>-105.09591670374198</v>
      </c>
      <c r="AB260">
        <f t="shared" si="122"/>
        <v>69.216006893094075</v>
      </c>
      <c r="AC260">
        <f t="shared" si="123"/>
        <v>4.1336177511082823</v>
      </c>
      <c r="AD260">
        <f t="shared" si="124"/>
        <v>-7.5682978181816907E-3</v>
      </c>
      <c r="AE260">
        <f t="shared" si="125"/>
        <v>38.665927805231533</v>
      </c>
      <c r="AF260">
        <f t="shared" si="126"/>
        <v>2.3650687343687422</v>
      </c>
      <c r="AG260">
        <f t="shared" si="127"/>
        <v>11.44277574674414</v>
      </c>
      <c r="AH260">
        <v>1814.8205387268799</v>
      </c>
      <c r="AI260">
        <v>1777.61806060606</v>
      </c>
      <c r="AJ260">
        <v>3.33991226572939</v>
      </c>
      <c r="AK260">
        <v>84.5062676990527</v>
      </c>
      <c r="AL260">
        <f t="shared" si="128"/>
        <v>2.3831273628966434</v>
      </c>
      <c r="AM260">
        <v>12.6436301832503</v>
      </c>
      <c r="AN260">
        <v>15.4604293706294</v>
      </c>
      <c r="AO260">
        <v>4.6627373291475697E-6</v>
      </c>
      <c r="AP260">
        <v>123.873733639405</v>
      </c>
      <c r="AQ260">
        <v>34</v>
      </c>
      <c r="AR260">
        <v>7</v>
      </c>
      <c r="AS260">
        <f t="shared" si="129"/>
        <v>1</v>
      </c>
      <c r="AT260">
        <f t="shared" si="130"/>
        <v>0</v>
      </c>
      <c r="AU260">
        <f t="shared" si="131"/>
        <v>54380.659768930185</v>
      </c>
      <c r="AV260">
        <f t="shared" si="132"/>
        <v>199.994</v>
      </c>
      <c r="AW260">
        <f t="shared" si="133"/>
        <v>168.59478120482399</v>
      </c>
      <c r="AX260">
        <f t="shared" si="134"/>
        <v>0.84299919599999995</v>
      </c>
      <c r="AY260">
        <f t="shared" si="135"/>
        <v>0.15869837975999998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1736451565.0999999</v>
      </c>
      <c r="BF260">
        <v>1750.14</v>
      </c>
      <c r="BG260">
        <v>1801.53</v>
      </c>
      <c r="BH260">
        <v>15.461</v>
      </c>
      <c r="BI260">
        <v>12.6655</v>
      </c>
      <c r="BJ260">
        <v>1750.46</v>
      </c>
      <c r="BK260">
        <v>15.4017</v>
      </c>
      <c r="BL260">
        <v>499.76799999999997</v>
      </c>
      <c r="BM260">
        <v>102.203</v>
      </c>
      <c r="BN260">
        <v>9.8903000000000005E-2</v>
      </c>
      <c r="BO260">
        <v>24.953299999999999</v>
      </c>
      <c r="BP260">
        <v>24.549399999999999</v>
      </c>
      <c r="BQ260">
        <v>999.9</v>
      </c>
      <c r="BR260">
        <v>0</v>
      </c>
      <c r="BS260">
        <v>0</v>
      </c>
      <c r="BT260">
        <v>9993.75</v>
      </c>
      <c r="BU260">
        <v>66.971000000000004</v>
      </c>
      <c r="BV260">
        <v>125.818</v>
      </c>
      <c r="BW260">
        <v>-51.389000000000003</v>
      </c>
      <c r="BX260">
        <v>1777.62</v>
      </c>
      <c r="BY260">
        <v>1824.64</v>
      </c>
      <c r="BZ260">
        <v>2.79549</v>
      </c>
      <c r="CA260">
        <v>1801.53</v>
      </c>
      <c r="CB260">
        <v>12.6655</v>
      </c>
      <c r="CC260">
        <v>1.5801700000000001</v>
      </c>
      <c r="CD260">
        <v>1.2944599999999999</v>
      </c>
      <c r="CE260">
        <v>13.7668</v>
      </c>
      <c r="CF260">
        <v>10.7347</v>
      </c>
      <c r="CG260">
        <v>199.994</v>
      </c>
      <c r="CH260">
        <v>0.90002099999999996</v>
      </c>
      <c r="CI260">
        <v>9.9978800000000007E-2</v>
      </c>
      <c r="CJ260">
        <v>20</v>
      </c>
      <c r="CK260">
        <v>3909.21</v>
      </c>
      <c r="CL260">
        <v>1736449596</v>
      </c>
      <c r="CM260" t="s">
        <v>346</v>
      </c>
      <c r="CN260">
        <v>1736449594</v>
      </c>
      <c r="CO260">
        <v>1736449596</v>
      </c>
      <c r="CP260">
        <v>2</v>
      </c>
      <c r="CQ260">
        <v>0.52600000000000002</v>
      </c>
      <c r="CR260">
        <v>-1.4999999999999999E-2</v>
      </c>
      <c r="CS260">
        <v>0.63</v>
      </c>
      <c r="CT260">
        <v>3.9E-2</v>
      </c>
      <c r="CU260">
        <v>200</v>
      </c>
      <c r="CV260">
        <v>13</v>
      </c>
      <c r="CW260">
        <v>0.21</v>
      </c>
      <c r="CX260">
        <v>0.03</v>
      </c>
      <c r="CY260">
        <v>-50.920657142857102</v>
      </c>
      <c r="CZ260">
        <v>-6.8511662337662704</v>
      </c>
      <c r="DA260">
        <v>0.70682162333285004</v>
      </c>
      <c r="DB260">
        <v>0</v>
      </c>
      <c r="DC260">
        <v>2.8533499999999998</v>
      </c>
      <c r="DD260">
        <v>-0.34278311688312102</v>
      </c>
      <c r="DE260">
        <v>3.5205912111732698E-2</v>
      </c>
      <c r="DF260">
        <v>1</v>
      </c>
      <c r="DG260">
        <v>1</v>
      </c>
      <c r="DH260">
        <v>2</v>
      </c>
      <c r="DI260" t="s">
        <v>347</v>
      </c>
      <c r="DJ260">
        <v>3.1188199999999999</v>
      </c>
      <c r="DK260">
        <v>2.7995800000000002</v>
      </c>
      <c r="DL260">
        <v>0.25848500000000002</v>
      </c>
      <c r="DM260">
        <v>0.264818</v>
      </c>
      <c r="DN260">
        <v>8.6498500000000006E-2</v>
      </c>
      <c r="DO260">
        <v>7.5468999999999994E-2</v>
      </c>
      <c r="DP260">
        <v>20673.8</v>
      </c>
      <c r="DQ260">
        <v>18939.400000000001</v>
      </c>
      <c r="DR260">
        <v>26663.4</v>
      </c>
      <c r="DS260">
        <v>24095.5</v>
      </c>
      <c r="DT260">
        <v>33676.300000000003</v>
      </c>
      <c r="DU260">
        <v>32460.3</v>
      </c>
      <c r="DV260">
        <v>40314.400000000001</v>
      </c>
      <c r="DW260">
        <v>38098</v>
      </c>
      <c r="DX260">
        <v>2.0095000000000001</v>
      </c>
      <c r="DY260">
        <v>2.2546499999999998</v>
      </c>
      <c r="DZ260">
        <v>0.11655699999999999</v>
      </c>
      <c r="EA260">
        <v>0</v>
      </c>
      <c r="EB260">
        <v>22.6266</v>
      </c>
      <c r="EC260">
        <v>999.9</v>
      </c>
      <c r="ED260">
        <v>64.748000000000005</v>
      </c>
      <c r="EE260">
        <v>22.849</v>
      </c>
      <c r="EF260">
        <v>17.7029</v>
      </c>
      <c r="EG260">
        <v>64.170299999999997</v>
      </c>
      <c r="EH260">
        <v>26.3261</v>
      </c>
      <c r="EI260">
        <v>1</v>
      </c>
      <c r="EJ260">
        <v>-0.37836599999999998</v>
      </c>
      <c r="EK260">
        <v>-4.0865400000000003</v>
      </c>
      <c r="EL260">
        <v>20.245200000000001</v>
      </c>
      <c r="EM260">
        <v>5.2595200000000002</v>
      </c>
      <c r="EN260">
        <v>12.005000000000001</v>
      </c>
      <c r="EO260">
        <v>4.9994500000000004</v>
      </c>
      <c r="EP260">
        <v>3.2869799999999998</v>
      </c>
      <c r="EQ260">
        <v>9999</v>
      </c>
      <c r="ER260">
        <v>9999</v>
      </c>
      <c r="ES260">
        <v>999.9</v>
      </c>
      <c r="ET260">
        <v>9999</v>
      </c>
      <c r="EU260">
        <v>1.8724099999999999</v>
      </c>
      <c r="EV260">
        <v>1.8732500000000001</v>
      </c>
      <c r="EW260">
        <v>1.86951</v>
      </c>
      <c r="EX260">
        <v>1.8751500000000001</v>
      </c>
      <c r="EY260">
        <v>1.8754599999999999</v>
      </c>
      <c r="EZ260">
        <v>1.87392</v>
      </c>
      <c r="FA260">
        <v>1.8724099999999999</v>
      </c>
      <c r="FB260">
        <v>1.8714900000000001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-0.32</v>
      </c>
      <c r="FQ260">
        <v>5.9299999999999999E-2</v>
      </c>
      <c r="FR260">
        <v>0.34321388301456301</v>
      </c>
      <c r="FS260">
        <v>1.93526017593624E-3</v>
      </c>
      <c r="FT260">
        <v>-2.6352868309754201E-6</v>
      </c>
      <c r="FU260">
        <v>7.4988703689445403E-10</v>
      </c>
      <c r="FV260">
        <v>5.9295258707654903E-2</v>
      </c>
      <c r="FW260">
        <v>0</v>
      </c>
      <c r="FX260">
        <v>0</v>
      </c>
      <c r="FY260">
        <v>0</v>
      </c>
      <c r="FZ260">
        <v>1</v>
      </c>
      <c r="GA260">
        <v>1999</v>
      </c>
      <c r="GB260">
        <v>0</v>
      </c>
      <c r="GC260">
        <v>14</v>
      </c>
      <c r="GD260">
        <v>32.9</v>
      </c>
      <c r="GE260">
        <v>32.799999999999997</v>
      </c>
      <c r="GF260">
        <v>3.6560100000000002</v>
      </c>
      <c r="GG260">
        <v>2.4670399999999999</v>
      </c>
      <c r="GH260">
        <v>1.5979000000000001</v>
      </c>
      <c r="GI260">
        <v>2.35229</v>
      </c>
      <c r="GJ260">
        <v>1.64917</v>
      </c>
      <c r="GK260">
        <v>2.49268</v>
      </c>
      <c r="GL260">
        <v>27.203700000000001</v>
      </c>
      <c r="GM260">
        <v>14.1058</v>
      </c>
      <c r="GN260">
        <v>19</v>
      </c>
      <c r="GO260">
        <v>454.589</v>
      </c>
      <c r="GP260">
        <v>637.35500000000002</v>
      </c>
      <c r="GQ260">
        <v>29.306899999999999</v>
      </c>
      <c r="GR260">
        <v>22.419499999999999</v>
      </c>
      <c r="GS260">
        <v>30.000599999999999</v>
      </c>
      <c r="GT260">
        <v>22.3705</v>
      </c>
      <c r="GU260">
        <v>22.357800000000001</v>
      </c>
      <c r="GV260">
        <v>73.266099999999994</v>
      </c>
      <c r="GW260">
        <v>29.6417</v>
      </c>
      <c r="GX260">
        <v>100</v>
      </c>
      <c r="GY260">
        <v>29.4392</v>
      </c>
      <c r="GZ260">
        <v>1824.78</v>
      </c>
      <c r="HA260">
        <v>12.7316</v>
      </c>
      <c r="HB260">
        <v>101.25</v>
      </c>
      <c r="HC260">
        <v>101.227</v>
      </c>
    </row>
    <row r="261" spans="1:211" x14ac:dyDescent="0.2">
      <c r="A261">
        <v>245</v>
      </c>
      <c r="B261">
        <v>1736451568.0999999</v>
      </c>
      <c r="C261">
        <v>488</v>
      </c>
      <c r="D261" t="s">
        <v>838</v>
      </c>
      <c r="E261" t="s">
        <v>839</v>
      </c>
      <c r="F261">
        <v>2</v>
      </c>
      <c r="G261">
        <v>1736451566.0999999</v>
      </c>
      <c r="H261">
        <f t="shared" si="102"/>
        <v>2.3768482416402538E-3</v>
      </c>
      <c r="I261">
        <f t="shared" si="103"/>
        <v>2.3768482416402539</v>
      </c>
      <c r="J261">
        <f t="shared" si="104"/>
        <v>11.520197053957908</v>
      </c>
      <c r="K261">
        <f t="shared" si="105"/>
        <v>1753.385</v>
      </c>
      <c r="L261">
        <f t="shared" si="106"/>
        <v>1595.2700679336583</v>
      </c>
      <c r="M261">
        <f t="shared" si="107"/>
        <v>163.19859232281419</v>
      </c>
      <c r="N261">
        <f t="shared" si="108"/>
        <v>179.373994129148</v>
      </c>
      <c r="O261">
        <f t="shared" si="109"/>
        <v>0.16022285018196092</v>
      </c>
      <c r="P261">
        <f t="shared" si="110"/>
        <v>3.5341972059293196</v>
      </c>
      <c r="Q261">
        <f t="shared" si="111"/>
        <v>0.15629418190480962</v>
      </c>
      <c r="R261">
        <f t="shared" si="112"/>
        <v>9.8028815535862429E-2</v>
      </c>
      <c r="S261">
        <f t="shared" si="113"/>
        <v>31.739381228775301</v>
      </c>
      <c r="T261">
        <f t="shared" si="114"/>
        <v>24.586000264359718</v>
      </c>
      <c r="U261">
        <f t="shared" si="115"/>
        <v>24.586000264359718</v>
      </c>
      <c r="V261">
        <f t="shared" si="116"/>
        <v>3.1020371394320763</v>
      </c>
      <c r="W261">
        <f t="shared" si="117"/>
        <v>49.905098876033833</v>
      </c>
      <c r="X261">
        <f t="shared" si="118"/>
        <v>1.5818990173968801</v>
      </c>
      <c r="Y261">
        <f t="shared" si="119"/>
        <v>3.1698144138064479</v>
      </c>
      <c r="Z261">
        <f t="shared" si="120"/>
        <v>1.5201381220351962</v>
      </c>
      <c r="AA261">
        <f t="shared" si="121"/>
        <v>-104.81900745633519</v>
      </c>
      <c r="AB261">
        <f t="shared" si="122"/>
        <v>68.954797661389691</v>
      </c>
      <c r="AC261">
        <f t="shared" si="123"/>
        <v>4.1173193710488913</v>
      </c>
      <c r="AD261">
        <f t="shared" si="124"/>
        <v>-7.5091951213011043E-3</v>
      </c>
      <c r="AE261">
        <f t="shared" si="125"/>
        <v>38.312926712297276</v>
      </c>
      <c r="AF261">
        <f t="shared" si="126"/>
        <v>2.3638543090665278</v>
      </c>
      <c r="AG261">
        <f t="shared" si="127"/>
        <v>11.520197053957908</v>
      </c>
      <c r="AH261">
        <v>1821.4276634744399</v>
      </c>
      <c r="AI261">
        <v>1784.2344242424199</v>
      </c>
      <c r="AJ261">
        <v>3.3242886199104098</v>
      </c>
      <c r="AK261">
        <v>84.5062676990527</v>
      </c>
      <c r="AL261">
        <f t="shared" si="128"/>
        <v>2.3768482416402539</v>
      </c>
      <c r="AM261">
        <v>12.654932856910699</v>
      </c>
      <c r="AN261">
        <v>15.4646776223776</v>
      </c>
      <c r="AO261">
        <v>6.0275250703469803E-6</v>
      </c>
      <c r="AP261">
        <v>123.873733639405</v>
      </c>
      <c r="AQ261">
        <v>35</v>
      </c>
      <c r="AR261">
        <v>7</v>
      </c>
      <c r="AS261">
        <f t="shared" si="129"/>
        <v>1</v>
      </c>
      <c r="AT261">
        <f t="shared" si="130"/>
        <v>0</v>
      </c>
      <c r="AU261">
        <f t="shared" si="131"/>
        <v>54391.166449265569</v>
      </c>
      <c r="AV261">
        <f t="shared" si="132"/>
        <v>199.9975</v>
      </c>
      <c r="AW261">
        <f t="shared" si="133"/>
        <v>168.59778810130501</v>
      </c>
      <c r="AX261">
        <f t="shared" si="134"/>
        <v>0.84299947800000008</v>
      </c>
      <c r="AY261">
        <f t="shared" si="135"/>
        <v>0.15869888988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1736451566.0999999</v>
      </c>
      <c r="BF261">
        <v>1753.385</v>
      </c>
      <c r="BG261">
        <v>1804.365</v>
      </c>
      <c r="BH261">
        <v>15.463100000000001</v>
      </c>
      <c r="BI261">
        <v>12.66865</v>
      </c>
      <c r="BJ261">
        <v>1753.7049999999999</v>
      </c>
      <c r="BK261">
        <v>15.4038</v>
      </c>
      <c r="BL261">
        <v>499.69799999999998</v>
      </c>
      <c r="BM261">
        <v>102.2025</v>
      </c>
      <c r="BN261">
        <v>9.9044800000000002E-2</v>
      </c>
      <c r="BO261">
        <v>24.947900000000001</v>
      </c>
      <c r="BP261">
        <v>24.543949999999999</v>
      </c>
      <c r="BQ261">
        <v>999.9</v>
      </c>
      <c r="BR261">
        <v>0</v>
      </c>
      <c r="BS261">
        <v>0</v>
      </c>
      <c r="BT261">
        <v>9995.625</v>
      </c>
      <c r="BU261">
        <v>66.954800000000006</v>
      </c>
      <c r="BV261">
        <v>125.619</v>
      </c>
      <c r="BW261">
        <v>-50.9801</v>
      </c>
      <c r="BX261">
        <v>1780.92</v>
      </c>
      <c r="BY261">
        <v>1827.5150000000001</v>
      </c>
      <c r="BZ261">
        <v>2.79447</v>
      </c>
      <c r="CA261">
        <v>1804.365</v>
      </c>
      <c r="CB261">
        <v>12.66865</v>
      </c>
      <c r="CC261">
        <v>1.5803700000000001</v>
      </c>
      <c r="CD261">
        <v>1.29477</v>
      </c>
      <c r="CE261">
        <v>13.768750000000001</v>
      </c>
      <c r="CF261">
        <v>10.738250000000001</v>
      </c>
      <c r="CG261">
        <v>199.9975</v>
      </c>
      <c r="CH261">
        <v>0.90001450000000005</v>
      </c>
      <c r="CI261">
        <v>9.9985400000000002E-2</v>
      </c>
      <c r="CJ261">
        <v>20</v>
      </c>
      <c r="CK261">
        <v>3909.27</v>
      </c>
      <c r="CL261">
        <v>1736449596</v>
      </c>
      <c r="CM261" t="s">
        <v>346</v>
      </c>
      <c r="CN261">
        <v>1736449594</v>
      </c>
      <c r="CO261">
        <v>1736449596</v>
      </c>
      <c r="CP261">
        <v>2</v>
      </c>
      <c r="CQ261">
        <v>0.52600000000000002</v>
      </c>
      <c r="CR261">
        <v>-1.4999999999999999E-2</v>
      </c>
      <c r="CS261">
        <v>0.63</v>
      </c>
      <c r="CT261">
        <v>3.9E-2</v>
      </c>
      <c r="CU261">
        <v>200</v>
      </c>
      <c r="CV261">
        <v>13</v>
      </c>
      <c r="CW261">
        <v>0.21</v>
      </c>
      <c r="CX261">
        <v>0.03</v>
      </c>
      <c r="CY261">
        <v>-51.033623809523803</v>
      </c>
      <c r="CZ261">
        <v>-5.45455324675327</v>
      </c>
      <c r="DA261">
        <v>0.63967605112704395</v>
      </c>
      <c r="DB261">
        <v>0</v>
      </c>
      <c r="DC261">
        <v>2.8437347619047602</v>
      </c>
      <c r="DD261">
        <v>-0.35278129870129399</v>
      </c>
      <c r="DE261">
        <v>3.6030041515518398E-2</v>
      </c>
      <c r="DF261">
        <v>1</v>
      </c>
      <c r="DG261">
        <v>1</v>
      </c>
      <c r="DH261">
        <v>2</v>
      </c>
      <c r="DI261" t="s">
        <v>347</v>
      </c>
      <c r="DJ261">
        <v>3.11877</v>
      </c>
      <c r="DK261">
        <v>2.8003999999999998</v>
      </c>
      <c r="DL261">
        <v>0.259021</v>
      </c>
      <c r="DM261">
        <v>0.26531399999999999</v>
      </c>
      <c r="DN261">
        <v>8.6513199999999998E-2</v>
      </c>
      <c r="DO261">
        <v>7.5493699999999997E-2</v>
      </c>
      <c r="DP261">
        <v>20658.900000000001</v>
      </c>
      <c r="DQ261">
        <v>18926.400000000001</v>
      </c>
      <c r="DR261">
        <v>26663.4</v>
      </c>
      <c r="DS261">
        <v>24095.200000000001</v>
      </c>
      <c r="DT261">
        <v>33675.9</v>
      </c>
      <c r="DU261">
        <v>32459.200000000001</v>
      </c>
      <c r="DV261">
        <v>40314.5</v>
      </c>
      <c r="DW261">
        <v>38097.699999999997</v>
      </c>
      <c r="DX261">
        <v>2.00793</v>
      </c>
      <c r="DY261">
        <v>2.2545199999999999</v>
      </c>
      <c r="DZ261">
        <v>0.11596099999999999</v>
      </c>
      <c r="EA261">
        <v>0</v>
      </c>
      <c r="EB261">
        <v>22.625599999999999</v>
      </c>
      <c r="EC261">
        <v>999.9</v>
      </c>
      <c r="ED261">
        <v>64.748000000000005</v>
      </c>
      <c r="EE261">
        <v>22.849</v>
      </c>
      <c r="EF261">
        <v>17.700600000000001</v>
      </c>
      <c r="EG261">
        <v>63.970300000000002</v>
      </c>
      <c r="EH261">
        <v>26.3141</v>
      </c>
      <c r="EI261">
        <v>1</v>
      </c>
      <c r="EJ261">
        <v>-0.37752799999999997</v>
      </c>
      <c r="EK261">
        <v>-4.2863100000000003</v>
      </c>
      <c r="EL261">
        <v>20.238900000000001</v>
      </c>
      <c r="EM261">
        <v>5.2602700000000002</v>
      </c>
      <c r="EN261">
        <v>12.0053</v>
      </c>
      <c r="EO261">
        <v>4.9996499999999999</v>
      </c>
      <c r="EP261">
        <v>3.2871299999999999</v>
      </c>
      <c r="EQ261">
        <v>9999</v>
      </c>
      <c r="ER261">
        <v>9999</v>
      </c>
      <c r="ES261">
        <v>999.9</v>
      </c>
      <c r="ET261">
        <v>9999</v>
      </c>
      <c r="EU261">
        <v>1.8724099999999999</v>
      </c>
      <c r="EV261">
        <v>1.8732500000000001</v>
      </c>
      <c r="EW261">
        <v>1.86951</v>
      </c>
      <c r="EX261">
        <v>1.87517</v>
      </c>
      <c r="EY261">
        <v>1.8754599999999999</v>
      </c>
      <c r="EZ261">
        <v>1.87392</v>
      </c>
      <c r="FA261">
        <v>1.87242</v>
      </c>
      <c r="FB261">
        <v>1.8714900000000001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-0.32</v>
      </c>
      <c r="FQ261">
        <v>5.9299999999999999E-2</v>
      </c>
      <c r="FR261">
        <v>0.34321388301456301</v>
      </c>
      <c r="FS261">
        <v>1.93526017593624E-3</v>
      </c>
      <c r="FT261">
        <v>-2.6352868309754201E-6</v>
      </c>
      <c r="FU261">
        <v>7.4988703689445403E-10</v>
      </c>
      <c r="FV261">
        <v>5.9295258707654903E-2</v>
      </c>
      <c r="FW261">
        <v>0</v>
      </c>
      <c r="FX261">
        <v>0</v>
      </c>
      <c r="FY261">
        <v>0</v>
      </c>
      <c r="FZ261">
        <v>1</v>
      </c>
      <c r="GA261">
        <v>1999</v>
      </c>
      <c r="GB261">
        <v>0</v>
      </c>
      <c r="GC261">
        <v>14</v>
      </c>
      <c r="GD261">
        <v>32.9</v>
      </c>
      <c r="GE261">
        <v>32.9</v>
      </c>
      <c r="GF261">
        <v>3.6669900000000002</v>
      </c>
      <c r="GG261">
        <v>2.48291</v>
      </c>
      <c r="GH261">
        <v>1.5979000000000001</v>
      </c>
      <c r="GI261">
        <v>2.35229</v>
      </c>
      <c r="GJ261">
        <v>1.64917</v>
      </c>
      <c r="GK261">
        <v>2.34619</v>
      </c>
      <c r="GL261">
        <v>27.203700000000001</v>
      </c>
      <c r="GM261">
        <v>14.0883</v>
      </c>
      <c r="GN261">
        <v>19</v>
      </c>
      <c r="GO261">
        <v>453.66500000000002</v>
      </c>
      <c r="GP261">
        <v>637.25199999999995</v>
      </c>
      <c r="GQ261">
        <v>29.358699999999999</v>
      </c>
      <c r="GR261">
        <v>22.419499999999999</v>
      </c>
      <c r="GS261">
        <v>30.001100000000001</v>
      </c>
      <c r="GT261">
        <v>22.3705</v>
      </c>
      <c r="GU261">
        <v>22.357800000000001</v>
      </c>
      <c r="GV261">
        <v>73.463899999999995</v>
      </c>
      <c r="GW261">
        <v>29.6417</v>
      </c>
      <c r="GX261">
        <v>100</v>
      </c>
      <c r="GY261">
        <v>29.4392</v>
      </c>
      <c r="GZ261">
        <v>1831.57</v>
      </c>
      <c r="HA261">
        <v>12.7355</v>
      </c>
      <c r="HB261">
        <v>101.251</v>
      </c>
      <c r="HC261">
        <v>101.226</v>
      </c>
    </row>
    <row r="262" spans="1:211" x14ac:dyDescent="0.2">
      <c r="A262">
        <v>246</v>
      </c>
      <c r="B262">
        <v>1736451570.0999999</v>
      </c>
      <c r="C262">
        <v>490</v>
      </c>
      <c r="D262" t="s">
        <v>840</v>
      </c>
      <c r="E262" t="s">
        <v>841</v>
      </c>
      <c r="F262">
        <v>2</v>
      </c>
      <c r="G262">
        <v>1736451569.0999999</v>
      </c>
      <c r="H262">
        <f t="shared" si="102"/>
        <v>2.3731365026067753E-3</v>
      </c>
      <c r="I262">
        <f t="shared" si="103"/>
        <v>2.3731365026067754</v>
      </c>
      <c r="J262">
        <f t="shared" si="104"/>
        <v>11.485501094993962</v>
      </c>
      <c r="K262">
        <f t="shared" si="105"/>
        <v>1762.94</v>
      </c>
      <c r="L262">
        <f t="shared" si="106"/>
        <v>1605.0744034359029</v>
      </c>
      <c r="M262">
        <f t="shared" si="107"/>
        <v>164.2001934521482</v>
      </c>
      <c r="N262">
        <f t="shared" si="108"/>
        <v>180.349950397854</v>
      </c>
      <c r="O262">
        <f t="shared" si="109"/>
        <v>0.1602851647187257</v>
      </c>
      <c r="P262">
        <f t="shared" si="110"/>
        <v>3.5408313664381059</v>
      </c>
      <c r="Q262">
        <f t="shared" si="111"/>
        <v>0.15636065251160186</v>
      </c>
      <c r="R262">
        <f t="shared" si="112"/>
        <v>9.8070006340852958E-2</v>
      </c>
      <c r="S262">
        <f t="shared" si="113"/>
        <v>31.740606227428561</v>
      </c>
      <c r="T262">
        <f t="shared" si="114"/>
        <v>24.572852361261223</v>
      </c>
      <c r="U262">
        <f t="shared" si="115"/>
        <v>24.572852361261223</v>
      </c>
      <c r="V262">
        <f t="shared" si="116"/>
        <v>3.0995988083913151</v>
      </c>
      <c r="W262">
        <f t="shared" si="117"/>
        <v>49.966886303507778</v>
      </c>
      <c r="X262">
        <f t="shared" si="118"/>
        <v>1.58247889758549</v>
      </c>
      <c r="Y262">
        <f t="shared" si="119"/>
        <v>3.1670552532996172</v>
      </c>
      <c r="Z262">
        <f t="shared" si="120"/>
        <v>1.5171199108058251</v>
      </c>
      <c r="AA262">
        <f t="shared" si="121"/>
        <v>-104.65531976495879</v>
      </c>
      <c r="AB262">
        <f t="shared" si="122"/>
        <v>68.807039462201715</v>
      </c>
      <c r="AC262">
        <f t="shared" si="123"/>
        <v>4.1002257256393051</v>
      </c>
      <c r="AD262">
        <f t="shared" si="124"/>
        <v>-7.4483496892128187E-3</v>
      </c>
      <c r="AE262">
        <f t="shared" si="125"/>
        <v>38.03859551417532</v>
      </c>
      <c r="AF262">
        <f t="shared" si="126"/>
        <v>2.3631443039229536</v>
      </c>
      <c r="AG262">
        <f t="shared" si="127"/>
        <v>11.485501094993962</v>
      </c>
      <c r="AH262">
        <v>1827.4209378432899</v>
      </c>
      <c r="AI262">
        <v>1790.6743636363601</v>
      </c>
      <c r="AJ262">
        <v>3.2678504226729301</v>
      </c>
      <c r="AK262">
        <v>84.5062676990527</v>
      </c>
      <c r="AL262">
        <f t="shared" si="128"/>
        <v>2.3731365026067754</v>
      </c>
      <c r="AM262">
        <v>12.664878313935199</v>
      </c>
      <c r="AN262">
        <v>15.4692993006993</v>
      </c>
      <c r="AO262">
        <v>8.4528380564002194E-6</v>
      </c>
      <c r="AP262">
        <v>123.873733639405</v>
      </c>
      <c r="AQ262">
        <v>35</v>
      </c>
      <c r="AR262">
        <v>7</v>
      </c>
      <c r="AS262">
        <f t="shared" si="129"/>
        <v>1</v>
      </c>
      <c r="AT262">
        <f t="shared" si="130"/>
        <v>0</v>
      </c>
      <c r="AU262">
        <f t="shared" si="131"/>
        <v>54540.042086791778</v>
      </c>
      <c r="AV262">
        <f t="shared" si="132"/>
        <v>200.00399999999999</v>
      </c>
      <c r="AW262">
        <f t="shared" si="133"/>
        <v>168.60331379883598</v>
      </c>
      <c r="AX262">
        <f t="shared" si="134"/>
        <v>0.84299970899999999</v>
      </c>
      <c r="AY262">
        <f t="shared" si="135"/>
        <v>0.15869985714000001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1736451569.0999999</v>
      </c>
      <c r="BF262">
        <v>1762.94</v>
      </c>
      <c r="BG262">
        <v>1813.6</v>
      </c>
      <c r="BH262">
        <v>15.4689</v>
      </c>
      <c r="BI262">
        <v>12.6762</v>
      </c>
      <c r="BJ262">
        <v>1763.27</v>
      </c>
      <c r="BK262">
        <v>15.409599999999999</v>
      </c>
      <c r="BL262">
        <v>499.858</v>
      </c>
      <c r="BM262">
        <v>102.20099999999999</v>
      </c>
      <c r="BN262">
        <v>9.9674100000000002E-2</v>
      </c>
      <c r="BO262">
        <v>24.933299999999999</v>
      </c>
      <c r="BP262">
        <v>24.529399999999999</v>
      </c>
      <c r="BQ262">
        <v>999.9</v>
      </c>
      <c r="BR262">
        <v>0</v>
      </c>
      <c r="BS262">
        <v>0</v>
      </c>
      <c r="BT262">
        <v>10023.799999999999</v>
      </c>
      <c r="BU262">
        <v>66.906300000000002</v>
      </c>
      <c r="BV262">
        <v>125.23399999999999</v>
      </c>
      <c r="BW262">
        <v>-50.654699999999998</v>
      </c>
      <c r="BX262">
        <v>1790.64</v>
      </c>
      <c r="BY262">
        <v>1836.88</v>
      </c>
      <c r="BZ262">
        <v>2.7926700000000002</v>
      </c>
      <c r="CA262">
        <v>1813.6</v>
      </c>
      <c r="CB262">
        <v>12.6762</v>
      </c>
      <c r="CC262">
        <v>1.58094</v>
      </c>
      <c r="CD262">
        <v>1.2955300000000001</v>
      </c>
      <c r="CE262">
        <v>13.7743</v>
      </c>
      <c r="CF262">
        <v>10.7471</v>
      </c>
      <c r="CG262">
        <v>200.00399999999999</v>
      </c>
      <c r="CH262">
        <v>0.90000100000000005</v>
      </c>
      <c r="CI262">
        <v>9.9998699999999996E-2</v>
      </c>
      <c r="CJ262">
        <v>20</v>
      </c>
      <c r="CK262">
        <v>3909.38</v>
      </c>
      <c r="CL262">
        <v>1736449596</v>
      </c>
      <c r="CM262" t="s">
        <v>346</v>
      </c>
      <c r="CN262">
        <v>1736449594</v>
      </c>
      <c r="CO262">
        <v>1736449596</v>
      </c>
      <c r="CP262">
        <v>2</v>
      </c>
      <c r="CQ262">
        <v>0.52600000000000002</v>
      </c>
      <c r="CR262">
        <v>-1.4999999999999999E-2</v>
      </c>
      <c r="CS262">
        <v>0.63</v>
      </c>
      <c r="CT262">
        <v>3.9E-2</v>
      </c>
      <c r="CU262">
        <v>200</v>
      </c>
      <c r="CV262">
        <v>13</v>
      </c>
      <c r="CW262">
        <v>0.21</v>
      </c>
      <c r="CX262">
        <v>0.03</v>
      </c>
      <c r="CY262">
        <v>-51.086147619047601</v>
      </c>
      <c r="CZ262">
        <v>-2.8510129870130698</v>
      </c>
      <c r="DA262">
        <v>0.57072237318703101</v>
      </c>
      <c r="DB262">
        <v>0</v>
      </c>
      <c r="DC262">
        <v>2.8340728571428602</v>
      </c>
      <c r="DD262">
        <v>-0.336845454545455</v>
      </c>
      <c r="DE262">
        <v>3.4699271179783601E-2</v>
      </c>
      <c r="DF262">
        <v>1</v>
      </c>
      <c r="DG262">
        <v>1</v>
      </c>
      <c r="DH262">
        <v>2</v>
      </c>
      <c r="DI262" t="s">
        <v>347</v>
      </c>
      <c r="DJ262">
        <v>3.1191599999999999</v>
      </c>
      <c r="DK262">
        <v>2.80063</v>
      </c>
      <c r="DL262">
        <v>0.25955499999999998</v>
      </c>
      <c r="DM262">
        <v>0.26585399999999998</v>
      </c>
      <c r="DN262">
        <v>8.6526400000000003E-2</v>
      </c>
      <c r="DO262">
        <v>7.5507599999999994E-2</v>
      </c>
      <c r="DP262">
        <v>20644</v>
      </c>
      <c r="DQ262">
        <v>18912.7</v>
      </c>
      <c r="DR262">
        <v>26663.3</v>
      </c>
      <c r="DS262">
        <v>24095.3</v>
      </c>
      <c r="DT262">
        <v>33675.4</v>
      </c>
      <c r="DU262">
        <v>32458.799999999999</v>
      </c>
      <c r="DV262">
        <v>40314.400000000001</v>
      </c>
      <c r="DW262">
        <v>38097.800000000003</v>
      </c>
      <c r="DX262">
        <v>2.008</v>
      </c>
      <c r="DY262">
        <v>2.2541500000000001</v>
      </c>
      <c r="DZ262">
        <v>0.11593100000000001</v>
      </c>
      <c r="EA262">
        <v>0</v>
      </c>
      <c r="EB262">
        <v>22.624400000000001</v>
      </c>
      <c r="EC262">
        <v>999.9</v>
      </c>
      <c r="ED262">
        <v>64.748000000000005</v>
      </c>
      <c r="EE262">
        <v>22.849</v>
      </c>
      <c r="EF262">
        <v>17.702300000000001</v>
      </c>
      <c r="EG262">
        <v>63.860300000000002</v>
      </c>
      <c r="EH262">
        <v>26.398199999999999</v>
      </c>
      <c r="EI262">
        <v>1</v>
      </c>
      <c r="EJ262">
        <v>-0.37729400000000002</v>
      </c>
      <c r="EK262">
        <v>-4.1608299999999998</v>
      </c>
      <c r="EL262">
        <v>20.243600000000001</v>
      </c>
      <c r="EM262">
        <v>5.2601199999999997</v>
      </c>
      <c r="EN262">
        <v>12.0055</v>
      </c>
      <c r="EO262">
        <v>4.9998500000000003</v>
      </c>
      <c r="EP262">
        <v>3.28708</v>
      </c>
      <c r="EQ262">
        <v>9999</v>
      </c>
      <c r="ER262">
        <v>9999</v>
      </c>
      <c r="ES262">
        <v>999.9</v>
      </c>
      <c r="ET262">
        <v>9999</v>
      </c>
      <c r="EU262">
        <v>1.8724099999999999</v>
      </c>
      <c r="EV262">
        <v>1.87327</v>
      </c>
      <c r="EW262">
        <v>1.86951</v>
      </c>
      <c r="EX262">
        <v>1.87517</v>
      </c>
      <c r="EY262">
        <v>1.8754599999999999</v>
      </c>
      <c r="EZ262">
        <v>1.87392</v>
      </c>
      <c r="FA262">
        <v>1.8724099999999999</v>
      </c>
      <c r="FB262">
        <v>1.8714900000000001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-0.33</v>
      </c>
      <c r="FQ262">
        <v>5.9299999999999999E-2</v>
      </c>
      <c r="FR262">
        <v>0.34321388301456301</v>
      </c>
      <c r="FS262">
        <v>1.93526017593624E-3</v>
      </c>
      <c r="FT262">
        <v>-2.6352868309754201E-6</v>
      </c>
      <c r="FU262">
        <v>7.4988703689445403E-10</v>
      </c>
      <c r="FV262">
        <v>5.9295258707654903E-2</v>
      </c>
      <c r="FW262">
        <v>0</v>
      </c>
      <c r="FX262">
        <v>0</v>
      </c>
      <c r="FY262">
        <v>0</v>
      </c>
      <c r="FZ262">
        <v>1</v>
      </c>
      <c r="GA262">
        <v>1999</v>
      </c>
      <c r="GB262">
        <v>0</v>
      </c>
      <c r="GC262">
        <v>14</v>
      </c>
      <c r="GD262">
        <v>32.9</v>
      </c>
      <c r="GE262">
        <v>32.9</v>
      </c>
      <c r="GF262">
        <v>3.6767599999999998</v>
      </c>
      <c r="GG262">
        <v>2.4621599999999999</v>
      </c>
      <c r="GH262">
        <v>1.5979000000000001</v>
      </c>
      <c r="GI262">
        <v>2.35107</v>
      </c>
      <c r="GJ262">
        <v>1.64917</v>
      </c>
      <c r="GK262">
        <v>2.4853499999999999</v>
      </c>
      <c r="GL262">
        <v>27.203700000000001</v>
      </c>
      <c r="GM262">
        <v>14.1058</v>
      </c>
      <c r="GN262">
        <v>19</v>
      </c>
      <c r="GO262">
        <v>453.709</v>
      </c>
      <c r="GP262">
        <v>636.94399999999996</v>
      </c>
      <c r="GQ262">
        <v>29.4129</v>
      </c>
      <c r="GR262">
        <v>22.419499999999999</v>
      </c>
      <c r="GS262">
        <v>30.000900000000001</v>
      </c>
      <c r="GT262">
        <v>22.3705</v>
      </c>
      <c r="GU262">
        <v>22.357800000000001</v>
      </c>
      <c r="GV262">
        <v>73.675399999999996</v>
      </c>
      <c r="GW262">
        <v>29.6417</v>
      </c>
      <c r="GX262">
        <v>100</v>
      </c>
      <c r="GY262">
        <v>29.479199999999999</v>
      </c>
      <c r="GZ262">
        <v>1838.34</v>
      </c>
      <c r="HA262">
        <v>12.740500000000001</v>
      </c>
      <c r="HB262">
        <v>101.25</v>
      </c>
      <c r="HC262">
        <v>101.227</v>
      </c>
    </row>
    <row r="263" spans="1:211" x14ac:dyDescent="0.2">
      <c r="A263">
        <v>247</v>
      </c>
      <c r="B263">
        <v>1736451572.0999999</v>
      </c>
      <c r="C263">
        <v>492</v>
      </c>
      <c r="D263" t="s">
        <v>842</v>
      </c>
      <c r="E263" t="s">
        <v>843</v>
      </c>
      <c r="F263">
        <v>2</v>
      </c>
      <c r="G263">
        <v>1736451570.0999999</v>
      </c>
      <c r="H263">
        <f t="shared" si="102"/>
        <v>2.3702647006392046E-3</v>
      </c>
      <c r="I263">
        <f t="shared" si="103"/>
        <v>2.3702647006392046</v>
      </c>
      <c r="J263">
        <f t="shared" si="104"/>
        <v>11.299072004479761</v>
      </c>
      <c r="K263">
        <f t="shared" si="105"/>
        <v>1766.135</v>
      </c>
      <c r="L263">
        <f t="shared" si="106"/>
        <v>1609.9565127216506</v>
      </c>
      <c r="M263">
        <f t="shared" si="107"/>
        <v>164.69970180684666</v>
      </c>
      <c r="N263">
        <f t="shared" si="108"/>
        <v>180.67687266837774</v>
      </c>
      <c r="O263">
        <f t="shared" si="109"/>
        <v>0.16011116893070784</v>
      </c>
      <c r="P263">
        <f t="shared" si="110"/>
        <v>3.5412687982469699</v>
      </c>
      <c r="Q263">
        <f t="shared" si="111"/>
        <v>0.15619553139147282</v>
      </c>
      <c r="R263">
        <f t="shared" si="112"/>
        <v>9.7966035786841932E-2</v>
      </c>
      <c r="S263">
        <f t="shared" si="113"/>
        <v>31.739968277722316</v>
      </c>
      <c r="T263">
        <f t="shared" si="114"/>
        <v>24.57236698224958</v>
      </c>
      <c r="U263">
        <f t="shared" si="115"/>
        <v>24.57236698224958</v>
      </c>
      <c r="V263">
        <f t="shared" si="116"/>
        <v>3.0995088249924621</v>
      </c>
      <c r="W263">
        <f t="shared" si="117"/>
        <v>49.974856313186095</v>
      </c>
      <c r="X263">
        <f t="shared" si="118"/>
        <v>1.5826227458498947</v>
      </c>
      <c r="Y263">
        <f t="shared" si="119"/>
        <v>3.166838011362751</v>
      </c>
      <c r="Z263">
        <f t="shared" si="120"/>
        <v>1.5168860791425673</v>
      </c>
      <c r="AA263">
        <f t="shared" si="121"/>
        <v>-104.52867329818892</v>
      </c>
      <c r="AB263">
        <f t="shared" si="122"/>
        <v>68.688652467538617</v>
      </c>
      <c r="AC263">
        <f t="shared" si="123"/>
        <v>4.0926316918641081</v>
      </c>
      <c r="AD263">
        <f t="shared" si="124"/>
        <v>-7.4208610638777373E-3</v>
      </c>
      <c r="AE263">
        <f t="shared" si="125"/>
        <v>38.042396926062942</v>
      </c>
      <c r="AF263">
        <f t="shared" si="126"/>
        <v>2.3631708215607916</v>
      </c>
      <c r="AG263">
        <f t="shared" si="127"/>
        <v>11.299072004479761</v>
      </c>
      <c r="AH263">
        <v>1833.37513907573</v>
      </c>
      <c r="AI263">
        <v>1797.1076969697001</v>
      </c>
      <c r="AJ263">
        <v>3.2314859307542498</v>
      </c>
      <c r="AK263">
        <v>84.5062676990527</v>
      </c>
      <c r="AL263">
        <f t="shared" si="128"/>
        <v>2.3702647006392046</v>
      </c>
      <c r="AM263">
        <v>12.671240702190801</v>
      </c>
      <c r="AN263">
        <v>15.472313986014001</v>
      </c>
      <c r="AO263">
        <v>1.0229544366613699E-5</v>
      </c>
      <c r="AP263">
        <v>123.873733639405</v>
      </c>
      <c r="AQ263">
        <v>35</v>
      </c>
      <c r="AR263">
        <v>7</v>
      </c>
      <c r="AS263">
        <f t="shared" si="129"/>
        <v>1</v>
      </c>
      <c r="AT263">
        <f t="shared" si="130"/>
        <v>0</v>
      </c>
      <c r="AU263">
        <f t="shared" si="131"/>
        <v>54549.901152899714</v>
      </c>
      <c r="AV263">
        <f t="shared" si="132"/>
        <v>200.00049999999999</v>
      </c>
      <c r="AW263">
        <f t="shared" si="133"/>
        <v>168.600330299772</v>
      </c>
      <c r="AX263">
        <f t="shared" si="134"/>
        <v>0.84299954399999999</v>
      </c>
      <c r="AY263">
        <f t="shared" si="135"/>
        <v>0.15869944463999999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1736451570.0999999</v>
      </c>
      <c r="BF263">
        <v>1766.135</v>
      </c>
      <c r="BG263">
        <v>1816.81</v>
      </c>
      <c r="BH263">
        <v>15.4703</v>
      </c>
      <c r="BI263">
        <v>12.6775</v>
      </c>
      <c r="BJ263">
        <v>1766.4649999999999</v>
      </c>
      <c r="BK263">
        <v>15.411</v>
      </c>
      <c r="BL263">
        <v>499.84500000000003</v>
      </c>
      <c r="BM263">
        <v>102.20099999999999</v>
      </c>
      <c r="BN263">
        <v>9.9714650000000002E-2</v>
      </c>
      <c r="BO263">
        <v>24.93215</v>
      </c>
      <c r="BP263">
        <v>24.532399999999999</v>
      </c>
      <c r="BQ263">
        <v>999.9</v>
      </c>
      <c r="BR263">
        <v>0</v>
      </c>
      <c r="BS263">
        <v>0</v>
      </c>
      <c r="BT263">
        <v>10025.65</v>
      </c>
      <c r="BU263">
        <v>66.910049999999998</v>
      </c>
      <c r="BV263">
        <v>125.3045</v>
      </c>
      <c r="BW263">
        <v>-50.671849999999999</v>
      </c>
      <c r="BX263">
        <v>1793.885</v>
      </c>
      <c r="BY263">
        <v>1840.135</v>
      </c>
      <c r="BZ263">
        <v>2.7927650000000002</v>
      </c>
      <c r="CA263">
        <v>1816.81</v>
      </c>
      <c r="CB263">
        <v>12.6775</v>
      </c>
      <c r="CC263">
        <v>1.58108</v>
      </c>
      <c r="CD263">
        <v>1.29566</v>
      </c>
      <c r="CE263">
        <v>13.775650000000001</v>
      </c>
      <c r="CF263">
        <v>10.7486</v>
      </c>
      <c r="CG263">
        <v>200.00049999999999</v>
      </c>
      <c r="CH263">
        <v>0.90000650000000004</v>
      </c>
      <c r="CI263">
        <v>9.9993200000000004E-2</v>
      </c>
      <c r="CJ263">
        <v>20</v>
      </c>
      <c r="CK263">
        <v>3909.3150000000001</v>
      </c>
      <c r="CL263">
        <v>1736449596</v>
      </c>
      <c r="CM263" t="s">
        <v>346</v>
      </c>
      <c r="CN263">
        <v>1736449594</v>
      </c>
      <c r="CO263">
        <v>1736449596</v>
      </c>
      <c r="CP263">
        <v>2</v>
      </c>
      <c r="CQ263">
        <v>0.52600000000000002</v>
      </c>
      <c r="CR263">
        <v>-1.4999999999999999E-2</v>
      </c>
      <c r="CS263">
        <v>0.63</v>
      </c>
      <c r="CT263">
        <v>3.9E-2</v>
      </c>
      <c r="CU263">
        <v>200</v>
      </c>
      <c r="CV263">
        <v>13</v>
      </c>
      <c r="CW263">
        <v>0.21</v>
      </c>
      <c r="CX263">
        <v>0.03</v>
      </c>
      <c r="CY263">
        <v>-51.128114285714297</v>
      </c>
      <c r="CZ263">
        <v>-0.69753506493505701</v>
      </c>
      <c r="DA263">
        <v>0.51987018918711103</v>
      </c>
      <c r="DB263">
        <v>0</v>
      </c>
      <c r="DC263">
        <v>2.82475238095238</v>
      </c>
      <c r="DD263">
        <v>-0.29677012987013002</v>
      </c>
      <c r="DE263">
        <v>3.1244097942424699E-2</v>
      </c>
      <c r="DF263">
        <v>1</v>
      </c>
      <c r="DG263">
        <v>1</v>
      </c>
      <c r="DH263">
        <v>2</v>
      </c>
      <c r="DI263" t="s">
        <v>347</v>
      </c>
      <c r="DJ263">
        <v>3.1191499999999999</v>
      </c>
      <c r="DK263">
        <v>2.8008700000000002</v>
      </c>
      <c r="DL263">
        <v>0.26008500000000001</v>
      </c>
      <c r="DM263">
        <v>0.26637899999999998</v>
      </c>
      <c r="DN263">
        <v>8.6541599999999996E-2</v>
      </c>
      <c r="DO263">
        <v>7.5518500000000002E-2</v>
      </c>
      <c r="DP263">
        <v>20629</v>
      </c>
      <c r="DQ263">
        <v>18899.099999999999</v>
      </c>
      <c r="DR263">
        <v>26662.9</v>
      </c>
      <c r="DS263">
        <v>24095.200000000001</v>
      </c>
      <c r="DT263">
        <v>33674.5</v>
      </c>
      <c r="DU263">
        <v>32458.400000000001</v>
      </c>
      <c r="DV263">
        <v>40314</v>
      </c>
      <c r="DW263">
        <v>38097.699999999997</v>
      </c>
      <c r="DX263">
        <v>2.0080499999999999</v>
      </c>
      <c r="DY263">
        <v>2.2542300000000002</v>
      </c>
      <c r="DZ263">
        <v>0.11672100000000001</v>
      </c>
      <c r="EA263">
        <v>0</v>
      </c>
      <c r="EB263">
        <v>22.622499999999999</v>
      </c>
      <c r="EC263">
        <v>999.9</v>
      </c>
      <c r="ED263">
        <v>64.748000000000005</v>
      </c>
      <c r="EE263">
        <v>22.849</v>
      </c>
      <c r="EF263">
        <v>17.7</v>
      </c>
      <c r="EG263">
        <v>63.960299999999997</v>
      </c>
      <c r="EH263">
        <v>26.4543</v>
      </c>
      <c r="EI263">
        <v>1</v>
      </c>
      <c r="EJ263">
        <v>-0.37740600000000002</v>
      </c>
      <c r="EK263">
        <v>-4.1455399999999996</v>
      </c>
      <c r="EL263">
        <v>20.244</v>
      </c>
      <c r="EM263">
        <v>5.2596699999999998</v>
      </c>
      <c r="EN263">
        <v>12.0055</v>
      </c>
      <c r="EO263">
        <v>4.9995500000000002</v>
      </c>
      <c r="EP263">
        <v>3.2870200000000001</v>
      </c>
      <c r="EQ263">
        <v>9999</v>
      </c>
      <c r="ER263">
        <v>9999</v>
      </c>
      <c r="ES263">
        <v>999.9</v>
      </c>
      <c r="ET263">
        <v>9999</v>
      </c>
      <c r="EU263">
        <v>1.8724099999999999</v>
      </c>
      <c r="EV263">
        <v>1.8732599999999999</v>
      </c>
      <c r="EW263">
        <v>1.86951</v>
      </c>
      <c r="EX263">
        <v>1.87517</v>
      </c>
      <c r="EY263">
        <v>1.8754599999999999</v>
      </c>
      <c r="EZ263">
        <v>1.87392</v>
      </c>
      <c r="FA263">
        <v>1.8724099999999999</v>
      </c>
      <c r="FB263">
        <v>1.8714900000000001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-0.33</v>
      </c>
      <c r="FQ263">
        <v>5.9299999999999999E-2</v>
      </c>
      <c r="FR263">
        <v>0.34321388301456301</v>
      </c>
      <c r="FS263">
        <v>1.93526017593624E-3</v>
      </c>
      <c r="FT263">
        <v>-2.6352868309754201E-6</v>
      </c>
      <c r="FU263">
        <v>7.4988703689445403E-10</v>
      </c>
      <c r="FV263">
        <v>5.9295258707654903E-2</v>
      </c>
      <c r="FW263">
        <v>0</v>
      </c>
      <c r="FX263">
        <v>0</v>
      </c>
      <c r="FY263">
        <v>0</v>
      </c>
      <c r="FZ263">
        <v>1</v>
      </c>
      <c r="GA263">
        <v>1999</v>
      </c>
      <c r="GB263">
        <v>0</v>
      </c>
      <c r="GC263">
        <v>14</v>
      </c>
      <c r="GD263">
        <v>33</v>
      </c>
      <c r="GE263">
        <v>32.9</v>
      </c>
      <c r="GF263">
        <v>3.6865199999999998</v>
      </c>
      <c r="GG263">
        <v>2.49146</v>
      </c>
      <c r="GH263">
        <v>1.5979000000000001</v>
      </c>
      <c r="GI263">
        <v>2.35229</v>
      </c>
      <c r="GJ263">
        <v>1.64917</v>
      </c>
      <c r="GK263">
        <v>2.4035600000000001</v>
      </c>
      <c r="GL263">
        <v>27.203700000000001</v>
      </c>
      <c r="GM263">
        <v>14.097</v>
      </c>
      <c r="GN263">
        <v>19</v>
      </c>
      <c r="GO263">
        <v>453.74400000000003</v>
      </c>
      <c r="GP263">
        <v>637.01499999999999</v>
      </c>
      <c r="GQ263">
        <v>29.4498</v>
      </c>
      <c r="GR263">
        <v>22.419499999999999</v>
      </c>
      <c r="GS263">
        <v>30.000499999999999</v>
      </c>
      <c r="GT263">
        <v>22.3705</v>
      </c>
      <c r="GU263">
        <v>22.358599999999999</v>
      </c>
      <c r="GV263">
        <v>73.968500000000006</v>
      </c>
      <c r="GW263">
        <v>29.6417</v>
      </c>
      <c r="GX263">
        <v>100</v>
      </c>
      <c r="GY263">
        <v>29.479199999999999</v>
      </c>
      <c r="GZ263">
        <v>1845.14</v>
      </c>
      <c r="HA263">
        <v>12.7385</v>
      </c>
      <c r="HB263">
        <v>101.249</v>
      </c>
      <c r="HC263">
        <v>101.226</v>
      </c>
    </row>
    <row r="264" spans="1:211" x14ac:dyDescent="0.2">
      <c r="A264">
        <v>248</v>
      </c>
      <c r="B264">
        <v>1736451574.0999999</v>
      </c>
      <c r="C264">
        <v>494</v>
      </c>
      <c r="D264" t="s">
        <v>844</v>
      </c>
      <c r="E264" t="s">
        <v>845</v>
      </c>
      <c r="F264">
        <v>2</v>
      </c>
      <c r="G264">
        <v>1736451573.0999999</v>
      </c>
      <c r="H264">
        <f t="shared" si="102"/>
        <v>2.3707715437942486E-3</v>
      </c>
      <c r="I264">
        <f t="shared" si="103"/>
        <v>2.3707715437942487</v>
      </c>
      <c r="J264">
        <f t="shared" si="104"/>
        <v>11.237216517071763</v>
      </c>
      <c r="K264">
        <f t="shared" si="105"/>
        <v>1775.71</v>
      </c>
      <c r="L264">
        <f t="shared" si="106"/>
        <v>1619.9765145262613</v>
      </c>
      <c r="M264">
        <f t="shared" si="107"/>
        <v>165.72362821559031</v>
      </c>
      <c r="N264">
        <f t="shared" si="108"/>
        <v>181.65516673849001</v>
      </c>
      <c r="O264">
        <f t="shared" si="109"/>
        <v>0.16017318515963361</v>
      </c>
      <c r="P264">
        <f t="shared" si="110"/>
        <v>3.541682978841477</v>
      </c>
      <c r="Q264">
        <f t="shared" si="111"/>
        <v>0.15625499989861949</v>
      </c>
      <c r="R264">
        <f t="shared" si="112"/>
        <v>9.8003425215753309E-2</v>
      </c>
      <c r="S264">
        <f t="shared" si="113"/>
        <v>31.739066979488097</v>
      </c>
      <c r="T264">
        <f t="shared" si="114"/>
        <v>24.573942100329759</v>
      </c>
      <c r="U264">
        <f t="shared" si="115"/>
        <v>24.573942100329759</v>
      </c>
      <c r="V264">
        <f t="shared" si="116"/>
        <v>3.0998008411540594</v>
      </c>
      <c r="W264">
        <f t="shared" si="117"/>
        <v>49.9876863684255</v>
      </c>
      <c r="X264">
        <f t="shared" si="118"/>
        <v>1.5831848640421</v>
      </c>
      <c r="Y264">
        <f t="shared" si="119"/>
        <v>3.1671497103776978</v>
      </c>
      <c r="Z264">
        <f t="shared" si="120"/>
        <v>1.5166159771119594</v>
      </c>
      <c r="AA264">
        <f t="shared" si="121"/>
        <v>-104.55102508132636</v>
      </c>
      <c r="AB264">
        <f t="shared" si="122"/>
        <v>68.710984066812387</v>
      </c>
      <c r="AC264">
        <f t="shared" si="123"/>
        <v>4.093550003602247</v>
      </c>
      <c r="AD264">
        <f t="shared" si="124"/>
        <v>-7.4240314236249105E-3</v>
      </c>
      <c r="AE264">
        <f t="shared" si="125"/>
        <v>38.194855874056159</v>
      </c>
      <c r="AF264">
        <f t="shared" si="126"/>
        <v>2.3661288494613792</v>
      </c>
      <c r="AG264">
        <f t="shared" si="127"/>
        <v>11.237216517071763</v>
      </c>
      <c r="AH264">
        <v>1839.7720511800301</v>
      </c>
      <c r="AI264">
        <v>1803.5963636363599</v>
      </c>
      <c r="AJ264">
        <v>3.2313451955954702</v>
      </c>
      <c r="AK264">
        <v>84.5062676990527</v>
      </c>
      <c r="AL264">
        <f t="shared" si="128"/>
        <v>2.3707715437942487</v>
      </c>
      <c r="AM264">
        <v>12.6753040349183</v>
      </c>
      <c r="AN264">
        <v>15.4757741258741</v>
      </c>
      <c r="AO264">
        <v>1.12246382805888E-5</v>
      </c>
      <c r="AP264">
        <v>123.873733639405</v>
      </c>
      <c r="AQ264">
        <v>35</v>
      </c>
      <c r="AR264">
        <v>7</v>
      </c>
      <c r="AS264">
        <f t="shared" si="129"/>
        <v>1</v>
      </c>
      <c r="AT264">
        <f t="shared" si="130"/>
        <v>0</v>
      </c>
      <c r="AU264">
        <f t="shared" si="131"/>
        <v>54558.713175727753</v>
      </c>
      <c r="AV264">
        <f t="shared" si="132"/>
        <v>199.995</v>
      </c>
      <c r="AW264">
        <f t="shared" si="133"/>
        <v>168.59571360178501</v>
      </c>
      <c r="AX264">
        <f t="shared" si="134"/>
        <v>0.84299964299999997</v>
      </c>
      <c r="AY264">
        <f t="shared" si="135"/>
        <v>0.15869930237999999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1736451573.0999999</v>
      </c>
      <c r="BF264">
        <v>1775.71</v>
      </c>
      <c r="BG264">
        <v>1826.58</v>
      </c>
      <c r="BH264">
        <v>15.475899999999999</v>
      </c>
      <c r="BI264">
        <v>12.6808</v>
      </c>
      <c r="BJ264">
        <v>1776.05</v>
      </c>
      <c r="BK264">
        <v>15.416600000000001</v>
      </c>
      <c r="BL264">
        <v>500.05599999999998</v>
      </c>
      <c r="BM264">
        <v>102.2</v>
      </c>
      <c r="BN264">
        <v>0.100019</v>
      </c>
      <c r="BO264">
        <v>24.933800000000002</v>
      </c>
      <c r="BP264">
        <v>24.5458</v>
      </c>
      <c r="BQ264">
        <v>999.9</v>
      </c>
      <c r="BR264">
        <v>0</v>
      </c>
      <c r="BS264">
        <v>0</v>
      </c>
      <c r="BT264">
        <v>10027.5</v>
      </c>
      <c r="BU264">
        <v>66.881399999999999</v>
      </c>
      <c r="BV264">
        <v>125.501</v>
      </c>
      <c r="BW264">
        <v>-50.862699999999997</v>
      </c>
      <c r="BX264">
        <v>1803.63</v>
      </c>
      <c r="BY264">
        <v>1850.04</v>
      </c>
      <c r="BZ264">
        <v>2.7950599999999999</v>
      </c>
      <c r="CA264">
        <v>1826.58</v>
      </c>
      <c r="CB264">
        <v>12.6808</v>
      </c>
      <c r="CC264">
        <v>1.5816399999999999</v>
      </c>
      <c r="CD264">
        <v>1.2959799999999999</v>
      </c>
      <c r="CE264">
        <v>13.7811</v>
      </c>
      <c r="CF264">
        <v>10.7523</v>
      </c>
      <c r="CG264">
        <v>199.995</v>
      </c>
      <c r="CH264">
        <v>0.90000899999999995</v>
      </c>
      <c r="CI264">
        <v>9.9990899999999994E-2</v>
      </c>
      <c r="CJ264">
        <v>20</v>
      </c>
      <c r="CK264">
        <v>3909.21</v>
      </c>
      <c r="CL264">
        <v>1736449596</v>
      </c>
      <c r="CM264" t="s">
        <v>346</v>
      </c>
      <c r="CN264">
        <v>1736449594</v>
      </c>
      <c r="CO264">
        <v>1736449596</v>
      </c>
      <c r="CP264">
        <v>2</v>
      </c>
      <c r="CQ264">
        <v>0.52600000000000002</v>
      </c>
      <c r="CR264">
        <v>-1.4999999999999999E-2</v>
      </c>
      <c r="CS264">
        <v>0.63</v>
      </c>
      <c r="CT264">
        <v>3.9E-2</v>
      </c>
      <c r="CU264">
        <v>200</v>
      </c>
      <c r="CV264">
        <v>13</v>
      </c>
      <c r="CW264">
        <v>0.21</v>
      </c>
      <c r="CX264">
        <v>0.03</v>
      </c>
      <c r="CY264">
        <v>-51.1578809523809</v>
      </c>
      <c r="CZ264">
        <v>1.2537818181817999</v>
      </c>
      <c r="DA264">
        <v>0.484525628217016</v>
      </c>
      <c r="DB264">
        <v>0</v>
      </c>
      <c r="DC264">
        <v>2.8161371428571398</v>
      </c>
      <c r="DD264">
        <v>-0.23707714285714299</v>
      </c>
      <c r="DE264">
        <v>2.57410713402044E-2</v>
      </c>
      <c r="DF264">
        <v>1</v>
      </c>
      <c r="DG264">
        <v>1</v>
      </c>
      <c r="DH264">
        <v>2</v>
      </c>
      <c r="DI264" t="s">
        <v>347</v>
      </c>
      <c r="DJ264">
        <v>3.11917</v>
      </c>
      <c r="DK264">
        <v>2.80104</v>
      </c>
      <c r="DL264">
        <v>0.26061699999999999</v>
      </c>
      <c r="DM264">
        <v>0.266928</v>
      </c>
      <c r="DN264">
        <v>8.6558599999999999E-2</v>
      </c>
      <c r="DO264">
        <v>7.5526999999999997E-2</v>
      </c>
      <c r="DP264">
        <v>20614.099999999999</v>
      </c>
      <c r="DQ264">
        <v>18884.900000000001</v>
      </c>
      <c r="DR264">
        <v>26662.7</v>
      </c>
      <c r="DS264">
        <v>24095.1</v>
      </c>
      <c r="DT264">
        <v>33673.800000000003</v>
      </c>
      <c r="DU264">
        <v>32458.3</v>
      </c>
      <c r="DV264">
        <v>40313.800000000003</v>
      </c>
      <c r="DW264">
        <v>38097.800000000003</v>
      </c>
      <c r="DX264">
        <v>2.00868</v>
      </c>
      <c r="DY264">
        <v>2.2541699999999998</v>
      </c>
      <c r="DZ264">
        <v>0.116661</v>
      </c>
      <c r="EA264">
        <v>0</v>
      </c>
      <c r="EB264">
        <v>22.6206</v>
      </c>
      <c r="EC264">
        <v>999.9</v>
      </c>
      <c r="ED264">
        <v>64.748000000000005</v>
      </c>
      <c r="EE264">
        <v>22.849</v>
      </c>
      <c r="EF264">
        <v>17.701599999999999</v>
      </c>
      <c r="EG264">
        <v>63.400300000000001</v>
      </c>
      <c r="EH264">
        <v>26.25</v>
      </c>
      <c r="EI264">
        <v>1</v>
      </c>
      <c r="EJ264">
        <v>-0.37741599999999997</v>
      </c>
      <c r="EK264">
        <v>-4.1042899999999998</v>
      </c>
      <c r="EL264">
        <v>20.245200000000001</v>
      </c>
      <c r="EM264">
        <v>5.25922</v>
      </c>
      <c r="EN264">
        <v>12.005000000000001</v>
      </c>
      <c r="EO264">
        <v>4.9993999999999996</v>
      </c>
      <c r="EP264">
        <v>3.2869799999999998</v>
      </c>
      <c r="EQ264">
        <v>9999</v>
      </c>
      <c r="ER264">
        <v>9999</v>
      </c>
      <c r="ES264">
        <v>999.9</v>
      </c>
      <c r="ET264">
        <v>9999</v>
      </c>
      <c r="EU264">
        <v>1.8724099999999999</v>
      </c>
      <c r="EV264">
        <v>1.8732599999999999</v>
      </c>
      <c r="EW264">
        <v>1.86951</v>
      </c>
      <c r="EX264">
        <v>1.8751599999999999</v>
      </c>
      <c r="EY264">
        <v>1.8754599999999999</v>
      </c>
      <c r="EZ264">
        <v>1.87392</v>
      </c>
      <c r="FA264">
        <v>1.8724099999999999</v>
      </c>
      <c r="FB264">
        <v>1.8714900000000001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-0.33</v>
      </c>
      <c r="FQ264">
        <v>5.9299999999999999E-2</v>
      </c>
      <c r="FR264">
        <v>0.34321388301456301</v>
      </c>
      <c r="FS264">
        <v>1.93526017593624E-3</v>
      </c>
      <c r="FT264">
        <v>-2.6352868309754201E-6</v>
      </c>
      <c r="FU264">
        <v>7.4988703689445403E-10</v>
      </c>
      <c r="FV264">
        <v>5.9295258707654903E-2</v>
      </c>
      <c r="FW264">
        <v>0</v>
      </c>
      <c r="FX264">
        <v>0</v>
      </c>
      <c r="FY264">
        <v>0</v>
      </c>
      <c r="FZ264">
        <v>1</v>
      </c>
      <c r="GA264">
        <v>1999</v>
      </c>
      <c r="GB264">
        <v>0</v>
      </c>
      <c r="GC264">
        <v>14</v>
      </c>
      <c r="GD264">
        <v>33</v>
      </c>
      <c r="GE264">
        <v>33</v>
      </c>
      <c r="GF264">
        <v>3.6999499999999999</v>
      </c>
      <c r="GG264">
        <v>2.4682599999999999</v>
      </c>
      <c r="GH264">
        <v>1.5979000000000001</v>
      </c>
      <c r="GI264">
        <v>2.35229</v>
      </c>
      <c r="GJ264">
        <v>1.64917</v>
      </c>
      <c r="GK264">
        <v>2.47437</v>
      </c>
      <c r="GL264">
        <v>27.203700000000001</v>
      </c>
      <c r="GM264">
        <v>14.1058</v>
      </c>
      <c r="GN264">
        <v>19</v>
      </c>
      <c r="GO264">
        <v>454.11</v>
      </c>
      <c r="GP264">
        <v>636.98599999999999</v>
      </c>
      <c r="GQ264">
        <v>29.474699999999999</v>
      </c>
      <c r="GR264">
        <v>22.419499999999999</v>
      </c>
      <c r="GS264">
        <v>30.000399999999999</v>
      </c>
      <c r="GT264">
        <v>22.3705</v>
      </c>
      <c r="GU264">
        <v>22.359500000000001</v>
      </c>
      <c r="GV264">
        <v>74.127399999999994</v>
      </c>
      <c r="GW264">
        <v>29.6417</v>
      </c>
      <c r="GX264">
        <v>100</v>
      </c>
      <c r="GY264">
        <v>29.526399999999999</v>
      </c>
      <c r="GZ264">
        <v>1851.92</v>
      </c>
      <c r="HA264">
        <v>12.7437</v>
      </c>
      <c r="HB264">
        <v>101.248</v>
      </c>
      <c r="HC264">
        <v>101.226</v>
      </c>
    </row>
    <row r="265" spans="1:211" x14ac:dyDescent="0.2">
      <c r="A265">
        <v>249</v>
      </c>
      <c r="B265">
        <v>1736451576.0999999</v>
      </c>
      <c r="C265">
        <v>496</v>
      </c>
      <c r="D265" t="s">
        <v>846</v>
      </c>
      <c r="E265" t="s">
        <v>847</v>
      </c>
      <c r="F265">
        <v>2</v>
      </c>
      <c r="G265">
        <v>1736451574.0999999</v>
      </c>
      <c r="H265">
        <f t="shared" si="102"/>
        <v>2.370870192155494E-3</v>
      </c>
      <c r="I265">
        <f t="shared" si="103"/>
        <v>2.3708701921554938</v>
      </c>
      <c r="J265">
        <f t="shared" si="104"/>
        <v>11.325654234974612</v>
      </c>
      <c r="K265">
        <f t="shared" si="105"/>
        <v>1778.895</v>
      </c>
      <c r="L265">
        <f t="shared" si="106"/>
        <v>1622.2177177543658</v>
      </c>
      <c r="M265">
        <f t="shared" si="107"/>
        <v>165.95407945625365</v>
      </c>
      <c r="N265">
        <f t="shared" si="108"/>
        <v>181.98228199788002</v>
      </c>
      <c r="O265">
        <f t="shared" si="109"/>
        <v>0.16020198347882708</v>
      </c>
      <c r="P265">
        <f t="shared" si="110"/>
        <v>3.5399210866175475</v>
      </c>
      <c r="Q265">
        <f t="shared" si="111"/>
        <v>0.15628050830641796</v>
      </c>
      <c r="R265">
        <f t="shared" si="112"/>
        <v>9.8019651580629377E-2</v>
      </c>
      <c r="S265">
        <f t="shared" si="113"/>
        <v>31.739264726009527</v>
      </c>
      <c r="T265">
        <f t="shared" si="114"/>
        <v>24.573752551001093</v>
      </c>
      <c r="U265">
        <f t="shared" si="115"/>
        <v>24.573752551001093</v>
      </c>
      <c r="V265">
        <f t="shared" si="116"/>
        <v>3.0997656987270665</v>
      </c>
      <c r="W265">
        <f t="shared" si="117"/>
        <v>49.992078202415676</v>
      </c>
      <c r="X265">
        <f t="shared" si="118"/>
        <v>1.5833239599996003</v>
      </c>
      <c r="Y265">
        <f t="shared" si="119"/>
        <v>3.1671497103776978</v>
      </c>
      <c r="Z265">
        <f t="shared" si="120"/>
        <v>1.5164417387274662</v>
      </c>
      <c r="AA265">
        <f t="shared" si="121"/>
        <v>-104.55537547405729</v>
      </c>
      <c r="AB265">
        <f t="shared" si="122"/>
        <v>68.712976591274384</v>
      </c>
      <c r="AC265">
        <f t="shared" si="123"/>
        <v>4.0957023054658421</v>
      </c>
      <c r="AD265">
        <f t="shared" si="124"/>
        <v>-7.4318513075297687E-3</v>
      </c>
      <c r="AE265">
        <f t="shared" si="125"/>
        <v>38.378350129316438</v>
      </c>
      <c r="AF265">
        <f t="shared" si="126"/>
        <v>2.3671001613455016</v>
      </c>
      <c r="AG265">
        <f t="shared" si="127"/>
        <v>11.325654234974612</v>
      </c>
      <c r="AH265">
        <v>1846.42643675773</v>
      </c>
      <c r="AI265">
        <v>1810.0884242424199</v>
      </c>
      <c r="AJ265">
        <v>3.2398400633403499</v>
      </c>
      <c r="AK265">
        <v>84.5062676990527</v>
      </c>
      <c r="AL265">
        <f t="shared" si="128"/>
        <v>2.3708701921554938</v>
      </c>
      <c r="AM265">
        <v>12.678640936026801</v>
      </c>
      <c r="AN265">
        <v>15.4788741258741</v>
      </c>
      <c r="AO265">
        <v>1.1246641572455E-5</v>
      </c>
      <c r="AP265">
        <v>123.873733639405</v>
      </c>
      <c r="AQ265">
        <v>34</v>
      </c>
      <c r="AR265">
        <v>7</v>
      </c>
      <c r="AS265">
        <f t="shared" si="129"/>
        <v>1</v>
      </c>
      <c r="AT265">
        <f t="shared" si="130"/>
        <v>0</v>
      </c>
      <c r="AU265">
        <f t="shared" si="131"/>
        <v>54519.863669608661</v>
      </c>
      <c r="AV265">
        <f t="shared" si="132"/>
        <v>199.99600000000001</v>
      </c>
      <c r="AW265">
        <f t="shared" si="133"/>
        <v>168.596603400492</v>
      </c>
      <c r="AX265">
        <f t="shared" si="134"/>
        <v>0.84299987700000001</v>
      </c>
      <c r="AY265">
        <f t="shared" si="135"/>
        <v>0.15869949762000002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1736451574.0999999</v>
      </c>
      <c r="BF265">
        <v>1778.895</v>
      </c>
      <c r="BG265">
        <v>1829.99</v>
      </c>
      <c r="BH265">
        <v>15.47715</v>
      </c>
      <c r="BI265">
        <v>12.68125</v>
      </c>
      <c r="BJ265">
        <v>1779.23</v>
      </c>
      <c r="BK265">
        <v>15.41785</v>
      </c>
      <c r="BL265">
        <v>500.11750000000001</v>
      </c>
      <c r="BM265">
        <v>102.20050000000001</v>
      </c>
      <c r="BN265">
        <v>0.100244</v>
      </c>
      <c r="BO265">
        <v>24.933800000000002</v>
      </c>
      <c r="BP265">
        <v>24.539899999999999</v>
      </c>
      <c r="BQ265">
        <v>999.9</v>
      </c>
      <c r="BR265">
        <v>0</v>
      </c>
      <c r="BS265">
        <v>0</v>
      </c>
      <c r="BT265">
        <v>10020</v>
      </c>
      <c r="BU265">
        <v>66.8553</v>
      </c>
      <c r="BV265">
        <v>125.54349999999999</v>
      </c>
      <c r="BW265">
        <v>-51.09055</v>
      </c>
      <c r="BX265">
        <v>1806.865</v>
      </c>
      <c r="BY265">
        <v>1853.4949999999999</v>
      </c>
      <c r="BZ265">
        <v>2.7958699999999999</v>
      </c>
      <c r="CA265">
        <v>1829.99</v>
      </c>
      <c r="CB265">
        <v>12.68125</v>
      </c>
      <c r="CC265">
        <v>1.5817749999999999</v>
      </c>
      <c r="CD265">
        <v>1.29603</v>
      </c>
      <c r="CE265">
        <v>13.782400000000001</v>
      </c>
      <c r="CF265">
        <v>10.7529</v>
      </c>
      <c r="CG265">
        <v>199.99600000000001</v>
      </c>
      <c r="CH265">
        <v>0.900007</v>
      </c>
      <c r="CI265">
        <v>9.9993100000000001E-2</v>
      </c>
      <c r="CJ265">
        <v>20</v>
      </c>
      <c r="CK265">
        <v>3909.23</v>
      </c>
      <c r="CL265">
        <v>1736449596</v>
      </c>
      <c r="CM265" t="s">
        <v>346</v>
      </c>
      <c r="CN265">
        <v>1736449594</v>
      </c>
      <c r="CO265">
        <v>1736449596</v>
      </c>
      <c r="CP265">
        <v>2</v>
      </c>
      <c r="CQ265">
        <v>0.52600000000000002</v>
      </c>
      <c r="CR265">
        <v>-1.4999999999999999E-2</v>
      </c>
      <c r="CS265">
        <v>0.63</v>
      </c>
      <c r="CT265">
        <v>3.9E-2</v>
      </c>
      <c r="CU265">
        <v>200</v>
      </c>
      <c r="CV265">
        <v>13</v>
      </c>
      <c r="CW265">
        <v>0.21</v>
      </c>
      <c r="CX265">
        <v>0.03</v>
      </c>
      <c r="CY265">
        <v>-51.181647619047602</v>
      </c>
      <c r="CZ265">
        <v>2.37891428571429</v>
      </c>
      <c r="DA265">
        <v>0.46662292069012101</v>
      </c>
      <c r="DB265">
        <v>0</v>
      </c>
      <c r="DC265">
        <v>2.8089847619047599</v>
      </c>
      <c r="DD265">
        <v>-0.16933168831168399</v>
      </c>
      <c r="DE265">
        <v>1.912835382832E-2</v>
      </c>
      <c r="DF265">
        <v>1</v>
      </c>
      <c r="DG265">
        <v>1</v>
      </c>
      <c r="DH265">
        <v>2</v>
      </c>
      <c r="DI265" t="s">
        <v>347</v>
      </c>
      <c r="DJ265">
        <v>3.11937</v>
      </c>
      <c r="DK265">
        <v>2.8014199999999998</v>
      </c>
      <c r="DL265">
        <v>0.26115699999999997</v>
      </c>
      <c r="DM265">
        <v>0.26750299999999999</v>
      </c>
      <c r="DN265">
        <v>8.6563299999999996E-2</v>
      </c>
      <c r="DO265">
        <v>7.5525300000000004E-2</v>
      </c>
      <c r="DP265">
        <v>20599.3</v>
      </c>
      <c r="DQ265">
        <v>18870.5</v>
      </c>
      <c r="DR265">
        <v>26662.9</v>
      </c>
      <c r="DS265">
        <v>24095.5</v>
      </c>
      <c r="DT265">
        <v>33673.800000000003</v>
      </c>
      <c r="DU265">
        <v>32458.799999999999</v>
      </c>
      <c r="DV265">
        <v>40314</v>
      </c>
      <c r="DW265">
        <v>38098.300000000003</v>
      </c>
      <c r="DX265">
        <v>2.0093800000000002</v>
      </c>
      <c r="DY265">
        <v>2.25413</v>
      </c>
      <c r="DZ265">
        <v>0.115983</v>
      </c>
      <c r="EA265">
        <v>0</v>
      </c>
      <c r="EB265">
        <v>22.619199999999999</v>
      </c>
      <c r="EC265">
        <v>999.9</v>
      </c>
      <c r="ED265">
        <v>64.748000000000005</v>
      </c>
      <c r="EE265">
        <v>22.849</v>
      </c>
      <c r="EF265">
        <v>17.700600000000001</v>
      </c>
      <c r="EG265">
        <v>64.160300000000007</v>
      </c>
      <c r="EH265">
        <v>26.462299999999999</v>
      </c>
      <c r="EI265">
        <v>1</v>
      </c>
      <c r="EJ265">
        <v>-0.37751499999999999</v>
      </c>
      <c r="EK265">
        <v>-4.1385100000000001</v>
      </c>
      <c r="EL265">
        <v>20.2441</v>
      </c>
      <c r="EM265">
        <v>5.2595200000000002</v>
      </c>
      <c r="EN265">
        <v>12.0062</v>
      </c>
      <c r="EO265">
        <v>4.9996999999999998</v>
      </c>
      <c r="EP265">
        <v>3.2870200000000001</v>
      </c>
      <c r="EQ265">
        <v>9999</v>
      </c>
      <c r="ER265">
        <v>9999</v>
      </c>
      <c r="ES265">
        <v>999.9</v>
      </c>
      <c r="ET265">
        <v>9999</v>
      </c>
      <c r="EU265">
        <v>1.8724000000000001</v>
      </c>
      <c r="EV265">
        <v>1.87323</v>
      </c>
      <c r="EW265">
        <v>1.8694999999999999</v>
      </c>
      <c r="EX265">
        <v>1.8751599999999999</v>
      </c>
      <c r="EY265">
        <v>1.8754599999999999</v>
      </c>
      <c r="EZ265">
        <v>1.87392</v>
      </c>
      <c r="FA265">
        <v>1.8724099999999999</v>
      </c>
      <c r="FB265">
        <v>1.8714900000000001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-0.33</v>
      </c>
      <c r="FQ265">
        <v>5.9299999999999999E-2</v>
      </c>
      <c r="FR265">
        <v>0.34321388301456301</v>
      </c>
      <c r="FS265">
        <v>1.93526017593624E-3</v>
      </c>
      <c r="FT265">
        <v>-2.6352868309754201E-6</v>
      </c>
      <c r="FU265">
        <v>7.4988703689445403E-10</v>
      </c>
      <c r="FV265">
        <v>5.9295258707654903E-2</v>
      </c>
      <c r="FW265">
        <v>0</v>
      </c>
      <c r="FX265">
        <v>0</v>
      </c>
      <c r="FY265">
        <v>0</v>
      </c>
      <c r="FZ265">
        <v>1</v>
      </c>
      <c r="GA265">
        <v>1999</v>
      </c>
      <c r="GB265">
        <v>0</v>
      </c>
      <c r="GC265">
        <v>14</v>
      </c>
      <c r="GD265">
        <v>33</v>
      </c>
      <c r="GE265">
        <v>33</v>
      </c>
      <c r="GF265">
        <v>3.7084999999999999</v>
      </c>
      <c r="GG265">
        <v>2.49268</v>
      </c>
      <c r="GH265">
        <v>1.5979000000000001</v>
      </c>
      <c r="GI265">
        <v>2.35229</v>
      </c>
      <c r="GJ265">
        <v>1.64917</v>
      </c>
      <c r="GK265">
        <v>2.4291999999999998</v>
      </c>
      <c r="GL265">
        <v>27.203700000000001</v>
      </c>
      <c r="GM265">
        <v>14.097</v>
      </c>
      <c r="GN265">
        <v>19</v>
      </c>
      <c r="GO265">
        <v>454.524</v>
      </c>
      <c r="GP265">
        <v>636.94899999999996</v>
      </c>
      <c r="GQ265">
        <v>29.493200000000002</v>
      </c>
      <c r="GR265">
        <v>22.419499999999999</v>
      </c>
      <c r="GS265">
        <v>30.000299999999999</v>
      </c>
      <c r="GT265">
        <v>22.370899999999999</v>
      </c>
      <c r="GU265">
        <v>22.3597</v>
      </c>
      <c r="GV265">
        <v>74.411600000000007</v>
      </c>
      <c r="GW265">
        <v>29.6417</v>
      </c>
      <c r="GX265">
        <v>100</v>
      </c>
      <c r="GY265">
        <v>29.526399999999999</v>
      </c>
      <c r="GZ265">
        <v>1858.8</v>
      </c>
      <c r="HA265">
        <v>12.746600000000001</v>
      </c>
      <c r="HB265">
        <v>101.249</v>
      </c>
      <c r="HC265">
        <v>101.22799999999999</v>
      </c>
    </row>
    <row r="266" spans="1:211" x14ac:dyDescent="0.2">
      <c r="A266">
        <v>250</v>
      </c>
      <c r="B266">
        <v>1736451578.0999999</v>
      </c>
      <c r="C266">
        <v>498</v>
      </c>
      <c r="D266" t="s">
        <v>848</v>
      </c>
      <c r="E266" t="s">
        <v>849</v>
      </c>
      <c r="F266">
        <v>2</v>
      </c>
      <c r="G266">
        <v>1736451577.0999999</v>
      </c>
      <c r="H266">
        <f t="shared" si="102"/>
        <v>2.3703544285696037E-3</v>
      </c>
      <c r="I266">
        <f t="shared" si="103"/>
        <v>2.3703544285696037</v>
      </c>
      <c r="J266">
        <f t="shared" si="104"/>
        <v>11.19299382633243</v>
      </c>
      <c r="K266">
        <f t="shared" si="105"/>
        <v>1788.61</v>
      </c>
      <c r="L266">
        <f t="shared" si="106"/>
        <v>1633.1352322904004</v>
      </c>
      <c r="M266">
        <f t="shared" si="107"/>
        <v>167.07308872307507</v>
      </c>
      <c r="N266">
        <f t="shared" si="108"/>
        <v>182.97847680493999</v>
      </c>
      <c r="O266">
        <f t="shared" si="109"/>
        <v>0.16030467872439641</v>
      </c>
      <c r="P266">
        <f t="shared" si="110"/>
        <v>3.5313477710076064</v>
      </c>
      <c r="Q266">
        <f t="shared" si="111"/>
        <v>0.15636896028697134</v>
      </c>
      <c r="R266">
        <f t="shared" si="112"/>
        <v>9.8076160738905738E-2</v>
      </c>
      <c r="S266">
        <f t="shared" si="113"/>
        <v>31.74120816954288</v>
      </c>
      <c r="T266">
        <f t="shared" si="114"/>
        <v>24.569049340193367</v>
      </c>
      <c r="U266">
        <f t="shared" si="115"/>
        <v>24.569049340193367</v>
      </c>
      <c r="V266">
        <f t="shared" si="116"/>
        <v>3.0988938354158648</v>
      </c>
      <c r="W266">
        <f t="shared" si="117"/>
        <v>50.013209794857161</v>
      </c>
      <c r="X266">
        <f t="shared" si="118"/>
        <v>1.5836153355092</v>
      </c>
      <c r="Y266">
        <f t="shared" si="119"/>
        <v>3.166394122682449</v>
      </c>
      <c r="Z266">
        <f t="shared" si="120"/>
        <v>1.5152784999066649</v>
      </c>
      <c r="AA266">
        <f t="shared" si="121"/>
        <v>-104.53263029991952</v>
      </c>
      <c r="AB266">
        <f t="shared" si="122"/>
        <v>68.680439702095683</v>
      </c>
      <c r="AC266">
        <f t="shared" si="123"/>
        <v>4.1035217303964755</v>
      </c>
      <c r="AD266">
        <f t="shared" si="124"/>
        <v>-7.4606978844826699E-3</v>
      </c>
      <c r="AE266">
        <f t="shared" si="125"/>
        <v>38.922451343478158</v>
      </c>
      <c r="AF266">
        <f t="shared" si="126"/>
        <v>2.3684676684812218</v>
      </c>
      <c r="AG266">
        <f t="shared" si="127"/>
        <v>11.19299382633243</v>
      </c>
      <c r="AH266">
        <v>1853.1659448041701</v>
      </c>
      <c r="AI266">
        <v>1816.7171515151499</v>
      </c>
      <c r="AJ266">
        <v>3.2786371058338202</v>
      </c>
      <c r="AK266">
        <v>84.5062676990527</v>
      </c>
      <c r="AL266">
        <f t="shared" si="128"/>
        <v>2.3703544285696037</v>
      </c>
      <c r="AM266">
        <v>12.6805809515572</v>
      </c>
      <c r="AN266">
        <v>15.480310489510501</v>
      </c>
      <c r="AO266">
        <v>9.5570413971250198E-6</v>
      </c>
      <c r="AP266">
        <v>123.873733639405</v>
      </c>
      <c r="AQ266">
        <v>34</v>
      </c>
      <c r="AR266">
        <v>7</v>
      </c>
      <c r="AS266">
        <f t="shared" si="129"/>
        <v>1</v>
      </c>
      <c r="AT266">
        <f t="shared" si="130"/>
        <v>0</v>
      </c>
      <c r="AU266">
        <f t="shared" si="131"/>
        <v>54331.675431599149</v>
      </c>
      <c r="AV266">
        <f t="shared" si="132"/>
        <v>200.00800000000001</v>
      </c>
      <c r="AW266">
        <f t="shared" si="133"/>
        <v>168.60676620088802</v>
      </c>
      <c r="AX266">
        <f t="shared" si="134"/>
        <v>0.84300011100000005</v>
      </c>
      <c r="AY266">
        <f t="shared" si="135"/>
        <v>0.15869969285999999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1736451577.0999999</v>
      </c>
      <c r="BF266">
        <v>1788.61</v>
      </c>
      <c r="BG266">
        <v>1840.39</v>
      </c>
      <c r="BH266">
        <v>15.479799999999999</v>
      </c>
      <c r="BI266">
        <v>12.6822</v>
      </c>
      <c r="BJ266">
        <v>1788.95</v>
      </c>
      <c r="BK266">
        <v>15.420500000000001</v>
      </c>
      <c r="BL266">
        <v>500.101</v>
      </c>
      <c r="BM266">
        <v>102.20099999999999</v>
      </c>
      <c r="BN266">
        <v>0.101054</v>
      </c>
      <c r="BO266">
        <v>24.9298</v>
      </c>
      <c r="BP266">
        <v>24.519100000000002</v>
      </c>
      <c r="BQ266">
        <v>999.9</v>
      </c>
      <c r="BR266">
        <v>0</v>
      </c>
      <c r="BS266">
        <v>0</v>
      </c>
      <c r="BT266">
        <v>9983.75</v>
      </c>
      <c r="BU266">
        <v>66.846599999999995</v>
      </c>
      <c r="BV266">
        <v>125.586</v>
      </c>
      <c r="BW266">
        <v>-51.771700000000003</v>
      </c>
      <c r="BX266">
        <v>1816.74</v>
      </c>
      <c r="BY266">
        <v>1864.03</v>
      </c>
      <c r="BZ266">
        <v>2.7975599999999998</v>
      </c>
      <c r="CA266">
        <v>1840.39</v>
      </c>
      <c r="CB266">
        <v>12.6822</v>
      </c>
      <c r="CC266">
        <v>1.58205</v>
      </c>
      <c r="CD266">
        <v>1.2961400000000001</v>
      </c>
      <c r="CE266">
        <v>13.7851</v>
      </c>
      <c r="CF266">
        <v>10.754099999999999</v>
      </c>
      <c r="CG266">
        <v>200.00800000000001</v>
      </c>
      <c r="CH266">
        <v>0.90000500000000005</v>
      </c>
      <c r="CI266">
        <v>9.9995299999999995E-2</v>
      </c>
      <c r="CJ266">
        <v>20</v>
      </c>
      <c r="CK266">
        <v>3909.46</v>
      </c>
      <c r="CL266">
        <v>1736449596</v>
      </c>
      <c r="CM266" t="s">
        <v>346</v>
      </c>
      <c r="CN266">
        <v>1736449594</v>
      </c>
      <c r="CO266">
        <v>1736449596</v>
      </c>
      <c r="CP266">
        <v>2</v>
      </c>
      <c r="CQ266">
        <v>0.52600000000000002</v>
      </c>
      <c r="CR266">
        <v>-1.4999999999999999E-2</v>
      </c>
      <c r="CS266">
        <v>0.63</v>
      </c>
      <c r="CT266">
        <v>3.9E-2</v>
      </c>
      <c r="CU266">
        <v>200</v>
      </c>
      <c r="CV266">
        <v>13</v>
      </c>
      <c r="CW266">
        <v>0.21</v>
      </c>
      <c r="CX266">
        <v>0.03</v>
      </c>
      <c r="CY266">
        <v>-51.205599999999997</v>
      </c>
      <c r="CZ266">
        <v>1.9747480519481</v>
      </c>
      <c r="DA266">
        <v>0.473965811505631</v>
      </c>
      <c r="DB266">
        <v>0</v>
      </c>
      <c r="DC266">
        <v>2.8040400000000001</v>
      </c>
      <c r="DD266">
        <v>-0.11443870129871</v>
      </c>
      <c r="DE266">
        <v>1.40680895240663E-2</v>
      </c>
      <c r="DF266">
        <v>1</v>
      </c>
      <c r="DG266">
        <v>1</v>
      </c>
      <c r="DH266">
        <v>2</v>
      </c>
      <c r="DI266" t="s">
        <v>347</v>
      </c>
      <c r="DJ266">
        <v>3.1196600000000001</v>
      </c>
      <c r="DK266">
        <v>2.8014700000000001</v>
      </c>
      <c r="DL266">
        <v>0.26170399999999999</v>
      </c>
      <c r="DM266">
        <v>0.26807300000000001</v>
      </c>
      <c r="DN266">
        <v>8.6563000000000001E-2</v>
      </c>
      <c r="DO266">
        <v>7.5527800000000006E-2</v>
      </c>
      <c r="DP266">
        <v>20584.099999999999</v>
      </c>
      <c r="DQ266">
        <v>18855.8</v>
      </c>
      <c r="DR266">
        <v>26663</v>
      </c>
      <c r="DS266">
        <v>24095.4</v>
      </c>
      <c r="DT266">
        <v>33673.9</v>
      </c>
      <c r="DU266">
        <v>32458.799999999999</v>
      </c>
      <c r="DV266">
        <v>40314</v>
      </c>
      <c r="DW266">
        <v>38098.400000000001</v>
      </c>
      <c r="DX266">
        <v>2.0104700000000002</v>
      </c>
      <c r="DY266">
        <v>2.2538800000000001</v>
      </c>
      <c r="DZ266">
        <v>0.11554399999999999</v>
      </c>
      <c r="EA266">
        <v>0</v>
      </c>
      <c r="EB266">
        <v>22.617699999999999</v>
      </c>
      <c r="EC266">
        <v>999.9</v>
      </c>
      <c r="ED266">
        <v>64.748000000000005</v>
      </c>
      <c r="EE266">
        <v>22.849</v>
      </c>
      <c r="EF266">
        <v>17.700299999999999</v>
      </c>
      <c r="EG266">
        <v>63.660299999999999</v>
      </c>
      <c r="EH266">
        <v>25.9696</v>
      </c>
      <c r="EI266">
        <v>1</v>
      </c>
      <c r="EJ266">
        <v>-0.37725399999999998</v>
      </c>
      <c r="EK266">
        <v>-4.1680999999999999</v>
      </c>
      <c r="EL266">
        <v>20.242799999999999</v>
      </c>
      <c r="EM266">
        <v>5.2587700000000002</v>
      </c>
      <c r="EN266">
        <v>12.0061</v>
      </c>
      <c r="EO266">
        <v>4.9994500000000004</v>
      </c>
      <c r="EP266">
        <v>3.2867299999999999</v>
      </c>
      <c r="EQ266">
        <v>9999</v>
      </c>
      <c r="ER266">
        <v>9999</v>
      </c>
      <c r="ES266">
        <v>999.9</v>
      </c>
      <c r="ET266">
        <v>9999</v>
      </c>
      <c r="EU266">
        <v>1.8724000000000001</v>
      </c>
      <c r="EV266">
        <v>1.87323</v>
      </c>
      <c r="EW266">
        <v>1.8694999999999999</v>
      </c>
      <c r="EX266">
        <v>1.8751599999999999</v>
      </c>
      <c r="EY266">
        <v>1.8754599999999999</v>
      </c>
      <c r="EZ266">
        <v>1.8738999999999999</v>
      </c>
      <c r="FA266">
        <v>1.8724099999999999</v>
      </c>
      <c r="FB266">
        <v>1.8714900000000001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-0.33</v>
      </c>
      <c r="FQ266">
        <v>5.9299999999999999E-2</v>
      </c>
      <c r="FR266">
        <v>0.34321388301456301</v>
      </c>
      <c r="FS266">
        <v>1.93526017593624E-3</v>
      </c>
      <c r="FT266">
        <v>-2.6352868309754201E-6</v>
      </c>
      <c r="FU266">
        <v>7.4988703689445403E-10</v>
      </c>
      <c r="FV266">
        <v>5.9295258707654903E-2</v>
      </c>
      <c r="FW266">
        <v>0</v>
      </c>
      <c r="FX266">
        <v>0</v>
      </c>
      <c r="FY266">
        <v>0</v>
      </c>
      <c r="FZ266">
        <v>1</v>
      </c>
      <c r="GA266">
        <v>1999</v>
      </c>
      <c r="GB266">
        <v>0</v>
      </c>
      <c r="GC266">
        <v>14</v>
      </c>
      <c r="GD266">
        <v>33.1</v>
      </c>
      <c r="GE266">
        <v>33</v>
      </c>
      <c r="GF266">
        <v>3.7194799999999999</v>
      </c>
      <c r="GG266">
        <v>2.47803</v>
      </c>
      <c r="GH266">
        <v>1.5979000000000001</v>
      </c>
      <c r="GI266">
        <v>2.35107</v>
      </c>
      <c r="GJ266">
        <v>1.64917</v>
      </c>
      <c r="GK266">
        <v>2.3852500000000001</v>
      </c>
      <c r="GL266">
        <v>27.203700000000001</v>
      </c>
      <c r="GM266">
        <v>14.1058</v>
      </c>
      <c r="GN266">
        <v>19</v>
      </c>
      <c r="GO266">
        <v>455.17899999999997</v>
      </c>
      <c r="GP266">
        <v>636.74400000000003</v>
      </c>
      <c r="GQ266">
        <v>29.514600000000002</v>
      </c>
      <c r="GR266">
        <v>22.419499999999999</v>
      </c>
      <c r="GS266">
        <v>30.000299999999999</v>
      </c>
      <c r="GT266">
        <v>22.3718</v>
      </c>
      <c r="GU266">
        <v>22.3597</v>
      </c>
      <c r="GV266">
        <v>74.646199999999993</v>
      </c>
      <c r="GW266">
        <v>29.366199999999999</v>
      </c>
      <c r="GX266">
        <v>100</v>
      </c>
      <c r="GY266">
        <v>29.526399999999999</v>
      </c>
      <c r="GZ266">
        <v>1865.56</v>
      </c>
      <c r="HA266">
        <v>12.7509</v>
      </c>
      <c r="HB266">
        <v>101.249</v>
      </c>
      <c r="HC266">
        <v>101.22799999999999</v>
      </c>
    </row>
    <row r="267" spans="1:211" x14ac:dyDescent="0.2">
      <c r="A267">
        <v>251</v>
      </c>
      <c r="B267">
        <v>1736451580.0999999</v>
      </c>
      <c r="C267">
        <v>500</v>
      </c>
      <c r="D267" t="s">
        <v>850</v>
      </c>
      <c r="E267" t="s">
        <v>851</v>
      </c>
      <c r="F267">
        <v>2</v>
      </c>
      <c r="G267">
        <v>1736451578.0999999</v>
      </c>
      <c r="H267">
        <f t="shared" si="102"/>
        <v>2.3697484194854426E-3</v>
      </c>
      <c r="I267">
        <f t="shared" si="103"/>
        <v>2.3697484194854423</v>
      </c>
      <c r="J267">
        <f t="shared" si="104"/>
        <v>11.058395531882047</v>
      </c>
      <c r="K267">
        <f t="shared" si="105"/>
        <v>1791.925</v>
      </c>
      <c r="L267">
        <f t="shared" si="106"/>
        <v>1637.7464227923208</v>
      </c>
      <c r="M267">
        <f t="shared" si="107"/>
        <v>167.54356683130055</v>
      </c>
      <c r="N267">
        <f t="shared" si="108"/>
        <v>183.31623370747502</v>
      </c>
      <c r="O267">
        <f t="shared" si="109"/>
        <v>0.160312865578045</v>
      </c>
      <c r="P267">
        <f t="shared" si="110"/>
        <v>3.5327432222583299</v>
      </c>
      <c r="Q267">
        <f t="shared" si="111"/>
        <v>0.15637826412847908</v>
      </c>
      <c r="R267">
        <f t="shared" si="112"/>
        <v>9.808188026194295E-2</v>
      </c>
      <c r="S267">
        <f t="shared" si="113"/>
        <v>31.7405897991</v>
      </c>
      <c r="T267">
        <f t="shared" si="114"/>
        <v>24.566312513904879</v>
      </c>
      <c r="U267">
        <f t="shared" si="115"/>
        <v>24.566312513904879</v>
      </c>
      <c r="V267">
        <f t="shared" si="116"/>
        <v>3.0983865916411841</v>
      </c>
      <c r="W267">
        <f t="shared" si="117"/>
        <v>50.021462468144954</v>
      </c>
      <c r="X267">
        <f t="shared" si="118"/>
        <v>1.5835932323738999</v>
      </c>
      <c r="Y267">
        <f t="shared" si="119"/>
        <v>3.1658275352952261</v>
      </c>
      <c r="Z267">
        <f t="shared" si="120"/>
        <v>1.5147933592672842</v>
      </c>
      <c r="AA267">
        <f t="shared" si="121"/>
        <v>-104.50590529930801</v>
      </c>
      <c r="AB267">
        <f t="shared" si="122"/>
        <v>68.657456197777393</v>
      </c>
      <c r="AC267">
        <f t="shared" si="123"/>
        <v>4.1004096316900167</v>
      </c>
      <c r="AD267">
        <f t="shared" si="124"/>
        <v>-7.4496707405984353E-3</v>
      </c>
      <c r="AE267">
        <f t="shared" si="125"/>
        <v>39.129181413176227</v>
      </c>
      <c r="AF267">
        <f t="shared" si="126"/>
        <v>2.369207074416511</v>
      </c>
      <c r="AG267">
        <f t="shared" si="127"/>
        <v>11.058395531882047</v>
      </c>
      <c r="AH267">
        <v>1860.15183863178</v>
      </c>
      <c r="AI267">
        <v>1823.4766666666601</v>
      </c>
      <c r="AJ267">
        <v>3.3365023018057798</v>
      </c>
      <c r="AK267">
        <v>84.5062676990527</v>
      </c>
      <c r="AL267">
        <f t="shared" si="128"/>
        <v>2.3697484194854423</v>
      </c>
      <c r="AM267">
        <v>12.681678087476</v>
      </c>
      <c r="AN267">
        <v>15.479698601398599</v>
      </c>
      <c r="AO267">
        <v>6.7264510737613697E-6</v>
      </c>
      <c r="AP267">
        <v>123.873733639405</v>
      </c>
      <c r="AQ267">
        <v>34</v>
      </c>
      <c r="AR267">
        <v>7</v>
      </c>
      <c r="AS267">
        <f t="shared" si="129"/>
        <v>1</v>
      </c>
      <c r="AT267">
        <f t="shared" si="130"/>
        <v>0</v>
      </c>
      <c r="AU267">
        <f t="shared" si="131"/>
        <v>54362.945057169993</v>
      </c>
      <c r="AV267">
        <f t="shared" si="132"/>
        <v>200.00399999999999</v>
      </c>
      <c r="AW267">
        <f t="shared" si="133"/>
        <v>168.60335399964001</v>
      </c>
      <c r="AX267">
        <f t="shared" si="134"/>
        <v>0.84299991000000007</v>
      </c>
      <c r="AY267">
        <f t="shared" si="135"/>
        <v>0.15869977500000002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1736451578.0999999</v>
      </c>
      <c r="BF267">
        <v>1791.925</v>
      </c>
      <c r="BG267">
        <v>1843.9449999999999</v>
      </c>
      <c r="BH267">
        <v>15.479699999999999</v>
      </c>
      <c r="BI267">
        <v>12.68225</v>
      </c>
      <c r="BJ267">
        <v>1792.2650000000001</v>
      </c>
      <c r="BK267">
        <v>15.420400000000001</v>
      </c>
      <c r="BL267">
        <v>500.28399999999999</v>
      </c>
      <c r="BM267">
        <v>102.20050000000001</v>
      </c>
      <c r="BN267">
        <v>0.100787</v>
      </c>
      <c r="BO267">
        <v>24.9268</v>
      </c>
      <c r="BP267">
        <v>24.51915</v>
      </c>
      <c r="BQ267">
        <v>999.9</v>
      </c>
      <c r="BR267">
        <v>0</v>
      </c>
      <c r="BS267">
        <v>0</v>
      </c>
      <c r="BT267">
        <v>9989.6849999999995</v>
      </c>
      <c r="BU267">
        <v>66.882649999999998</v>
      </c>
      <c r="BV267">
        <v>125.575</v>
      </c>
      <c r="BW267">
        <v>-52.014449999999997</v>
      </c>
      <c r="BX267">
        <v>1820.105</v>
      </c>
      <c r="BY267">
        <v>1867.63</v>
      </c>
      <c r="BZ267">
        <v>2.797415</v>
      </c>
      <c r="CA267">
        <v>1843.9449999999999</v>
      </c>
      <c r="CB267">
        <v>12.68225</v>
      </c>
      <c r="CC267">
        <v>1.58203</v>
      </c>
      <c r="CD267">
        <v>1.296135</v>
      </c>
      <c r="CE267">
        <v>13.7849</v>
      </c>
      <c r="CF267">
        <v>10.754099999999999</v>
      </c>
      <c r="CG267">
        <v>200.00399999999999</v>
      </c>
      <c r="CH267">
        <v>0.900003</v>
      </c>
      <c r="CI267">
        <v>9.9997000000000003E-2</v>
      </c>
      <c r="CJ267">
        <v>20</v>
      </c>
      <c r="CK267">
        <v>3909.375</v>
      </c>
      <c r="CL267">
        <v>1736449596</v>
      </c>
      <c r="CM267" t="s">
        <v>346</v>
      </c>
      <c r="CN267">
        <v>1736449594</v>
      </c>
      <c r="CO267">
        <v>1736449596</v>
      </c>
      <c r="CP267">
        <v>2</v>
      </c>
      <c r="CQ267">
        <v>0.52600000000000002</v>
      </c>
      <c r="CR267">
        <v>-1.4999999999999999E-2</v>
      </c>
      <c r="CS267">
        <v>0.63</v>
      </c>
      <c r="CT267">
        <v>3.9E-2</v>
      </c>
      <c r="CU267">
        <v>200</v>
      </c>
      <c r="CV267">
        <v>13</v>
      </c>
      <c r="CW267">
        <v>0.21</v>
      </c>
      <c r="CX267">
        <v>0.03</v>
      </c>
      <c r="CY267">
        <v>-51.259271428571402</v>
      </c>
      <c r="CZ267">
        <v>0.86047792207797202</v>
      </c>
      <c r="DA267">
        <v>0.51141389550637695</v>
      </c>
      <c r="DB267">
        <v>0</v>
      </c>
      <c r="DC267">
        <v>2.80066666666667</v>
      </c>
      <c r="DD267">
        <v>-7.2882857142858401E-2</v>
      </c>
      <c r="DE267">
        <v>1.0595074926512399E-2</v>
      </c>
      <c r="DF267">
        <v>1</v>
      </c>
      <c r="DG267">
        <v>1</v>
      </c>
      <c r="DH267">
        <v>2</v>
      </c>
      <c r="DI267" t="s">
        <v>347</v>
      </c>
      <c r="DJ267">
        <v>3.1196000000000002</v>
      </c>
      <c r="DK267">
        <v>2.8005100000000001</v>
      </c>
      <c r="DL267">
        <v>0.26225199999999999</v>
      </c>
      <c r="DM267">
        <v>0.26865</v>
      </c>
      <c r="DN267">
        <v>8.6560799999999993E-2</v>
      </c>
      <c r="DO267">
        <v>7.5541999999999998E-2</v>
      </c>
      <c r="DP267">
        <v>20568.900000000001</v>
      </c>
      <c r="DQ267">
        <v>18840.599999999999</v>
      </c>
      <c r="DR267">
        <v>26662.9</v>
      </c>
      <c r="DS267">
        <v>24094.9</v>
      </c>
      <c r="DT267">
        <v>33674</v>
      </c>
      <c r="DU267">
        <v>32457.7</v>
      </c>
      <c r="DV267">
        <v>40314</v>
      </c>
      <c r="DW267">
        <v>38097.599999999999</v>
      </c>
      <c r="DX267">
        <v>2.0114999999999998</v>
      </c>
      <c r="DY267">
        <v>2.2538499999999999</v>
      </c>
      <c r="DZ267">
        <v>0.115559</v>
      </c>
      <c r="EA267">
        <v>0</v>
      </c>
      <c r="EB267">
        <v>22.616099999999999</v>
      </c>
      <c r="EC267">
        <v>999.9</v>
      </c>
      <c r="ED267">
        <v>64.748000000000005</v>
      </c>
      <c r="EE267">
        <v>22.849</v>
      </c>
      <c r="EF267">
        <v>17.701599999999999</v>
      </c>
      <c r="EG267">
        <v>63.760300000000001</v>
      </c>
      <c r="EH267">
        <v>26.438300000000002</v>
      </c>
      <c r="EI267">
        <v>1</v>
      </c>
      <c r="EJ267">
        <v>-0.37724299999999999</v>
      </c>
      <c r="EK267">
        <v>-4.1376900000000001</v>
      </c>
      <c r="EL267">
        <v>20.2438</v>
      </c>
      <c r="EM267">
        <v>5.2587700000000002</v>
      </c>
      <c r="EN267">
        <v>12.0053</v>
      </c>
      <c r="EO267">
        <v>4.9995000000000003</v>
      </c>
      <c r="EP267">
        <v>3.2867999999999999</v>
      </c>
      <c r="EQ267">
        <v>9999</v>
      </c>
      <c r="ER267">
        <v>9999</v>
      </c>
      <c r="ES267">
        <v>999.9</v>
      </c>
      <c r="ET267">
        <v>9999</v>
      </c>
      <c r="EU267">
        <v>1.8724099999999999</v>
      </c>
      <c r="EV267">
        <v>1.8732200000000001</v>
      </c>
      <c r="EW267">
        <v>1.8694999999999999</v>
      </c>
      <c r="EX267">
        <v>1.8751500000000001</v>
      </c>
      <c r="EY267">
        <v>1.8754599999999999</v>
      </c>
      <c r="EZ267">
        <v>1.87388</v>
      </c>
      <c r="FA267">
        <v>1.8724099999999999</v>
      </c>
      <c r="FB267">
        <v>1.8714900000000001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-0.33</v>
      </c>
      <c r="FQ267">
        <v>5.9299999999999999E-2</v>
      </c>
      <c r="FR267">
        <v>0.34321388301456301</v>
      </c>
      <c r="FS267">
        <v>1.93526017593624E-3</v>
      </c>
      <c r="FT267">
        <v>-2.6352868309754201E-6</v>
      </c>
      <c r="FU267">
        <v>7.4988703689445403E-10</v>
      </c>
      <c r="FV267">
        <v>5.9295258707654903E-2</v>
      </c>
      <c r="FW267">
        <v>0</v>
      </c>
      <c r="FX267">
        <v>0</v>
      </c>
      <c r="FY267">
        <v>0</v>
      </c>
      <c r="FZ267">
        <v>1</v>
      </c>
      <c r="GA267">
        <v>1999</v>
      </c>
      <c r="GB267">
        <v>0</v>
      </c>
      <c r="GC267">
        <v>14</v>
      </c>
      <c r="GD267">
        <v>33.1</v>
      </c>
      <c r="GE267">
        <v>33.1</v>
      </c>
      <c r="GF267">
        <v>3.7365699999999999</v>
      </c>
      <c r="GG267">
        <v>2.51953</v>
      </c>
      <c r="GH267">
        <v>1.5979000000000001</v>
      </c>
      <c r="GI267">
        <v>2.35107</v>
      </c>
      <c r="GJ267">
        <v>1.64917</v>
      </c>
      <c r="GK267">
        <v>2.4877899999999999</v>
      </c>
      <c r="GL267">
        <v>27.203700000000001</v>
      </c>
      <c r="GM267">
        <v>14.1058</v>
      </c>
      <c r="GN267">
        <v>19</v>
      </c>
      <c r="GO267">
        <v>455.774</v>
      </c>
      <c r="GP267">
        <v>636.72299999999996</v>
      </c>
      <c r="GQ267">
        <v>29.5351</v>
      </c>
      <c r="GR267">
        <v>22.419499999999999</v>
      </c>
      <c r="GS267">
        <v>30.0002</v>
      </c>
      <c r="GT267">
        <v>22.372399999999999</v>
      </c>
      <c r="GU267">
        <v>22.3597</v>
      </c>
      <c r="GV267">
        <v>74.87</v>
      </c>
      <c r="GW267">
        <v>29.366199999999999</v>
      </c>
      <c r="GX267">
        <v>100</v>
      </c>
      <c r="GY267">
        <v>29.575900000000001</v>
      </c>
      <c r="GZ267">
        <v>1872.34</v>
      </c>
      <c r="HA267">
        <v>12.7563</v>
      </c>
      <c r="HB267">
        <v>101.249</v>
      </c>
      <c r="HC267">
        <v>101.226</v>
      </c>
    </row>
    <row r="268" spans="1:211" x14ac:dyDescent="0.2">
      <c r="A268">
        <v>252</v>
      </c>
      <c r="B268">
        <v>1736451582.0999999</v>
      </c>
      <c r="C268">
        <v>502</v>
      </c>
      <c r="D268" t="s">
        <v>852</v>
      </c>
      <c r="E268" t="s">
        <v>853</v>
      </c>
      <c r="F268">
        <v>2</v>
      </c>
      <c r="G268">
        <v>1736451581.0999999</v>
      </c>
      <c r="H268">
        <f t="shared" si="102"/>
        <v>2.3668303883302333E-3</v>
      </c>
      <c r="I268">
        <f t="shared" si="103"/>
        <v>2.3668303883302335</v>
      </c>
      <c r="J268">
        <f t="shared" si="104"/>
        <v>11.223378141926101</v>
      </c>
      <c r="K268">
        <f t="shared" si="105"/>
        <v>1801.86</v>
      </c>
      <c r="L268">
        <f t="shared" si="106"/>
        <v>1645.8087607194573</v>
      </c>
      <c r="M268">
        <f t="shared" si="107"/>
        <v>168.3634497027877</v>
      </c>
      <c r="N268">
        <f t="shared" si="108"/>
        <v>184.32722727083402</v>
      </c>
      <c r="O268">
        <f t="shared" si="109"/>
        <v>0.16028256131399746</v>
      </c>
      <c r="P268">
        <f t="shared" si="110"/>
        <v>3.5375202216223522</v>
      </c>
      <c r="Q268">
        <f t="shared" si="111"/>
        <v>0.15635459862283166</v>
      </c>
      <c r="R268">
        <f t="shared" si="112"/>
        <v>9.8066518461273511E-2</v>
      </c>
      <c r="S268">
        <f t="shared" si="113"/>
        <v>31.739495328428585</v>
      </c>
      <c r="T268">
        <f t="shared" si="114"/>
        <v>24.555700768868203</v>
      </c>
      <c r="U268">
        <f t="shared" si="115"/>
        <v>24.555700768868203</v>
      </c>
      <c r="V268">
        <f t="shared" si="116"/>
        <v>3.0964204954735202</v>
      </c>
      <c r="W268">
        <f t="shared" si="117"/>
        <v>50.04684540751726</v>
      </c>
      <c r="X268">
        <f t="shared" si="118"/>
        <v>1.58329135555268</v>
      </c>
      <c r="Y268">
        <f t="shared" si="119"/>
        <v>3.1636186909692068</v>
      </c>
      <c r="Z268">
        <f t="shared" si="120"/>
        <v>1.5131291399208402</v>
      </c>
      <c r="AA268">
        <f t="shared" si="121"/>
        <v>-104.37722012536329</v>
      </c>
      <c r="AB268">
        <f t="shared" si="122"/>
        <v>68.542748959066486</v>
      </c>
      <c r="AC268">
        <f t="shared" si="123"/>
        <v>4.0875716417809196</v>
      </c>
      <c r="AD268">
        <f t="shared" si="124"/>
        <v>-7.4041960873074686E-3</v>
      </c>
      <c r="AE268">
        <f t="shared" si="125"/>
        <v>39.670575445104767</v>
      </c>
      <c r="AF268">
        <f t="shared" si="126"/>
        <v>2.3585565868391609</v>
      </c>
      <c r="AG268">
        <f t="shared" si="127"/>
        <v>11.223378141926101</v>
      </c>
      <c r="AH268">
        <v>1867.2915349514201</v>
      </c>
      <c r="AI268">
        <v>1830.2143030303</v>
      </c>
      <c r="AJ268">
        <v>3.3637850854082498</v>
      </c>
      <c r="AK268">
        <v>84.5062676990527</v>
      </c>
      <c r="AL268">
        <f t="shared" si="128"/>
        <v>2.3668303883302335</v>
      </c>
      <c r="AM268">
        <v>12.6818880238738</v>
      </c>
      <c r="AN268">
        <v>15.477332867132899</v>
      </c>
      <c r="AO268">
        <v>2.6430491800022502E-6</v>
      </c>
      <c r="AP268">
        <v>123.873733639405</v>
      </c>
      <c r="AQ268">
        <v>34</v>
      </c>
      <c r="AR268">
        <v>7</v>
      </c>
      <c r="AS268">
        <f t="shared" si="129"/>
        <v>1</v>
      </c>
      <c r="AT268">
        <f t="shared" si="130"/>
        <v>0</v>
      </c>
      <c r="AU268">
        <f t="shared" si="131"/>
        <v>54470.314552365526</v>
      </c>
      <c r="AV268">
        <f t="shared" si="132"/>
        <v>199.99700000000001</v>
      </c>
      <c r="AW268">
        <f t="shared" si="133"/>
        <v>168.597412800873</v>
      </c>
      <c r="AX268">
        <f t="shared" si="134"/>
        <v>0.84299970899999999</v>
      </c>
      <c r="AY268">
        <f t="shared" si="135"/>
        <v>0.15869985714000001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1736451581.0999999</v>
      </c>
      <c r="BF268">
        <v>1801.86</v>
      </c>
      <c r="BG268">
        <v>1854.55</v>
      </c>
      <c r="BH268">
        <v>15.4772</v>
      </c>
      <c r="BI268">
        <v>12.6915</v>
      </c>
      <c r="BJ268">
        <v>1802.2</v>
      </c>
      <c r="BK268">
        <v>15.417899999999999</v>
      </c>
      <c r="BL268">
        <v>500.137</v>
      </c>
      <c r="BM268">
        <v>102.199</v>
      </c>
      <c r="BN268">
        <v>9.9306900000000004E-2</v>
      </c>
      <c r="BO268">
        <v>24.915099999999999</v>
      </c>
      <c r="BP268">
        <v>24.521100000000001</v>
      </c>
      <c r="BQ268">
        <v>999.9</v>
      </c>
      <c r="BR268">
        <v>0</v>
      </c>
      <c r="BS268">
        <v>0</v>
      </c>
      <c r="BT268">
        <v>10010</v>
      </c>
      <c r="BU268">
        <v>66.936199999999999</v>
      </c>
      <c r="BV268">
        <v>125.529</v>
      </c>
      <c r="BW268">
        <v>-52.685099999999998</v>
      </c>
      <c r="BX268">
        <v>1830.19</v>
      </c>
      <c r="BY268">
        <v>1878.39</v>
      </c>
      <c r="BZ268">
        <v>2.7856900000000002</v>
      </c>
      <c r="CA268">
        <v>1854.55</v>
      </c>
      <c r="CB268">
        <v>12.6915</v>
      </c>
      <c r="CC268">
        <v>1.5817600000000001</v>
      </c>
      <c r="CD268">
        <v>1.2970600000000001</v>
      </c>
      <c r="CE268">
        <v>13.7822</v>
      </c>
      <c r="CF268">
        <v>10.764799999999999</v>
      </c>
      <c r="CG268">
        <v>199.99700000000001</v>
      </c>
      <c r="CH268">
        <v>0.90000100000000005</v>
      </c>
      <c r="CI268">
        <v>9.9998699999999996E-2</v>
      </c>
      <c r="CJ268">
        <v>20</v>
      </c>
      <c r="CK268">
        <v>3909.25</v>
      </c>
      <c r="CL268">
        <v>1736449596</v>
      </c>
      <c r="CM268" t="s">
        <v>346</v>
      </c>
      <c r="CN268">
        <v>1736449594</v>
      </c>
      <c r="CO268">
        <v>1736449596</v>
      </c>
      <c r="CP268">
        <v>2</v>
      </c>
      <c r="CQ268">
        <v>0.52600000000000002</v>
      </c>
      <c r="CR268">
        <v>-1.4999999999999999E-2</v>
      </c>
      <c r="CS268">
        <v>0.63</v>
      </c>
      <c r="CT268">
        <v>3.9E-2</v>
      </c>
      <c r="CU268">
        <v>200</v>
      </c>
      <c r="CV268">
        <v>13</v>
      </c>
      <c r="CW268">
        <v>0.21</v>
      </c>
      <c r="CX268">
        <v>0.03</v>
      </c>
      <c r="CY268">
        <v>-51.360052380952403</v>
      </c>
      <c r="CZ268">
        <v>-0.73073766233770299</v>
      </c>
      <c r="DA268">
        <v>0.59952806965467098</v>
      </c>
      <c r="DB268">
        <v>0</v>
      </c>
      <c r="DC268">
        <v>2.7977099999999999</v>
      </c>
      <c r="DD268">
        <v>-3.47470129870113E-2</v>
      </c>
      <c r="DE268">
        <v>6.5851636997405804E-3</v>
      </c>
      <c r="DF268">
        <v>1</v>
      </c>
      <c r="DG268">
        <v>1</v>
      </c>
      <c r="DH268">
        <v>2</v>
      </c>
      <c r="DI268" t="s">
        <v>347</v>
      </c>
      <c r="DJ268">
        <v>3.1189900000000002</v>
      </c>
      <c r="DK268">
        <v>2.8000500000000001</v>
      </c>
      <c r="DL268">
        <v>0.26280100000000001</v>
      </c>
      <c r="DM268">
        <v>0.26924300000000001</v>
      </c>
      <c r="DN268">
        <v>8.6553900000000003E-2</v>
      </c>
      <c r="DO268">
        <v>7.5614000000000001E-2</v>
      </c>
      <c r="DP268">
        <v>20553.7</v>
      </c>
      <c r="DQ268">
        <v>18825.099999999999</v>
      </c>
      <c r="DR268">
        <v>26663</v>
      </c>
      <c r="DS268">
        <v>24094.6</v>
      </c>
      <c r="DT268">
        <v>33674.400000000001</v>
      </c>
      <c r="DU268">
        <v>32454.7</v>
      </c>
      <c r="DV268">
        <v>40314.1</v>
      </c>
      <c r="DW268">
        <v>38097</v>
      </c>
      <c r="DX268">
        <v>2.0097700000000001</v>
      </c>
      <c r="DY268">
        <v>2.2545199999999999</v>
      </c>
      <c r="DZ268">
        <v>0.115998</v>
      </c>
      <c r="EA268">
        <v>0</v>
      </c>
      <c r="EB268">
        <v>22.614699999999999</v>
      </c>
      <c r="EC268">
        <v>999.9</v>
      </c>
      <c r="ED268">
        <v>64.748000000000005</v>
      </c>
      <c r="EE268">
        <v>22.87</v>
      </c>
      <c r="EF268">
        <v>17.723099999999999</v>
      </c>
      <c r="EG268">
        <v>63.110300000000002</v>
      </c>
      <c r="EH268">
        <v>26.089700000000001</v>
      </c>
      <c r="EI268">
        <v>1</v>
      </c>
      <c r="EJ268">
        <v>-0.37729200000000002</v>
      </c>
      <c r="EK268">
        <v>-4.1867299999999998</v>
      </c>
      <c r="EL268">
        <v>20.242699999999999</v>
      </c>
      <c r="EM268">
        <v>5.2598200000000004</v>
      </c>
      <c r="EN268">
        <v>12.0062</v>
      </c>
      <c r="EO268">
        <v>4.9996999999999998</v>
      </c>
      <c r="EP268">
        <v>3.2871800000000002</v>
      </c>
      <c r="EQ268">
        <v>9999</v>
      </c>
      <c r="ER268">
        <v>9999</v>
      </c>
      <c r="ES268">
        <v>999.9</v>
      </c>
      <c r="ET268">
        <v>9999</v>
      </c>
      <c r="EU268">
        <v>1.8724099999999999</v>
      </c>
      <c r="EV268">
        <v>1.8732200000000001</v>
      </c>
      <c r="EW268">
        <v>1.86948</v>
      </c>
      <c r="EX268">
        <v>1.8751500000000001</v>
      </c>
      <c r="EY268">
        <v>1.8754599999999999</v>
      </c>
      <c r="EZ268">
        <v>1.87388</v>
      </c>
      <c r="FA268">
        <v>1.8724099999999999</v>
      </c>
      <c r="FB268">
        <v>1.8714900000000001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-0.34</v>
      </c>
      <c r="FQ268">
        <v>5.9299999999999999E-2</v>
      </c>
      <c r="FR268">
        <v>0.34321388301456301</v>
      </c>
      <c r="FS268">
        <v>1.93526017593624E-3</v>
      </c>
      <c r="FT268">
        <v>-2.6352868309754201E-6</v>
      </c>
      <c r="FU268">
        <v>7.4988703689445403E-10</v>
      </c>
      <c r="FV268">
        <v>5.9295258707654903E-2</v>
      </c>
      <c r="FW268">
        <v>0</v>
      </c>
      <c r="FX268">
        <v>0</v>
      </c>
      <c r="FY268">
        <v>0</v>
      </c>
      <c r="FZ268">
        <v>1</v>
      </c>
      <c r="GA268">
        <v>1999</v>
      </c>
      <c r="GB268">
        <v>0</v>
      </c>
      <c r="GC268">
        <v>14</v>
      </c>
      <c r="GD268">
        <v>33.1</v>
      </c>
      <c r="GE268">
        <v>33.1</v>
      </c>
      <c r="GF268">
        <v>3.74268</v>
      </c>
      <c r="GG268">
        <v>2.4853499999999999</v>
      </c>
      <c r="GH268">
        <v>1.5979000000000001</v>
      </c>
      <c r="GI268">
        <v>2.35107</v>
      </c>
      <c r="GJ268">
        <v>1.64917</v>
      </c>
      <c r="GK268">
        <v>2.32666</v>
      </c>
      <c r="GL268">
        <v>27.203700000000001</v>
      </c>
      <c r="GM268">
        <v>14.0883</v>
      </c>
      <c r="GN268">
        <v>19</v>
      </c>
      <c r="GO268">
        <v>454.76400000000001</v>
      </c>
      <c r="GP268">
        <v>637.27599999999995</v>
      </c>
      <c r="GQ268">
        <v>29.552099999999999</v>
      </c>
      <c r="GR268">
        <v>22.419899999999998</v>
      </c>
      <c r="GS268">
        <v>30.0001</v>
      </c>
      <c r="GT268">
        <v>22.372399999999999</v>
      </c>
      <c r="GU268">
        <v>22.3597</v>
      </c>
      <c r="GV268">
        <v>75.0822</v>
      </c>
      <c r="GW268">
        <v>29.366199999999999</v>
      </c>
      <c r="GX268">
        <v>100</v>
      </c>
      <c r="GY268">
        <v>29.575900000000001</v>
      </c>
      <c r="GZ268">
        <v>1879.12</v>
      </c>
      <c r="HA268">
        <v>12.762</v>
      </c>
      <c r="HB268">
        <v>101.25</v>
      </c>
      <c r="HC268">
        <v>101.224</v>
      </c>
    </row>
    <row r="269" spans="1:211" x14ac:dyDescent="0.2">
      <c r="A269">
        <v>253</v>
      </c>
      <c r="B269">
        <v>1736451584.0999999</v>
      </c>
      <c r="C269">
        <v>504</v>
      </c>
      <c r="D269" t="s">
        <v>854</v>
      </c>
      <c r="E269" t="s">
        <v>855</v>
      </c>
      <c r="F269">
        <v>2</v>
      </c>
      <c r="G269">
        <v>1736451582.0999999</v>
      </c>
      <c r="H269">
        <f t="shared" si="102"/>
        <v>2.3636974841082432E-3</v>
      </c>
      <c r="I269">
        <f t="shared" si="103"/>
        <v>2.363697484108243</v>
      </c>
      <c r="J269">
        <f t="shared" si="104"/>
        <v>11.447874140085336</v>
      </c>
      <c r="K269">
        <f t="shared" si="105"/>
        <v>1805.2249999999999</v>
      </c>
      <c r="L269">
        <f t="shared" si="106"/>
        <v>1646.7110096344236</v>
      </c>
      <c r="M269">
        <f t="shared" si="107"/>
        <v>168.45806442056173</v>
      </c>
      <c r="N269">
        <f t="shared" si="108"/>
        <v>184.67400021277624</v>
      </c>
      <c r="O269">
        <f t="shared" si="109"/>
        <v>0.16009932639777286</v>
      </c>
      <c r="P269">
        <f t="shared" si="110"/>
        <v>3.5377682533723203</v>
      </c>
      <c r="Q269">
        <f t="shared" si="111"/>
        <v>0.15618048871333465</v>
      </c>
      <c r="R269">
        <f t="shared" si="112"/>
        <v>9.7956907998545811E-2</v>
      </c>
      <c r="S269">
        <f t="shared" si="113"/>
        <v>31.740354011465776</v>
      </c>
      <c r="T269">
        <f t="shared" si="114"/>
        <v>24.5540618681787</v>
      </c>
      <c r="U269">
        <f t="shared" si="115"/>
        <v>24.5540618681787</v>
      </c>
      <c r="V269">
        <f t="shared" si="116"/>
        <v>3.0961169445955599</v>
      </c>
      <c r="W269">
        <f t="shared" si="117"/>
        <v>50.053580236839103</v>
      </c>
      <c r="X269">
        <f t="shared" si="118"/>
        <v>1.5832824350943051</v>
      </c>
      <c r="Y269">
        <f t="shared" si="119"/>
        <v>3.1631751966645929</v>
      </c>
      <c r="Z269">
        <f t="shared" si="120"/>
        <v>1.5128345095012548</v>
      </c>
      <c r="AA269">
        <f t="shared" si="121"/>
        <v>-104.23905904917352</v>
      </c>
      <c r="AB269">
        <f t="shared" si="122"/>
        <v>68.411928140681795</v>
      </c>
      <c r="AC269">
        <f t="shared" si="123"/>
        <v>4.0794020761658345</v>
      </c>
      <c r="AD269">
        <f t="shared" si="124"/>
        <v>-7.3748208601216447E-3</v>
      </c>
      <c r="AE269">
        <f t="shared" si="125"/>
        <v>39.850631943811997</v>
      </c>
      <c r="AF269">
        <f t="shared" si="126"/>
        <v>2.3478209814223772</v>
      </c>
      <c r="AG269">
        <f t="shared" si="127"/>
        <v>11.447874140085336</v>
      </c>
      <c r="AH269">
        <v>1874.48404818164</v>
      </c>
      <c r="AI269">
        <v>1836.9907272727301</v>
      </c>
      <c r="AJ269">
        <v>3.38246559138067</v>
      </c>
      <c r="AK269">
        <v>84.5062676990527</v>
      </c>
      <c r="AL269">
        <f t="shared" si="128"/>
        <v>2.363697484108243</v>
      </c>
      <c r="AM269">
        <v>12.6832159245357</v>
      </c>
      <c r="AN269">
        <v>15.4759363636364</v>
      </c>
      <c r="AO269">
        <v>-9.4156987832447398E-7</v>
      </c>
      <c r="AP269">
        <v>123.873733639405</v>
      </c>
      <c r="AQ269">
        <v>34</v>
      </c>
      <c r="AR269">
        <v>7</v>
      </c>
      <c r="AS269">
        <f t="shared" si="129"/>
        <v>1</v>
      </c>
      <c r="AT269">
        <f t="shared" si="130"/>
        <v>0</v>
      </c>
      <c r="AU269">
        <f t="shared" si="131"/>
        <v>54476.234206367022</v>
      </c>
      <c r="AV269">
        <f t="shared" si="132"/>
        <v>200.0025</v>
      </c>
      <c r="AW269">
        <f t="shared" si="133"/>
        <v>168.60209819988376</v>
      </c>
      <c r="AX269">
        <f t="shared" si="134"/>
        <v>0.84299995350000001</v>
      </c>
      <c r="AY269">
        <f t="shared" si="135"/>
        <v>0.15869978631000001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1736451582.0999999</v>
      </c>
      <c r="BF269">
        <v>1805.2249999999999</v>
      </c>
      <c r="BG269">
        <v>1858.135</v>
      </c>
      <c r="BH269">
        <v>15.476900000000001</v>
      </c>
      <c r="BI269">
        <v>12.70295</v>
      </c>
      <c r="BJ269">
        <v>1805.5650000000001</v>
      </c>
      <c r="BK269">
        <v>15.4176</v>
      </c>
      <c r="BL269">
        <v>499.96949999999998</v>
      </c>
      <c r="BM269">
        <v>102.2</v>
      </c>
      <c r="BN269">
        <v>9.9713449999999995E-2</v>
      </c>
      <c r="BO269">
        <v>24.912749999999999</v>
      </c>
      <c r="BP269">
        <v>24.522649999999999</v>
      </c>
      <c r="BQ269">
        <v>999.9</v>
      </c>
      <c r="BR269">
        <v>0</v>
      </c>
      <c r="BS269">
        <v>0</v>
      </c>
      <c r="BT269">
        <v>10010.950000000001</v>
      </c>
      <c r="BU269">
        <v>66.915049999999994</v>
      </c>
      <c r="BV269">
        <v>125.515</v>
      </c>
      <c r="BW269">
        <v>-52.907150000000001</v>
      </c>
      <c r="BX269">
        <v>1833.605</v>
      </c>
      <c r="BY269">
        <v>1882.0450000000001</v>
      </c>
      <c r="BZ269">
        <v>2.7739349999999998</v>
      </c>
      <c r="CA269">
        <v>1858.135</v>
      </c>
      <c r="CB269">
        <v>12.70295</v>
      </c>
      <c r="CC269">
        <v>1.5817399999999999</v>
      </c>
      <c r="CD269">
        <v>1.2982400000000001</v>
      </c>
      <c r="CE269">
        <v>13.782</v>
      </c>
      <c r="CF269">
        <v>10.778449999999999</v>
      </c>
      <c r="CG269">
        <v>200.0025</v>
      </c>
      <c r="CH269">
        <v>0.900003</v>
      </c>
      <c r="CI269">
        <v>9.9997050000000004E-2</v>
      </c>
      <c r="CJ269">
        <v>20</v>
      </c>
      <c r="CK269">
        <v>3909.355</v>
      </c>
      <c r="CL269">
        <v>1736449596</v>
      </c>
      <c r="CM269" t="s">
        <v>346</v>
      </c>
      <c r="CN269">
        <v>1736449594</v>
      </c>
      <c r="CO269">
        <v>1736449596</v>
      </c>
      <c r="CP269">
        <v>2</v>
      </c>
      <c r="CQ269">
        <v>0.52600000000000002</v>
      </c>
      <c r="CR269">
        <v>-1.4999999999999999E-2</v>
      </c>
      <c r="CS269">
        <v>0.63</v>
      </c>
      <c r="CT269">
        <v>3.9E-2</v>
      </c>
      <c r="CU269">
        <v>200</v>
      </c>
      <c r="CV269">
        <v>13</v>
      </c>
      <c r="CW269">
        <v>0.21</v>
      </c>
      <c r="CX269">
        <v>0.03</v>
      </c>
      <c r="CY269">
        <v>-51.4713285714286</v>
      </c>
      <c r="CZ269">
        <v>-3.5362441558442601</v>
      </c>
      <c r="DA269">
        <v>0.74273475438688696</v>
      </c>
      <c r="DB269">
        <v>0</v>
      </c>
      <c r="DC269">
        <v>2.7943590476190501</v>
      </c>
      <c r="DD269">
        <v>-2.7650649350650799E-2</v>
      </c>
      <c r="DE269">
        <v>5.4482753101211404E-3</v>
      </c>
      <c r="DF269">
        <v>1</v>
      </c>
      <c r="DG269">
        <v>1</v>
      </c>
      <c r="DH269">
        <v>2</v>
      </c>
      <c r="DI269" t="s">
        <v>347</v>
      </c>
      <c r="DJ269">
        <v>3.1191399999999998</v>
      </c>
      <c r="DK269">
        <v>2.8006000000000002</v>
      </c>
      <c r="DL269">
        <v>0.26336199999999999</v>
      </c>
      <c r="DM269">
        <v>0.26982099999999998</v>
      </c>
      <c r="DN269">
        <v>8.6552100000000007E-2</v>
      </c>
      <c r="DO269">
        <v>7.5725299999999995E-2</v>
      </c>
      <c r="DP269">
        <v>20538.099999999999</v>
      </c>
      <c r="DQ269">
        <v>18810.099999999999</v>
      </c>
      <c r="DR269">
        <v>26663.1</v>
      </c>
      <c r="DS269">
        <v>24094.3</v>
      </c>
      <c r="DT269">
        <v>33674.400000000001</v>
      </c>
      <c r="DU269">
        <v>32450.7</v>
      </c>
      <c r="DV269">
        <v>40314</v>
      </c>
      <c r="DW269">
        <v>38096.9</v>
      </c>
      <c r="DX269">
        <v>2.0104500000000001</v>
      </c>
      <c r="DY269">
        <v>2.2546200000000001</v>
      </c>
      <c r="DZ269">
        <v>0.11625099999999999</v>
      </c>
      <c r="EA269">
        <v>0</v>
      </c>
      <c r="EB269">
        <v>22.613</v>
      </c>
      <c r="EC269">
        <v>999.9</v>
      </c>
      <c r="ED269">
        <v>64.748000000000005</v>
      </c>
      <c r="EE269">
        <v>22.87</v>
      </c>
      <c r="EF269">
        <v>17.7241</v>
      </c>
      <c r="EG269">
        <v>63.210299999999997</v>
      </c>
      <c r="EH269">
        <v>26.4223</v>
      </c>
      <c r="EI269">
        <v>1</v>
      </c>
      <c r="EJ269">
        <v>-0.37720999999999999</v>
      </c>
      <c r="EK269">
        <v>-4.15787</v>
      </c>
      <c r="EL269">
        <v>20.243300000000001</v>
      </c>
      <c r="EM269">
        <v>5.2598200000000004</v>
      </c>
      <c r="EN269">
        <v>12.0062</v>
      </c>
      <c r="EO269">
        <v>4.9992999999999999</v>
      </c>
      <c r="EP269">
        <v>3.2867799999999998</v>
      </c>
      <c r="EQ269">
        <v>9999</v>
      </c>
      <c r="ER269">
        <v>9999</v>
      </c>
      <c r="ES269">
        <v>999.9</v>
      </c>
      <c r="ET269">
        <v>9999</v>
      </c>
      <c r="EU269">
        <v>1.8724099999999999</v>
      </c>
      <c r="EV269">
        <v>1.8732200000000001</v>
      </c>
      <c r="EW269">
        <v>1.8694900000000001</v>
      </c>
      <c r="EX269">
        <v>1.8751500000000001</v>
      </c>
      <c r="EY269">
        <v>1.8754599999999999</v>
      </c>
      <c r="EZ269">
        <v>1.8738999999999999</v>
      </c>
      <c r="FA269">
        <v>1.8724099999999999</v>
      </c>
      <c r="FB269">
        <v>1.8714900000000001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-0.34</v>
      </c>
      <c r="FQ269">
        <v>5.9299999999999999E-2</v>
      </c>
      <c r="FR269">
        <v>0.34321388301456301</v>
      </c>
      <c r="FS269">
        <v>1.93526017593624E-3</v>
      </c>
      <c r="FT269">
        <v>-2.6352868309754201E-6</v>
      </c>
      <c r="FU269">
        <v>7.4988703689445403E-10</v>
      </c>
      <c r="FV269">
        <v>5.9295258707654903E-2</v>
      </c>
      <c r="FW269">
        <v>0</v>
      </c>
      <c r="FX269">
        <v>0</v>
      </c>
      <c r="FY269">
        <v>0</v>
      </c>
      <c r="FZ269">
        <v>1</v>
      </c>
      <c r="GA269">
        <v>1999</v>
      </c>
      <c r="GB269">
        <v>0</v>
      </c>
      <c r="GC269">
        <v>14</v>
      </c>
      <c r="GD269">
        <v>33.200000000000003</v>
      </c>
      <c r="GE269">
        <v>33.1</v>
      </c>
      <c r="GF269">
        <v>3.7597700000000001</v>
      </c>
      <c r="GG269">
        <v>2.4475099999999999</v>
      </c>
      <c r="GH269">
        <v>1.5979000000000001</v>
      </c>
      <c r="GI269">
        <v>2.35229</v>
      </c>
      <c r="GJ269">
        <v>1.64917</v>
      </c>
      <c r="GK269">
        <v>2.49756</v>
      </c>
      <c r="GL269">
        <v>27.203700000000001</v>
      </c>
      <c r="GM269">
        <v>14.1058</v>
      </c>
      <c r="GN269">
        <v>19</v>
      </c>
      <c r="GO269">
        <v>455.16300000000001</v>
      </c>
      <c r="GP269">
        <v>637.35900000000004</v>
      </c>
      <c r="GQ269">
        <v>29.5748</v>
      </c>
      <c r="GR269">
        <v>22.4208</v>
      </c>
      <c r="GS269">
        <v>30.0002</v>
      </c>
      <c r="GT269">
        <v>22.372399999999999</v>
      </c>
      <c r="GU269">
        <v>22.3597</v>
      </c>
      <c r="GV269">
        <v>75.2941</v>
      </c>
      <c r="GW269">
        <v>29.366199999999999</v>
      </c>
      <c r="GX269">
        <v>100</v>
      </c>
      <c r="GY269">
        <v>29.636500000000002</v>
      </c>
      <c r="GZ269">
        <v>1885.94</v>
      </c>
      <c r="HA269">
        <v>12.732100000000001</v>
      </c>
      <c r="HB269">
        <v>101.249</v>
      </c>
      <c r="HC269">
        <v>101.224</v>
      </c>
    </row>
    <row r="270" spans="1:211" x14ac:dyDescent="0.2">
      <c r="A270">
        <v>254</v>
      </c>
      <c r="B270">
        <v>1736451586.0999999</v>
      </c>
      <c r="C270">
        <v>506</v>
      </c>
      <c r="D270" t="s">
        <v>856</v>
      </c>
      <c r="E270" t="s">
        <v>857</v>
      </c>
      <c r="F270">
        <v>2</v>
      </c>
      <c r="G270">
        <v>1736451585.0999999</v>
      </c>
      <c r="H270">
        <f t="shared" si="102"/>
        <v>2.3577552656588599E-3</v>
      </c>
      <c r="I270">
        <f t="shared" si="103"/>
        <v>2.3577552656588598</v>
      </c>
      <c r="J270">
        <f t="shared" si="104"/>
        <v>11.262579081436829</v>
      </c>
      <c r="K270">
        <f t="shared" si="105"/>
        <v>1815.49</v>
      </c>
      <c r="L270">
        <f t="shared" si="106"/>
        <v>1658.3851102310307</v>
      </c>
      <c r="M270">
        <f t="shared" si="107"/>
        <v>169.65279014309402</v>
      </c>
      <c r="N270">
        <f t="shared" si="108"/>
        <v>185.72461973804002</v>
      </c>
      <c r="O270">
        <f t="shared" si="109"/>
        <v>0.15976789541663272</v>
      </c>
      <c r="P270">
        <f t="shared" si="110"/>
        <v>3.5326593448146619</v>
      </c>
      <c r="Q270">
        <f t="shared" si="111"/>
        <v>0.15585955760325904</v>
      </c>
      <c r="R270">
        <f t="shared" si="112"/>
        <v>9.7755408954588147E-2</v>
      </c>
      <c r="S270">
        <f t="shared" si="113"/>
        <v>31.740869577521398</v>
      </c>
      <c r="T270">
        <f t="shared" si="114"/>
        <v>24.550922440978507</v>
      </c>
      <c r="U270">
        <f t="shared" si="115"/>
        <v>24.550922440978507</v>
      </c>
      <c r="V270">
        <f t="shared" si="116"/>
        <v>3.0955355446069359</v>
      </c>
      <c r="W270">
        <f t="shared" si="117"/>
        <v>50.068750061652203</v>
      </c>
      <c r="X270">
        <f t="shared" si="118"/>
        <v>1.5833891080883999</v>
      </c>
      <c r="Y270">
        <f t="shared" si="119"/>
        <v>3.1624298712044787</v>
      </c>
      <c r="Z270">
        <f t="shared" si="120"/>
        <v>1.512146436518536</v>
      </c>
      <c r="AA270">
        <f t="shared" si="121"/>
        <v>-103.97700721555573</v>
      </c>
      <c r="AB270">
        <f t="shared" si="122"/>
        <v>68.158758335264196</v>
      </c>
      <c r="AC270">
        <f t="shared" si="123"/>
        <v>4.070037957311154</v>
      </c>
      <c r="AD270">
        <f t="shared" si="124"/>
        <v>-7.3413454589825733E-3</v>
      </c>
      <c r="AE270">
        <f t="shared" si="125"/>
        <v>40.212981589583215</v>
      </c>
      <c r="AF270">
        <f t="shared" si="126"/>
        <v>2.3208279915707322</v>
      </c>
      <c r="AG270">
        <f t="shared" si="127"/>
        <v>11.262579081436829</v>
      </c>
      <c r="AH270">
        <v>1881.7522772796799</v>
      </c>
      <c r="AI270">
        <v>1844.00751515152</v>
      </c>
      <c r="AJ270">
        <v>3.4512390989950998</v>
      </c>
      <c r="AK270">
        <v>84.5062676990527</v>
      </c>
      <c r="AL270">
        <f t="shared" si="128"/>
        <v>2.3577552656588598</v>
      </c>
      <c r="AM270">
        <v>12.6913065294103</v>
      </c>
      <c r="AN270">
        <v>15.476752447552499</v>
      </c>
      <c r="AO270">
        <v>-1.68406913007868E-6</v>
      </c>
      <c r="AP270">
        <v>123.873733639405</v>
      </c>
      <c r="AQ270">
        <v>34</v>
      </c>
      <c r="AR270">
        <v>7</v>
      </c>
      <c r="AS270">
        <f t="shared" si="129"/>
        <v>1</v>
      </c>
      <c r="AT270">
        <f t="shared" si="130"/>
        <v>0</v>
      </c>
      <c r="AU270">
        <f t="shared" si="131"/>
        <v>54364.371301847787</v>
      </c>
      <c r="AV270">
        <f t="shared" si="132"/>
        <v>200.006</v>
      </c>
      <c r="AW270">
        <f t="shared" si="133"/>
        <v>168.60494699667001</v>
      </c>
      <c r="AX270">
        <f t="shared" si="134"/>
        <v>0.84299944500000001</v>
      </c>
      <c r="AY270">
        <f t="shared" si="135"/>
        <v>0.15869958689999999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1736451585.0999999</v>
      </c>
      <c r="BF270">
        <v>1815.49</v>
      </c>
      <c r="BG270">
        <v>1868.8</v>
      </c>
      <c r="BH270">
        <v>15.4779</v>
      </c>
      <c r="BI270">
        <v>12.7361</v>
      </c>
      <c r="BJ270">
        <v>1815.83</v>
      </c>
      <c r="BK270">
        <v>15.4186</v>
      </c>
      <c r="BL270">
        <v>500.01600000000002</v>
      </c>
      <c r="BM270">
        <v>102.2</v>
      </c>
      <c r="BN270">
        <v>9.9996000000000002E-2</v>
      </c>
      <c r="BO270">
        <v>24.908799999999999</v>
      </c>
      <c r="BP270">
        <v>24.518799999999999</v>
      </c>
      <c r="BQ270">
        <v>999.9</v>
      </c>
      <c r="BR270">
        <v>0</v>
      </c>
      <c r="BS270">
        <v>0</v>
      </c>
      <c r="BT270">
        <v>9989.3799999999992</v>
      </c>
      <c r="BU270">
        <v>66.839200000000005</v>
      </c>
      <c r="BV270">
        <v>125.518</v>
      </c>
      <c r="BW270">
        <v>-53.312100000000001</v>
      </c>
      <c r="BX270">
        <v>1844.03</v>
      </c>
      <c r="BY270">
        <v>1892.91</v>
      </c>
      <c r="BZ270">
        <v>2.7418200000000001</v>
      </c>
      <c r="CA270">
        <v>1868.8</v>
      </c>
      <c r="CB270">
        <v>12.7361</v>
      </c>
      <c r="CC270">
        <v>1.5818399999999999</v>
      </c>
      <c r="CD270">
        <v>1.3016300000000001</v>
      </c>
      <c r="CE270">
        <v>13.783099999999999</v>
      </c>
      <c r="CF270">
        <v>10.8177</v>
      </c>
      <c r="CG270">
        <v>200.006</v>
      </c>
      <c r="CH270">
        <v>0.90000400000000003</v>
      </c>
      <c r="CI270">
        <v>9.9995500000000001E-2</v>
      </c>
      <c r="CJ270">
        <v>20</v>
      </c>
      <c r="CK270">
        <v>3909.42</v>
      </c>
      <c r="CL270">
        <v>1736449596</v>
      </c>
      <c r="CM270" t="s">
        <v>346</v>
      </c>
      <c r="CN270">
        <v>1736449594</v>
      </c>
      <c r="CO270">
        <v>1736449596</v>
      </c>
      <c r="CP270">
        <v>2</v>
      </c>
      <c r="CQ270">
        <v>0.52600000000000002</v>
      </c>
      <c r="CR270">
        <v>-1.4999999999999999E-2</v>
      </c>
      <c r="CS270">
        <v>0.63</v>
      </c>
      <c r="CT270">
        <v>3.9E-2</v>
      </c>
      <c r="CU270">
        <v>200</v>
      </c>
      <c r="CV270">
        <v>13</v>
      </c>
      <c r="CW270">
        <v>0.21</v>
      </c>
      <c r="CX270">
        <v>0.03</v>
      </c>
      <c r="CY270">
        <v>-51.581438095238099</v>
      </c>
      <c r="CZ270">
        <v>-7.2062181818182101</v>
      </c>
      <c r="DA270">
        <v>0.89386177714677495</v>
      </c>
      <c r="DB270">
        <v>0</v>
      </c>
      <c r="DC270">
        <v>2.7899904761904799</v>
      </c>
      <c r="DD270">
        <v>-7.04922077922049E-2</v>
      </c>
      <c r="DE270">
        <v>1.20910188929007E-2</v>
      </c>
      <c r="DF270">
        <v>1</v>
      </c>
      <c r="DG270">
        <v>1</v>
      </c>
      <c r="DH270">
        <v>2</v>
      </c>
      <c r="DI270" t="s">
        <v>347</v>
      </c>
      <c r="DJ270">
        <v>3.1193499999999998</v>
      </c>
      <c r="DK270">
        <v>2.8003200000000001</v>
      </c>
      <c r="DL270">
        <v>0.26393299999999997</v>
      </c>
      <c r="DM270">
        <v>0.27038099999999998</v>
      </c>
      <c r="DN270">
        <v>8.6554300000000001E-2</v>
      </c>
      <c r="DO270">
        <v>7.5794700000000007E-2</v>
      </c>
      <c r="DP270">
        <v>20522.400000000001</v>
      </c>
      <c r="DQ270">
        <v>18795.7</v>
      </c>
      <c r="DR270">
        <v>26663.1</v>
      </c>
      <c r="DS270">
        <v>24094.2</v>
      </c>
      <c r="DT270">
        <v>33674.199999999997</v>
      </c>
      <c r="DU270">
        <v>32447.9</v>
      </c>
      <c r="DV270">
        <v>40313.699999999997</v>
      </c>
      <c r="DW270">
        <v>38096.400000000001</v>
      </c>
      <c r="DX270">
        <v>2.0105</v>
      </c>
      <c r="DY270">
        <v>2.2544300000000002</v>
      </c>
      <c r="DZ270">
        <v>0.11576699999999999</v>
      </c>
      <c r="EA270">
        <v>0</v>
      </c>
      <c r="EB270">
        <v>22.6111</v>
      </c>
      <c r="EC270">
        <v>999.9</v>
      </c>
      <c r="ED270">
        <v>64.748000000000005</v>
      </c>
      <c r="EE270">
        <v>22.87</v>
      </c>
      <c r="EF270">
        <v>17.7225</v>
      </c>
      <c r="EG270">
        <v>64.210300000000004</v>
      </c>
      <c r="EH270">
        <v>26.0657</v>
      </c>
      <c r="EI270">
        <v>1</v>
      </c>
      <c r="EJ270">
        <v>-0.37723600000000002</v>
      </c>
      <c r="EK270">
        <v>-4.2245100000000004</v>
      </c>
      <c r="EL270">
        <v>20.2409</v>
      </c>
      <c r="EM270">
        <v>5.2623600000000001</v>
      </c>
      <c r="EN270">
        <v>12.0053</v>
      </c>
      <c r="EO270">
        <v>4.9994500000000004</v>
      </c>
      <c r="EP270">
        <v>3.2869000000000002</v>
      </c>
      <c r="EQ270">
        <v>9999</v>
      </c>
      <c r="ER270">
        <v>9999</v>
      </c>
      <c r="ES270">
        <v>999.9</v>
      </c>
      <c r="ET270">
        <v>9999</v>
      </c>
      <c r="EU270">
        <v>1.8724000000000001</v>
      </c>
      <c r="EV270">
        <v>1.8732</v>
      </c>
      <c r="EW270">
        <v>1.8694900000000001</v>
      </c>
      <c r="EX270">
        <v>1.8751500000000001</v>
      </c>
      <c r="EY270">
        <v>1.8754599999999999</v>
      </c>
      <c r="EZ270">
        <v>1.8738900000000001</v>
      </c>
      <c r="FA270">
        <v>1.8724099999999999</v>
      </c>
      <c r="FB270">
        <v>1.8714900000000001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-0.34</v>
      </c>
      <c r="FQ270">
        <v>5.9200000000000003E-2</v>
      </c>
      <c r="FR270">
        <v>0.34321388301456301</v>
      </c>
      <c r="FS270">
        <v>1.93526017593624E-3</v>
      </c>
      <c r="FT270">
        <v>-2.6352868309754201E-6</v>
      </c>
      <c r="FU270">
        <v>7.4988703689445403E-10</v>
      </c>
      <c r="FV270">
        <v>5.9295258707654903E-2</v>
      </c>
      <c r="FW270">
        <v>0</v>
      </c>
      <c r="FX270">
        <v>0</v>
      </c>
      <c r="FY270">
        <v>0</v>
      </c>
      <c r="FZ270">
        <v>1</v>
      </c>
      <c r="GA270">
        <v>1999</v>
      </c>
      <c r="GB270">
        <v>0</v>
      </c>
      <c r="GC270">
        <v>14</v>
      </c>
      <c r="GD270">
        <v>33.200000000000003</v>
      </c>
      <c r="GE270">
        <v>33.200000000000003</v>
      </c>
      <c r="GF270">
        <v>3.7646500000000001</v>
      </c>
      <c r="GG270">
        <v>2.4841299999999999</v>
      </c>
      <c r="GH270">
        <v>1.5979000000000001</v>
      </c>
      <c r="GI270">
        <v>2.35229</v>
      </c>
      <c r="GJ270">
        <v>1.64917</v>
      </c>
      <c r="GK270">
        <v>2.34009</v>
      </c>
      <c r="GL270">
        <v>27.203700000000001</v>
      </c>
      <c r="GM270">
        <v>14.0883</v>
      </c>
      <c r="GN270">
        <v>19</v>
      </c>
      <c r="GO270">
        <v>455.18799999999999</v>
      </c>
      <c r="GP270">
        <v>637.19500000000005</v>
      </c>
      <c r="GQ270">
        <v>29.5928</v>
      </c>
      <c r="GR270">
        <v>22.421399999999998</v>
      </c>
      <c r="GS270">
        <v>30.0002</v>
      </c>
      <c r="GT270">
        <v>22.372399999999999</v>
      </c>
      <c r="GU270">
        <v>22.3597</v>
      </c>
      <c r="GV270">
        <v>75.426400000000001</v>
      </c>
      <c r="GW270">
        <v>29.366199999999999</v>
      </c>
      <c r="GX270">
        <v>100</v>
      </c>
      <c r="GY270">
        <v>29.636500000000002</v>
      </c>
      <c r="GZ270">
        <v>1892.71</v>
      </c>
      <c r="HA270">
        <v>12.732100000000001</v>
      </c>
      <c r="HB270">
        <v>101.249</v>
      </c>
      <c r="HC270">
        <v>101.223</v>
      </c>
    </row>
    <row r="271" spans="1:211" x14ac:dyDescent="0.2">
      <c r="A271">
        <v>255</v>
      </c>
      <c r="B271">
        <v>1736451588.0999999</v>
      </c>
      <c r="C271">
        <v>508</v>
      </c>
      <c r="D271" t="s">
        <v>858</v>
      </c>
      <c r="E271" t="s">
        <v>859</v>
      </c>
      <c r="F271">
        <v>2</v>
      </c>
      <c r="G271">
        <v>1736451586.0999999</v>
      </c>
      <c r="H271">
        <f t="shared" si="102"/>
        <v>2.3449387353657244E-3</v>
      </c>
      <c r="I271">
        <f t="shared" si="103"/>
        <v>2.3449387353657243</v>
      </c>
      <c r="J271">
        <f t="shared" si="104"/>
        <v>11.154911937242737</v>
      </c>
      <c r="K271">
        <f t="shared" si="105"/>
        <v>1818.925</v>
      </c>
      <c r="L271">
        <f t="shared" si="106"/>
        <v>1662.228906589208</v>
      </c>
      <c r="M271">
        <f t="shared" si="107"/>
        <v>170.04531069679069</v>
      </c>
      <c r="N271">
        <f t="shared" si="108"/>
        <v>186.075254456875</v>
      </c>
      <c r="O271">
        <f t="shared" si="109"/>
        <v>0.1589022808044103</v>
      </c>
      <c r="P271">
        <f t="shared" si="110"/>
        <v>3.5307317500393447</v>
      </c>
      <c r="Q271">
        <f t="shared" si="111"/>
        <v>0.15503357096835149</v>
      </c>
      <c r="R271">
        <f t="shared" si="112"/>
        <v>9.723572506025692E-2</v>
      </c>
      <c r="S271">
        <f t="shared" si="113"/>
        <v>31.740422765199991</v>
      </c>
      <c r="T271">
        <f t="shared" si="114"/>
        <v>24.550286863378396</v>
      </c>
      <c r="U271">
        <f t="shared" si="115"/>
        <v>24.550286863378396</v>
      </c>
      <c r="V271">
        <f t="shared" si="116"/>
        <v>3.0954178516911965</v>
      </c>
      <c r="W271">
        <f t="shared" si="117"/>
        <v>50.081488579552833</v>
      </c>
      <c r="X271">
        <f t="shared" si="118"/>
        <v>1.5834848914675002</v>
      </c>
      <c r="Y271">
        <f t="shared" si="119"/>
        <v>3.1618167438297791</v>
      </c>
      <c r="Z271">
        <f t="shared" si="120"/>
        <v>1.5119329602236964</v>
      </c>
      <c r="AA271">
        <f t="shared" si="121"/>
        <v>-103.41179822962845</v>
      </c>
      <c r="AB271">
        <f t="shared" si="122"/>
        <v>67.623915331201488</v>
      </c>
      <c r="AC271">
        <f t="shared" si="123"/>
        <v>4.0402257738100493</v>
      </c>
      <c r="AD271">
        <f t="shared" si="124"/>
        <v>-7.2343594169126391E-3</v>
      </c>
      <c r="AE271">
        <f t="shared" si="125"/>
        <v>40.213518808894662</v>
      </c>
      <c r="AF271">
        <f t="shared" si="126"/>
        <v>2.3172870190390022</v>
      </c>
      <c r="AG271">
        <f t="shared" si="127"/>
        <v>11.154911937242737</v>
      </c>
      <c r="AH271">
        <v>1889.01184091238</v>
      </c>
      <c r="AI271">
        <v>1851.0531515151499</v>
      </c>
      <c r="AJ271">
        <v>3.4998901389579902</v>
      </c>
      <c r="AK271">
        <v>84.5062676990527</v>
      </c>
      <c r="AL271">
        <f t="shared" si="128"/>
        <v>2.3449387353657243</v>
      </c>
      <c r="AM271">
        <v>12.7083299302756</v>
      </c>
      <c r="AN271">
        <v>15.4790062937063</v>
      </c>
      <c r="AO271">
        <v>-4.5636520174174999E-7</v>
      </c>
      <c r="AP271">
        <v>123.873733639405</v>
      </c>
      <c r="AQ271">
        <v>35</v>
      </c>
      <c r="AR271">
        <v>7</v>
      </c>
      <c r="AS271">
        <f t="shared" si="129"/>
        <v>1</v>
      </c>
      <c r="AT271">
        <f t="shared" si="130"/>
        <v>0</v>
      </c>
      <c r="AU271">
        <f t="shared" si="131"/>
        <v>54322.510767421481</v>
      </c>
      <c r="AV271">
        <f t="shared" si="132"/>
        <v>200.00299999999999</v>
      </c>
      <c r="AW271">
        <f t="shared" si="133"/>
        <v>168.60245309886147</v>
      </c>
      <c r="AX271">
        <f t="shared" si="134"/>
        <v>0.84299962049999999</v>
      </c>
      <c r="AY271">
        <f t="shared" si="135"/>
        <v>0.15869973333000001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1736451586.0999999</v>
      </c>
      <c r="BF271">
        <v>1818.925</v>
      </c>
      <c r="BG271">
        <v>1872.2449999999999</v>
      </c>
      <c r="BH271">
        <v>15.478899999999999</v>
      </c>
      <c r="BI271">
        <v>12.7409</v>
      </c>
      <c r="BJ271">
        <v>1819.2650000000001</v>
      </c>
      <c r="BK271">
        <v>15.419600000000001</v>
      </c>
      <c r="BL271">
        <v>499.94549999999998</v>
      </c>
      <c r="BM271">
        <v>102.2</v>
      </c>
      <c r="BN271">
        <v>9.9574999999999997E-2</v>
      </c>
      <c r="BO271">
        <v>24.905550000000002</v>
      </c>
      <c r="BP271">
        <v>24.515049999999999</v>
      </c>
      <c r="BQ271">
        <v>999.9</v>
      </c>
      <c r="BR271">
        <v>0</v>
      </c>
      <c r="BS271">
        <v>0</v>
      </c>
      <c r="BT271">
        <v>9981.25</v>
      </c>
      <c r="BU271">
        <v>66.834199999999996</v>
      </c>
      <c r="BV271">
        <v>125.542</v>
      </c>
      <c r="BW271">
        <v>-53.323</v>
      </c>
      <c r="BX271">
        <v>1847.52</v>
      </c>
      <c r="BY271">
        <v>1896.41</v>
      </c>
      <c r="BZ271">
        <v>2.7380049999999998</v>
      </c>
      <c r="CA271">
        <v>1872.2449999999999</v>
      </c>
      <c r="CB271">
        <v>12.7409</v>
      </c>
      <c r="CC271">
        <v>1.5819449999999999</v>
      </c>
      <c r="CD271">
        <v>1.3021199999999999</v>
      </c>
      <c r="CE271">
        <v>13.7841</v>
      </c>
      <c r="CF271">
        <v>10.82335</v>
      </c>
      <c r="CG271">
        <v>200.00299999999999</v>
      </c>
      <c r="CH271">
        <v>0.90000250000000004</v>
      </c>
      <c r="CI271">
        <v>9.9997150000000007E-2</v>
      </c>
      <c r="CJ271">
        <v>20</v>
      </c>
      <c r="CK271">
        <v>3909.355</v>
      </c>
      <c r="CL271">
        <v>1736449596</v>
      </c>
      <c r="CM271" t="s">
        <v>346</v>
      </c>
      <c r="CN271">
        <v>1736449594</v>
      </c>
      <c r="CO271">
        <v>1736449596</v>
      </c>
      <c r="CP271">
        <v>2</v>
      </c>
      <c r="CQ271">
        <v>0.52600000000000002</v>
      </c>
      <c r="CR271">
        <v>-1.4999999999999999E-2</v>
      </c>
      <c r="CS271">
        <v>0.63</v>
      </c>
      <c r="CT271">
        <v>3.9E-2</v>
      </c>
      <c r="CU271">
        <v>200</v>
      </c>
      <c r="CV271">
        <v>13</v>
      </c>
      <c r="CW271">
        <v>0.21</v>
      </c>
      <c r="CX271">
        <v>0.03</v>
      </c>
      <c r="CY271">
        <v>-51.744690476190499</v>
      </c>
      <c r="CZ271">
        <v>-9.7725428571428594</v>
      </c>
      <c r="DA271">
        <v>1.0246520960816601</v>
      </c>
      <c r="DB271">
        <v>0</v>
      </c>
      <c r="DC271">
        <v>2.7844971428571399</v>
      </c>
      <c r="DD271">
        <v>-0.13563116883116599</v>
      </c>
      <c r="DE271">
        <v>1.9109386161145599E-2</v>
      </c>
      <c r="DF271">
        <v>1</v>
      </c>
      <c r="DG271">
        <v>1</v>
      </c>
      <c r="DH271">
        <v>2</v>
      </c>
      <c r="DI271" t="s">
        <v>347</v>
      </c>
      <c r="DJ271">
        <v>3.1190199999999999</v>
      </c>
      <c r="DK271">
        <v>2.80091</v>
      </c>
      <c r="DL271">
        <v>0.26450200000000001</v>
      </c>
      <c r="DM271">
        <v>0.27093400000000001</v>
      </c>
      <c r="DN271">
        <v>8.6573999999999998E-2</v>
      </c>
      <c r="DO271">
        <v>7.5825199999999995E-2</v>
      </c>
      <c r="DP271">
        <v>20506.5</v>
      </c>
      <c r="DQ271">
        <v>18781.7</v>
      </c>
      <c r="DR271">
        <v>26663</v>
      </c>
      <c r="DS271">
        <v>24094.5</v>
      </c>
      <c r="DT271">
        <v>33674</v>
      </c>
      <c r="DU271">
        <v>32446.9</v>
      </c>
      <c r="DV271">
        <v>40314.300000000003</v>
      </c>
      <c r="DW271">
        <v>38096.5</v>
      </c>
      <c r="DX271">
        <v>2.0084200000000001</v>
      </c>
      <c r="DY271">
        <v>2.25495</v>
      </c>
      <c r="DZ271">
        <v>0.11576699999999999</v>
      </c>
      <c r="EA271">
        <v>0</v>
      </c>
      <c r="EB271">
        <v>22.608899999999998</v>
      </c>
      <c r="EC271">
        <v>999.9</v>
      </c>
      <c r="ED271">
        <v>64.748000000000005</v>
      </c>
      <c r="EE271">
        <v>22.87</v>
      </c>
      <c r="EF271">
        <v>17.724</v>
      </c>
      <c r="EG271">
        <v>64.010300000000001</v>
      </c>
      <c r="EH271">
        <v>26.322099999999999</v>
      </c>
      <c r="EI271">
        <v>1</v>
      </c>
      <c r="EJ271">
        <v>-0.37707600000000002</v>
      </c>
      <c r="EK271">
        <v>-4.2799500000000004</v>
      </c>
      <c r="EL271">
        <v>20.2392</v>
      </c>
      <c r="EM271">
        <v>5.2637099999999997</v>
      </c>
      <c r="EN271">
        <v>12.0061</v>
      </c>
      <c r="EO271">
        <v>4.9996</v>
      </c>
      <c r="EP271">
        <v>3.28708</v>
      </c>
      <c r="EQ271">
        <v>9999</v>
      </c>
      <c r="ER271">
        <v>9999</v>
      </c>
      <c r="ES271">
        <v>999.9</v>
      </c>
      <c r="ET271">
        <v>9999</v>
      </c>
      <c r="EU271">
        <v>1.8724000000000001</v>
      </c>
      <c r="EV271">
        <v>1.8732</v>
      </c>
      <c r="EW271">
        <v>1.8694900000000001</v>
      </c>
      <c r="EX271">
        <v>1.8751500000000001</v>
      </c>
      <c r="EY271">
        <v>1.8754599999999999</v>
      </c>
      <c r="EZ271">
        <v>1.87388</v>
      </c>
      <c r="FA271">
        <v>1.8724099999999999</v>
      </c>
      <c r="FB271">
        <v>1.8714900000000001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-0.34</v>
      </c>
      <c r="FQ271">
        <v>5.9299999999999999E-2</v>
      </c>
      <c r="FR271">
        <v>0.34321388301456301</v>
      </c>
      <c r="FS271">
        <v>1.93526017593624E-3</v>
      </c>
      <c r="FT271">
        <v>-2.6352868309754201E-6</v>
      </c>
      <c r="FU271">
        <v>7.4988703689445403E-10</v>
      </c>
      <c r="FV271">
        <v>5.9295258707654903E-2</v>
      </c>
      <c r="FW271">
        <v>0</v>
      </c>
      <c r="FX271">
        <v>0</v>
      </c>
      <c r="FY271">
        <v>0</v>
      </c>
      <c r="FZ271">
        <v>1</v>
      </c>
      <c r="GA271">
        <v>1999</v>
      </c>
      <c r="GB271">
        <v>0</v>
      </c>
      <c r="GC271">
        <v>14</v>
      </c>
      <c r="GD271">
        <v>33.200000000000003</v>
      </c>
      <c r="GE271">
        <v>33.200000000000003</v>
      </c>
      <c r="GF271">
        <v>3.77197</v>
      </c>
      <c r="GG271">
        <v>2.4670399999999999</v>
      </c>
      <c r="GH271">
        <v>1.5979000000000001</v>
      </c>
      <c r="GI271">
        <v>2.35107</v>
      </c>
      <c r="GJ271">
        <v>1.64917</v>
      </c>
      <c r="GK271">
        <v>2.47925</v>
      </c>
      <c r="GL271">
        <v>27.183</v>
      </c>
      <c r="GM271">
        <v>14.1058</v>
      </c>
      <c r="GN271">
        <v>19</v>
      </c>
      <c r="GO271">
        <v>453.97</v>
      </c>
      <c r="GP271">
        <v>637.62599999999998</v>
      </c>
      <c r="GQ271">
        <v>29.6175</v>
      </c>
      <c r="GR271">
        <v>22.421399999999998</v>
      </c>
      <c r="GS271">
        <v>30.000299999999999</v>
      </c>
      <c r="GT271">
        <v>22.372399999999999</v>
      </c>
      <c r="GU271">
        <v>22.3597</v>
      </c>
      <c r="GV271">
        <v>75.690100000000001</v>
      </c>
      <c r="GW271">
        <v>29.366199999999999</v>
      </c>
      <c r="GX271">
        <v>100</v>
      </c>
      <c r="GY271">
        <v>29.636500000000002</v>
      </c>
      <c r="GZ271">
        <v>1899.5</v>
      </c>
      <c r="HA271">
        <v>12.7265</v>
      </c>
      <c r="HB271">
        <v>101.25</v>
      </c>
      <c r="HC271">
        <v>101.223</v>
      </c>
    </row>
    <row r="272" spans="1:211" x14ac:dyDescent="0.2">
      <c r="A272">
        <v>256</v>
      </c>
      <c r="B272">
        <v>1736451590.0999999</v>
      </c>
      <c r="C272">
        <v>510</v>
      </c>
      <c r="D272" t="s">
        <v>860</v>
      </c>
      <c r="E272" t="s">
        <v>861</v>
      </c>
      <c r="F272">
        <v>2</v>
      </c>
      <c r="G272">
        <v>1736451589.0999999</v>
      </c>
      <c r="H272">
        <f t="shared" si="102"/>
        <v>2.3313138078275134E-3</v>
      </c>
      <c r="I272">
        <f t="shared" si="103"/>
        <v>2.3313138078275135</v>
      </c>
      <c r="J272">
        <f t="shared" si="104"/>
        <v>11.116899432383722</v>
      </c>
      <c r="K272">
        <f t="shared" si="105"/>
        <v>1829.31</v>
      </c>
      <c r="L272">
        <f t="shared" si="106"/>
        <v>1672.2035037833273</v>
      </c>
      <c r="M272">
        <f t="shared" si="107"/>
        <v>171.06731808251942</v>
      </c>
      <c r="N272">
        <f t="shared" si="108"/>
        <v>187.13939716878002</v>
      </c>
      <c r="O272">
        <f t="shared" si="109"/>
        <v>0.15807293425038446</v>
      </c>
      <c r="P272">
        <f t="shared" si="110"/>
        <v>3.5326593448146619</v>
      </c>
      <c r="Q272">
        <f t="shared" si="111"/>
        <v>0.15424601302981408</v>
      </c>
      <c r="R272">
        <f t="shared" si="112"/>
        <v>9.6739875105196729E-2</v>
      </c>
      <c r="S272">
        <f t="shared" si="113"/>
        <v>31.738806482891697</v>
      </c>
      <c r="T272">
        <f t="shared" si="114"/>
        <v>24.54748739941336</v>
      </c>
      <c r="U272">
        <f t="shared" si="115"/>
        <v>24.54748739941336</v>
      </c>
      <c r="V272">
        <f t="shared" si="116"/>
        <v>3.0948995082370945</v>
      </c>
      <c r="W272">
        <f t="shared" si="117"/>
        <v>50.117543515959561</v>
      </c>
      <c r="X272">
        <f t="shared" si="118"/>
        <v>1.5840624506072001</v>
      </c>
      <c r="Y272">
        <f t="shared" si="119"/>
        <v>3.1606945182833375</v>
      </c>
      <c r="Z272">
        <f t="shared" si="120"/>
        <v>1.5108370576298944</v>
      </c>
      <c r="AA272">
        <f t="shared" si="121"/>
        <v>-102.81093892519334</v>
      </c>
      <c r="AB272">
        <f t="shared" si="122"/>
        <v>67.0608062595646</v>
      </c>
      <c r="AC272">
        <f t="shared" si="123"/>
        <v>4.0042197993976707</v>
      </c>
      <c r="AD272">
        <f t="shared" si="124"/>
        <v>-7.1063833393765208E-3</v>
      </c>
      <c r="AE272">
        <f t="shared" si="125"/>
        <v>39.861344000000464</v>
      </c>
      <c r="AF272">
        <f t="shared" si="126"/>
        <v>2.3129060228536087</v>
      </c>
      <c r="AG272">
        <f t="shared" si="127"/>
        <v>11.116899432383722</v>
      </c>
      <c r="AH272">
        <v>1896.1404233677299</v>
      </c>
      <c r="AI272">
        <v>1858.0897575757599</v>
      </c>
      <c r="AJ272">
        <v>3.5182413605071301</v>
      </c>
      <c r="AK272">
        <v>84.5062676990527</v>
      </c>
      <c r="AL272">
        <f t="shared" si="128"/>
        <v>2.3313138078275135</v>
      </c>
      <c r="AM272">
        <v>12.728931330678799</v>
      </c>
      <c r="AN272">
        <v>15.4841496503497</v>
      </c>
      <c r="AO272">
        <v>3.6743854436913501E-6</v>
      </c>
      <c r="AP272">
        <v>123.873733639405</v>
      </c>
      <c r="AQ272">
        <v>34</v>
      </c>
      <c r="AR272">
        <v>7</v>
      </c>
      <c r="AS272">
        <f t="shared" si="129"/>
        <v>1</v>
      </c>
      <c r="AT272">
        <f t="shared" si="130"/>
        <v>0</v>
      </c>
      <c r="AU272">
        <f t="shared" si="131"/>
        <v>54366.050230641158</v>
      </c>
      <c r="AV272">
        <f t="shared" si="132"/>
        <v>199.99299999999999</v>
      </c>
      <c r="AW272">
        <f t="shared" si="133"/>
        <v>168.59398800388499</v>
      </c>
      <c r="AX272">
        <f t="shared" si="134"/>
        <v>0.84299944500000001</v>
      </c>
      <c r="AY272">
        <f t="shared" si="135"/>
        <v>0.15869958689999999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1736451589.0999999</v>
      </c>
      <c r="BF272">
        <v>1829.31</v>
      </c>
      <c r="BG272">
        <v>1882.24</v>
      </c>
      <c r="BH272">
        <v>15.484400000000001</v>
      </c>
      <c r="BI272">
        <v>12.7509</v>
      </c>
      <c r="BJ272">
        <v>1829.66</v>
      </c>
      <c r="BK272">
        <v>15.4251</v>
      </c>
      <c r="BL272">
        <v>499.81900000000002</v>
      </c>
      <c r="BM272">
        <v>102.2</v>
      </c>
      <c r="BN272">
        <v>0.100538</v>
      </c>
      <c r="BO272">
        <v>24.8996</v>
      </c>
      <c r="BP272">
        <v>24.520399999999999</v>
      </c>
      <c r="BQ272">
        <v>999.9</v>
      </c>
      <c r="BR272">
        <v>0</v>
      </c>
      <c r="BS272">
        <v>0</v>
      </c>
      <c r="BT272">
        <v>9989.3799999999992</v>
      </c>
      <c r="BU272">
        <v>66.844099999999997</v>
      </c>
      <c r="BV272">
        <v>125.538</v>
      </c>
      <c r="BW272">
        <v>-52.923099999999998</v>
      </c>
      <c r="BX272">
        <v>1858.08</v>
      </c>
      <c r="BY272">
        <v>1906.55</v>
      </c>
      <c r="BZ272">
        <v>2.7334900000000002</v>
      </c>
      <c r="CA272">
        <v>1882.24</v>
      </c>
      <c r="CB272">
        <v>12.7509</v>
      </c>
      <c r="CC272">
        <v>1.5825100000000001</v>
      </c>
      <c r="CD272">
        <v>1.30315</v>
      </c>
      <c r="CE272">
        <v>13.7896</v>
      </c>
      <c r="CF272">
        <v>10.8352</v>
      </c>
      <c r="CG272">
        <v>199.99299999999999</v>
      </c>
      <c r="CH272">
        <v>0.90000400000000003</v>
      </c>
      <c r="CI272">
        <v>9.9995500000000001E-2</v>
      </c>
      <c r="CJ272">
        <v>20</v>
      </c>
      <c r="CK272">
        <v>3909.17</v>
      </c>
      <c r="CL272">
        <v>1736449596</v>
      </c>
      <c r="CM272" t="s">
        <v>346</v>
      </c>
      <c r="CN272">
        <v>1736449594</v>
      </c>
      <c r="CO272">
        <v>1736449596</v>
      </c>
      <c r="CP272">
        <v>2</v>
      </c>
      <c r="CQ272">
        <v>0.52600000000000002</v>
      </c>
      <c r="CR272">
        <v>-1.4999999999999999E-2</v>
      </c>
      <c r="CS272">
        <v>0.63</v>
      </c>
      <c r="CT272">
        <v>3.9E-2</v>
      </c>
      <c r="CU272">
        <v>200</v>
      </c>
      <c r="CV272">
        <v>13</v>
      </c>
      <c r="CW272">
        <v>0.21</v>
      </c>
      <c r="CX272">
        <v>0.03</v>
      </c>
      <c r="CY272">
        <v>-51.985680952380903</v>
      </c>
      <c r="CZ272">
        <v>-10.234348051948</v>
      </c>
      <c r="DA272">
        <v>1.05568724518069</v>
      </c>
      <c r="DB272">
        <v>0</v>
      </c>
      <c r="DC272">
        <v>2.7787538095238098</v>
      </c>
      <c r="DD272">
        <v>-0.193843636363635</v>
      </c>
      <c r="DE272">
        <v>2.3863983516945599E-2</v>
      </c>
      <c r="DF272">
        <v>1</v>
      </c>
      <c r="DG272">
        <v>1</v>
      </c>
      <c r="DH272">
        <v>2</v>
      </c>
      <c r="DI272" t="s">
        <v>347</v>
      </c>
      <c r="DJ272">
        <v>3.11931</v>
      </c>
      <c r="DK272">
        <v>2.80159</v>
      </c>
      <c r="DL272">
        <v>0.26506600000000002</v>
      </c>
      <c r="DM272">
        <v>0.27144699999999999</v>
      </c>
      <c r="DN272">
        <v>8.6602200000000004E-2</v>
      </c>
      <c r="DO272">
        <v>7.5844099999999998E-2</v>
      </c>
      <c r="DP272">
        <v>20490.900000000001</v>
      </c>
      <c r="DQ272">
        <v>18768.900000000001</v>
      </c>
      <c r="DR272">
        <v>26663.200000000001</v>
      </c>
      <c r="DS272">
        <v>24095</v>
      </c>
      <c r="DT272">
        <v>33673.300000000003</v>
      </c>
      <c r="DU272">
        <v>32447</v>
      </c>
      <c r="DV272">
        <v>40314.699999999997</v>
      </c>
      <c r="DW272">
        <v>38097.199999999997</v>
      </c>
      <c r="DX272">
        <v>2.0094500000000002</v>
      </c>
      <c r="DY272">
        <v>2.2543700000000002</v>
      </c>
      <c r="DZ272">
        <v>0.11665399999999999</v>
      </c>
      <c r="EA272">
        <v>0</v>
      </c>
      <c r="EB272">
        <v>22.6065</v>
      </c>
      <c r="EC272">
        <v>999.9</v>
      </c>
      <c r="ED272">
        <v>64.748000000000005</v>
      </c>
      <c r="EE272">
        <v>22.87</v>
      </c>
      <c r="EF272">
        <v>17.7239</v>
      </c>
      <c r="EG272">
        <v>64.020300000000006</v>
      </c>
      <c r="EH272">
        <v>26.274000000000001</v>
      </c>
      <c r="EI272">
        <v>1</v>
      </c>
      <c r="EJ272">
        <v>-0.37703500000000001</v>
      </c>
      <c r="EK272">
        <v>-4.2534799999999997</v>
      </c>
      <c r="EL272">
        <v>20.240100000000002</v>
      </c>
      <c r="EM272">
        <v>5.2632599999999998</v>
      </c>
      <c r="EN272">
        <v>12.0067</v>
      </c>
      <c r="EO272">
        <v>4.9995000000000003</v>
      </c>
      <c r="EP272">
        <v>3.2869299999999999</v>
      </c>
      <c r="EQ272">
        <v>9999</v>
      </c>
      <c r="ER272">
        <v>9999</v>
      </c>
      <c r="ES272">
        <v>999.9</v>
      </c>
      <c r="ET272">
        <v>9999</v>
      </c>
      <c r="EU272">
        <v>1.8724099999999999</v>
      </c>
      <c r="EV272">
        <v>1.8732200000000001</v>
      </c>
      <c r="EW272">
        <v>1.8694900000000001</v>
      </c>
      <c r="EX272">
        <v>1.8751500000000001</v>
      </c>
      <c r="EY272">
        <v>1.8754599999999999</v>
      </c>
      <c r="EZ272">
        <v>1.87391</v>
      </c>
      <c r="FA272">
        <v>1.8724099999999999</v>
      </c>
      <c r="FB272">
        <v>1.8714900000000001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-0.34</v>
      </c>
      <c r="FQ272">
        <v>5.9299999999999999E-2</v>
      </c>
      <c r="FR272">
        <v>0.34321388301456301</v>
      </c>
      <c r="FS272">
        <v>1.93526017593624E-3</v>
      </c>
      <c r="FT272">
        <v>-2.6352868309754201E-6</v>
      </c>
      <c r="FU272">
        <v>7.4988703689445403E-10</v>
      </c>
      <c r="FV272">
        <v>5.9295258707654903E-2</v>
      </c>
      <c r="FW272">
        <v>0</v>
      </c>
      <c r="FX272">
        <v>0</v>
      </c>
      <c r="FY272">
        <v>0</v>
      </c>
      <c r="FZ272">
        <v>1</v>
      </c>
      <c r="GA272">
        <v>1999</v>
      </c>
      <c r="GB272">
        <v>0</v>
      </c>
      <c r="GC272">
        <v>14</v>
      </c>
      <c r="GD272">
        <v>33.299999999999997</v>
      </c>
      <c r="GE272">
        <v>33.200000000000003</v>
      </c>
      <c r="GF272">
        <v>3.7854000000000001</v>
      </c>
      <c r="GG272">
        <v>2.4853499999999999</v>
      </c>
      <c r="GH272">
        <v>1.5979000000000001</v>
      </c>
      <c r="GI272">
        <v>2.35107</v>
      </c>
      <c r="GJ272">
        <v>1.64917</v>
      </c>
      <c r="GK272">
        <v>2.4182100000000002</v>
      </c>
      <c r="GL272">
        <v>27.183</v>
      </c>
      <c r="GM272">
        <v>14.0883</v>
      </c>
      <c r="GN272">
        <v>19</v>
      </c>
      <c r="GO272">
        <v>454.58</v>
      </c>
      <c r="GP272">
        <v>637.15499999999997</v>
      </c>
      <c r="GQ272">
        <v>29.643799999999999</v>
      </c>
      <c r="GR272">
        <v>22.421399999999998</v>
      </c>
      <c r="GS272">
        <v>30.000299999999999</v>
      </c>
      <c r="GT272">
        <v>22.372399999999999</v>
      </c>
      <c r="GU272">
        <v>22.3597</v>
      </c>
      <c r="GV272">
        <v>75.842500000000001</v>
      </c>
      <c r="GW272">
        <v>29.366199999999999</v>
      </c>
      <c r="GX272">
        <v>100</v>
      </c>
      <c r="GY272">
        <v>29.7042</v>
      </c>
      <c r="GZ272">
        <v>1906.25</v>
      </c>
      <c r="HA272">
        <v>12.729100000000001</v>
      </c>
      <c r="HB272">
        <v>101.251</v>
      </c>
      <c r="HC272">
        <v>101.22499999999999</v>
      </c>
    </row>
    <row r="273" spans="1:211" x14ac:dyDescent="0.2">
      <c r="A273">
        <v>257</v>
      </c>
      <c r="B273">
        <v>1736451592.0999999</v>
      </c>
      <c r="C273">
        <v>512</v>
      </c>
      <c r="D273" t="s">
        <v>862</v>
      </c>
      <c r="E273" t="s">
        <v>863</v>
      </c>
      <c r="F273">
        <v>2</v>
      </c>
      <c r="G273">
        <v>1736451590.0999999</v>
      </c>
      <c r="H273">
        <f t="shared" ref="H273:H336" si="136">(I273)/1000</f>
        <v>2.3258251140974404E-3</v>
      </c>
      <c r="I273">
        <f t="shared" ref="I273:I285" si="137">IF(BD273, AL273, AF273)</f>
        <v>2.3258251140974404</v>
      </c>
      <c r="J273">
        <f t="shared" ref="J273:J285" si="138">IF(BD273, AG273, AE273)</f>
        <v>10.972458355539386</v>
      </c>
      <c r="K273">
        <f t="shared" ref="K273:K336" si="139">BF273 - IF(AS273&gt;1, J273*AZ273*100/(AU273), 0)</f>
        <v>1832.76</v>
      </c>
      <c r="L273">
        <f t="shared" ref="L273:L336" si="140">((R273-H273/2)*K273-J273)/(R273+H273/2)</f>
        <v>1676.7663352362661</v>
      </c>
      <c r="M273">
        <f t="shared" ref="M273:M336" si="141">L273*(BM273+BN273)/1000</f>
        <v>171.53255808507944</v>
      </c>
      <c r="N273">
        <f t="shared" ref="N273:N285" si="142">(BF273 - IF(AS273&gt;1, J273*AZ273*100/(AU273), 0))*(BM273+BN273)/1000</f>
        <v>187.49065063481999</v>
      </c>
      <c r="O273">
        <f t="shared" ref="O273:O336" si="143">2/((1/Q273-1/P273)+SIGN(Q273)*SQRT((1/Q273-1/P273)*(1/Q273-1/P273) + 4*BA273/((BA273+1)*(BA273+1))*(2*1/Q273*1/P273-1/P273*1/P273)))</f>
        <v>0.15767524495556398</v>
      </c>
      <c r="P273">
        <f t="shared" ref="P273:P285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3.5338211163181632</v>
      </c>
      <c r="Q273">
        <f t="shared" ref="Q273:Q285" si="145">H273*(1000-(1000*0.61365*EXP(17.502*U273/(240.97+U273))/(BM273+BN273)+BH273)/2)/(1000*0.61365*EXP(17.502*U273/(240.97+U273))/(BM273+BN273)-BH273)</f>
        <v>0.15386852499160825</v>
      </c>
      <c r="R273">
        <f t="shared" ref="R273:R285" si="146">1/((BA273+1)/(O273/1.6)+1/(P273/1.37)) + BA273/((BA273+1)/(O273/1.6) + BA273/(P273/1.37))</f>
        <v>9.6502192078626925E-2</v>
      </c>
      <c r="S273">
        <f t="shared" ref="S273:S285" si="147">(AV273*AY273)</f>
        <v>31.739048883940502</v>
      </c>
      <c r="T273">
        <f t="shared" ref="T273:T336" si="148">(BO273+(S273+2*0.95*0.0000000567*(((BO273+$B$7)+273)^4-(BO273+273)^4)-44100*H273)/(1.84*29.3*P273+8*0.95*0.0000000567*(BO273+273)^3))</f>
        <v>24.549996890467682</v>
      </c>
      <c r="U273">
        <f t="shared" ref="U273:U336" si="149">($C$7*BP273+$D$7*BQ273+$E$7*T273)</f>
        <v>24.549996890467682</v>
      </c>
      <c r="V273">
        <f t="shared" ref="V273:V336" si="150">0.61365*EXP(17.502*U273/(240.97+U273))</f>
        <v>3.0953641573326647</v>
      </c>
      <c r="W273">
        <f t="shared" ref="W273:W336" si="151">(X273/Y273*100)</f>
        <v>50.124832804972222</v>
      </c>
      <c r="X273">
        <f t="shared" ref="X273:X285" si="152">BH273*(BM273+BN273)/1000</f>
        <v>1.5844062768540499</v>
      </c>
      <c r="Y273">
        <f t="shared" ref="Y273:Y285" si="153">0.61365*EXP(17.502*BO273/(240.97+BO273))</f>
        <v>3.1609208214593427</v>
      </c>
      <c r="Z273">
        <f t="shared" ref="Z273:Z285" si="154">(V273-BH273*(BM273+BN273)/1000)</f>
        <v>1.5109578804786148</v>
      </c>
      <c r="AA273">
        <f t="shared" ref="AA273:AA285" si="155">(-H273*44100)</f>
        <v>-102.56888753169711</v>
      </c>
      <c r="AB273">
        <f t="shared" ref="AB273:AB285" si="156">2*29.3*P273*0.92*(BO273-U273)</f>
        <v>66.833382112930622</v>
      </c>
      <c r="AC273">
        <f t="shared" ref="AC273:AC285" si="157">2*0.95*0.0000000567*(((BO273+$B$7)+273)^4-(U273+273)^4)</f>
        <v>3.9894028323217396</v>
      </c>
      <c r="AD273">
        <f t="shared" ref="AD273:AD336" si="158">S273+AC273+AA273+AB273</f>
        <v>-7.0537025042511914E-3</v>
      </c>
      <c r="AE273">
        <f t="shared" ref="AE273:AE285" si="159">BL273*AS273*(BG273-BF273*(1000-AS273*BI273)/(1000-AS273*BH273))/(100*AZ273)</f>
        <v>39.679526413777801</v>
      </c>
      <c r="AF273">
        <f t="shared" ref="AF273:AF285" si="160">1000*BL273*AS273*(BH273-BI273)/(100*AZ273*(1000-AS273*BH273))</f>
        <v>2.314981504882808</v>
      </c>
      <c r="AG273">
        <f t="shared" ref="AG273:AG336" si="161">(AH273 - AI273 - BM273*1000/(8.314*(BO273+273.15)) * AK273/BL273 * AJ273) * BL273/(100*AZ273) * (1000 - BI273)/1000</f>
        <v>10.972458355539386</v>
      </c>
      <c r="AH273">
        <v>1902.99013939116</v>
      </c>
      <c r="AI273">
        <v>1865.1211515151499</v>
      </c>
      <c r="AJ273">
        <v>3.5200856624036101</v>
      </c>
      <c r="AK273">
        <v>84.5062676990527</v>
      </c>
      <c r="AL273">
        <f t="shared" ref="AL273:AL336" si="162">(AN273 - AM273 + BM273*1000/(8.314*(BO273+273.15)) * AP273/BL273 * AO273) * BL273/(100*AZ273) * 1000/(1000 - AN273)</f>
        <v>2.3258251140974404</v>
      </c>
      <c r="AM273">
        <v>12.744396322450701</v>
      </c>
      <c r="AN273">
        <v>15.491693006993</v>
      </c>
      <c r="AO273">
        <v>9.9717304450228402E-6</v>
      </c>
      <c r="AP273">
        <v>123.873733639405</v>
      </c>
      <c r="AQ273">
        <v>34</v>
      </c>
      <c r="AR273">
        <v>7</v>
      </c>
      <c r="AS273">
        <f t="shared" ref="AS273:AS285" si="163">IF(AQ273*$H$13&gt;=AU273,1,(AU273/(AU273-AQ273*$H$13)))</f>
        <v>1</v>
      </c>
      <c r="AT273">
        <f t="shared" ref="AT273:AT336" si="164">(AS273-1)*100</f>
        <v>0</v>
      </c>
      <c r="AU273">
        <f t="shared" ref="AU273:AU285" si="165">MAX(0,($B$13+$C$13*BT273)/(1+$D$13*BT273)*BM273/(BO273+273)*$E$13)</f>
        <v>54391.403674444569</v>
      </c>
      <c r="AV273">
        <f t="shared" ref="AV273:AV285" si="166">$B$11*BU273+$C$11*BV273+$D$11*CG273</f>
        <v>199.995</v>
      </c>
      <c r="AW273">
        <f t="shared" ref="AW273:AW336" si="167">AV273*AX273</f>
        <v>168.595644003525</v>
      </c>
      <c r="AX273">
        <f t="shared" ref="AX273:AX285" si="168">($B$11*$D$9+$C$11*$D$9+$D$11*(CH273*$E$9+CI273*$G$9))/($B$11+$C$11+$D$11)</f>
        <v>0.84299929499999993</v>
      </c>
      <c r="AY273">
        <f t="shared" ref="AY273:AY285" si="169">($B$11*$K$9+$C$11*$K$9+$D$11*(CH273*$L$9+CI273*$N$9))/($B$11+$C$11+$D$11)</f>
        <v>0.1586992119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1736451590.0999999</v>
      </c>
      <c r="BF273">
        <v>1832.76</v>
      </c>
      <c r="BG273">
        <v>1885.46</v>
      </c>
      <c r="BH273">
        <v>15.4879</v>
      </c>
      <c r="BI273">
        <v>12.753299999999999</v>
      </c>
      <c r="BJ273">
        <v>1833.11</v>
      </c>
      <c r="BK273">
        <v>15.428599999999999</v>
      </c>
      <c r="BL273">
        <v>500.06450000000001</v>
      </c>
      <c r="BM273">
        <v>102.199</v>
      </c>
      <c r="BN273">
        <v>0.1006195</v>
      </c>
      <c r="BO273">
        <v>24.9008</v>
      </c>
      <c r="BP273">
        <v>24.5229</v>
      </c>
      <c r="BQ273">
        <v>999.9</v>
      </c>
      <c r="BR273">
        <v>0</v>
      </c>
      <c r="BS273">
        <v>0</v>
      </c>
      <c r="BT273">
        <v>9994.3799999999992</v>
      </c>
      <c r="BU273">
        <v>66.839150000000004</v>
      </c>
      <c r="BV273">
        <v>125.51649999999999</v>
      </c>
      <c r="BW273">
        <v>-52.695500000000003</v>
      </c>
      <c r="BX273">
        <v>1861.595</v>
      </c>
      <c r="BY273">
        <v>1909.8150000000001</v>
      </c>
      <c r="BZ273">
        <v>2.7346149999999998</v>
      </c>
      <c r="CA273">
        <v>1885.46</v>
      </c>
      <c r="CB273">
        <v>12.753299999999999</v>
      </c>
      <c r="CC273">
        <v>1.5828500000000001</v>
      </c>
      <c r="CD273">
        <v>1.30338</v>
      </c>
      <c r="CE273">
        <v>13.792899999999999</v>
      </c>
      <c r="CF273">
        <v>10.83785</v>
      </c>
      <c r="CG273">
        <v>199.995</v>
      </c>
      <c r="CH273">
        <v>0.90000899999999995</v>
      </c>
      <c r="CI273">
        <v>9.9990499999999996E-2</v>
      </c>
      <c r="CJ273">
        <v>20</v>
      </c>
      <c r="CK273">
        <v>3909.21</v>
      </c>
      <c r="CL273">
        <v>1736449596</v>
      </c>
      <c r="CM273" t="s">
        <v>346</v>
      </c>
      <c r="CN273">
        <v>1736449594</v>
      </c>
      <c r="CO273">
        <v>1736449596</v>
      </c>
      <c r="CP273">
        <v>2</v>
      </c>
      <c r="CQ273">
        <v>0.52600000000000002</v>
      </c>
      <c r="CR273">
        <v>-1.4999999999999999E-2</v>
      </c>
      <c r="CS273">
        <v>0.63</v>
      </c>
      <c r="CT273">
        <v>3.9E-2</v>
      </c>
      <c r="CU273">
        <v>200</v>
      </c>
      <c r="CV273">
        <v>13</v>
      </c>
      <c r="CW273">
        <v>0.21</v>
      </c>
      <c r="CX273">
        <v>0.03</v>
      </c>
      <c r="CY273">
        <v>-52.196628571428597</v>
      </c>
      <c r="CZ273">
        <v>-8.9094077922077908</v>
      </c>
      <c r="DA273">
        <v>0.97295354126977096</v>
      </c>
      <c r="DB273">
        <v>0</v>
      </c>
      <c r="DC273">
        <v>2.7732299999999999</v>
      </c>
      <c r="DD273">
        <v>-0.23411220779220801</v>
      </c>
      <c r="DE273">
        <v>2.6567993095882401E-2</v>
      </c>
      <c r="DF273">
        <v>1</v>
      </c>
      <c r="DG273">
        <v>1</v>
      </c>
      <c r="DH273">
        <v>2</v>
      </c>
      <c r="DI273" t="s">
        <v>347</v>
      </c>
      <c r="DJ273">
        <v>3.1196600000000001</v>
      </c>
      <c r="DK273">
        <v>2.80064</v>
      </c>
      <c r="DL273">
        <v>0.26561499999999999</v>
      </c>
      <c r="DM273">
        <v>0.27196700000000001</v>
      </c>
      <c r="DN273">
        <v>8.6622099999999994E-2</v>
      </c>
      <c r="DO273">
        <v>7.5860800000000006E-2</v>
      </c>
      <c r="DP273">
        <v>20476</v>
      </c>
      <c r="DQ273">
        <v>18756</v>
      </c>
      <c r="DR273">
        <v>26663.5</v>
      </c>
      <c r="DS273">
        <v>24095.5</v>
      </c>
      <c r="DT273">
        <v>33672.6</v>
      </c>
      <c r="DU273">
        <v>32447.200000000001</v>
      </c>
      <c r="DV273">
        <v>40314.699999999997</v>
      </c>
      <c r="DW273">
        <v>38098.1</v>
      </c>
      <c r="DX273">
        <v>2.0108000000000001</v>
      </c>
      <c r="DY273">
        <v>2.2538800000000001</v>
      </c>
      <c r="DZ273">
        <v>0.116661</v>
      </c>
      <c r="EA273">
        <v>0</v>
      </c>
      <c r="EB273">
        <v>22.604399999999998</v>
      </c>
      <c r="EC273">
        <v>999.9</v>
      </c>
      <c r="ED273">
        <v>64.748000000000005</v>
      </c>
      <c r="EE273">
        <v>22.87</v>
      </c>
      <c r="EF273">
        <v>17.7225</v>
      </c>
      <c r="EG273">
        <v>63.970300000000002</v>
      </c>
      <c r="EH273">
        <v>26.041699999999999</v>
      </c>
      <c r="EI273">
        <v>1</v>
      </c>
      <c r="EJ273">
        <v>-0.376969</v>
      </c>
      <c r="EK273">
        <v>-4.3308099999999996</v>
      </c>
      <c r="EL273">
        <v>20.237500000000001</v>
      </c>
      <c r="EM273">
        <v>5.2629599999999996</v>
      </c>
      <c r="EN273">
        <v>12.0062</v>
      </c>
      <c r="EO273">
        <v>4.9995500000000002</v>
      </c>
      <c r="EP273">
        <v>3.2869299999999999</v>
      </c>
      <c r="EQ273">
        <v>9999</v>
      </c>
      <c r="ER273">
        <v>9999</v>
      </c>
      <c r="ES273">
        <v>999.9</v>
      </c>
      <c r="ET273">
        <v>9999</v>
      </c>
      <c r="EU273">
        <v>1.8724000000000001</v>
      </c>
      <c r="EV273">
        <v>1.8732200000000001</v>
      </c>
      <c r="EW273">
        <v>1.8694999999999999</v>
      </c>
      <c r="EX273">
        <v>1.8751500000000001</v>
      </c>
      <c r="EY273">
        <v>1.8754599999999999</v>
      </c>
      <c r="EZ273">
        <v>1.8739300000000001</v>
      </c>
      <c r="FA273">
        <v>1.8724099999999999</v>
      </c>
      <c r="FB273">
        <v>1.8714900000000001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-0.35</v>
      </c>
      <c r="FQ273">
        <v>5.9299999999999999E-2</v>
      </c>
      <c r="FR273">
        <v>0.34321388301456301</v>
      </c>
      <c r="FS273">
        <v>1.93526017593624E-3</v>
      </c>
      <c r="FT273">
        <v>-2.6352868309754201E-6</v>
      </c>
      <c r="FU273">
        <v>7.4988703689445403E-10</v>
      </c>
      <c r="FV273">
        <v>5.9295258707654903E-2</v>
      </c>
      <c r="FW273">
        <v>0</v>
      </c>
      <c r="FX273">
        <v>0</v>
      </c>
      <c r="FY273">
        <v>0</v>
      </c>
      <c r="FZ273">
        <v>1</v>
      </c>
      <c r="GA273">
        <v>1999</v>
      </c>
      <c r="GB273">
        <v>0</v>
      </c>
      <c r="GC273">
        <v>14</v>
      </c>
      <c r="GD273">
        <v>33.299999999999997</v>
      </c>
      <c r="GE273">
        <v>33.299999999999997</v>
      </c>
      <c r="GF273">
        <v>3.7927200000000001</v>
      </c>
      <c r="GG273">
        <v>2.4731399999999999</v>
      </c>
      <c r="GH273">
        <v>1.5979000000000001</v>
      </c>
      <c r="GI273">
        <v>2.35229</v>
      </c>
      <c r="GJ273">
        <v>1.64917</v>
      </c>
      <c r="GK273">
        <v>2.4255399999999998</v>
      </c>
      <c r="GL273">
        <v>27.183</v>
      </c>
      <c r="GM273">
        <v>14.097</v>
      </c>
      <c r="GN273">
        <v>19</v>
      </c>
      <c r="GO273">
        <v>455.375</v>
      </c>
      <c r="GP273">
        <v>636.75</v>
      </c>
      <c r="GQ273">
        <v>29.666899999999998</v>
      </c>
      <c r="GR273">
        <v>22.421399999999998</v>
      </c>
      <c r="GS273">
        <v>30.000299999999999</v>
      </c>
      <c r="GT273">
        <v>22.372399999999999</v>
      </c>
      <c r="GU273">
        <v>22.360099999999999</v>
      </c>
      <c r="GV273">
        <v>76.112399999999994</v>
      </c>
      <c r="GW273">
        <v>29.366199999999999</v>
      </c>
      <c r="GX273">
        <v>100</v>
      </c>
      <c r="GY273">
        <v>29.7042</v>
      </c>
      <c r="GZ273">
        <v>1912.99</v>
      </c>
      <c r="HA273">
        <v>12.7242</v>
      </c>
      <c r="HB273">
        <v>101.251</v>
      </c>
      <c r="HC273">
        <v>101.22799999999999</v>
      </c>
    </row>
    <row r="274" spans="1:211" x14ac:dyDescent="0.2">
      <c r="A274">
        <v>258</v>
      </c>
      <c r="B274">
        <v>1736451594.0999999</v>
      </c>
      <c r="C274">
        <v>514</v>
      </c>
      <c r="D274" t="s">
        <v>864</v>
      </c>
      <c r="E274" t="s">
        <v>865</v>
      </c>
      <c r="F274">
        <v>2</v>
      </c>
      <c r="G274">
        <v>1736451593.0999999</v>
      </c>
      <c r="H274">
        <f t="shared" si="136"/>
        <v>2.326034464945391E-3</v>
      </c>
      <c r="I274">
        <f t="shared" si="137"/>
        <v>2.326034464945391</v>
      </c>
      <c r="J274">
        <f t="shared" si="138"/>
        <v>11.242960179935807</v>
      </c>
      <c r="K274">
        <f t="shared" si="139"/>
        <v>1842.84</v>
      </c>
      <c r="L274">
        <f t="shared" si="140"/>
        <v>1683.9258898677015</v>
      </c>
      <c r="M274">
        <f t="shared" si="141"/>
        <v>172.26188628012355</v>
      </c>
      <c r="N274">
        <f t="shared" si="142"/>
        <v>188.51844752942398</v>
      </c>
      <c r="O274">
        <f t="shared" si="143"/>
        <v>0.15777336584596488</v>
      </c>
      <c r="P274">
        <f t="shared" si="144"/>
        <v>3.5309818646689459</v>
      </c>
      <c r="Q274">
        <f t="shared" si="145"/>
        <v>0.15395898335053579</v>
      </c>
      <c r="R274">
        <f t="shared" si="146"/>
        <v>9.6559390931202832E-2</v>
      </c>
      <c r="S274">
        <f t="shared" si="147"/>
        <v>31.740560874184492</v>
      </c>
      <c r="T274">
        <f t="shared" si="148"/>
        <v>24.550292592314388</v>
      </c>
      <c r="U274">
        <f t="shared" si="149"/>
        <v>24.550292592314388</v>
      </c>
      <c r="V274">
        <f t="shared" si="150"/>
        <v>3.0954189125279492</v>
      </c>
      <c r="W274">
        <f t="shared" si="151"/>
        <v>50.149646749537069</v>
      </c>
      <c r="X274">
        <f t="shared" si="152"/>
        <v>1.5852473737790396</v>
      </c>
      <c r="Y274">
        <f t="shared" si="153"/>
        <v>3.1610339783573309</v>
      </c>
      <c r="Z274">
        <f t="shared" si="154"/>
        <v>1.5101715387489096</v>
      </c>
      <c r="AA274">
        <f t="shared" si="155"/>
        <v>-102.57811990409175</v>
      </c>
      <c r="AB274">
        <f t="shared" si="156"/>
        <v>66.837611668556278</v>
      </c>
      <c r="AC274">
        <f t="shared" si="157"/>
        <v>3.9928813926507676</v>
      </c>
      <c r="AD274">
        <f t="shared" si="158"/>
        <v>-7.0659687002176952E-3</v>
      </c>
      <c r="AE274">
        <f t="shared" si="159"/>
        <v>39.472413135712529</v>
      </c>
      <c r="AF274">
        <f t="shared" si="160"/>
        <v>2.3198053353994843</v>
      </c>
      <c r="AG274">
        <f t="shared" si="161"/>
        <v>11.242960179935807</v>
      </c>
      <c r="AH274">
        <v>1909.60662859391</v>
      </c>
      <c r="AI274">
        <v>1871.8927272727301</v>
      </c>
      <c r="AJ274">
        <v>3.4538074966482801</v>
      </c>
      <c r="AK274">
        <v>84.5062676990527</v>
      </c>
      <c r="AL274">
        <f t="shared" si="162"/>
        <v>2.326034464945391</v>
      </c>
      <c r="AM274">
        <v>12.7516873601723</v>
      </c>
      <c r="AN274">
        <v>15.497593006993</v>
      </c>
      <c r="AO274">
        <v>1.41980969527823E-5</v>
      </c>
      <c r="AP274">
        <v>123.873733639405</v>
      </c>
      <c r="AQ274">
        <v>34</v>
      </c>
      <c r="AR274">
        <v>7</v>
      </c>
      <c r="AS274">
        <f t="shared" si="163"/>
        <v>1</v>
      </c>
      <c r="AT274">
        <f t="shared" si="164"/>
        <v>0</v>
      </c>
      <c r="AU274">
        <f t="shared" si="165"/>
        <v>54328.73237346833</v>
      </c>
      <c r="AV274">
        <f t="shared" si="166"/>
        <v>200.005</v>
      </c>
      <c r="AW274">
        <f t="shared" si="167"/>
        <v>168.60404399572499</v>
      </c>
      <c r="AX274">
        <f t="shared" si="168"/>
        <v>0.84299914499999995</v>
      </c>
      <c r="AY274">
        <f t="shared" si="169"/>
        <v>0.15869883689999997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1736451593.0999999</v>
      </c>
      <c r="BF274">
        <v>1842.84</v>
      </c>
      <c r="BG274">
        <v>1895.3</v>
      </c>
      <c r="BH274">
        <v>15.4964</v>
      </c>
      <c r="BI274">
        <v>12.7577</v>
      </c>
      <c r="BJ274">
        <v>1843.19</v>
      </c>
      <c r="BK274">
        <v>15.437099999999999</v>
      </c>
      <c r="BL274">
        <v>500.35199999999998</v>
      </c>
      <c r="BM274">
        <v>102.19799999999999</v>
      </c>
      <c r="BN274">
        <v>9.97836E-2</v>
      </c>
      <c r="BO274">
        <v>24.901399999999999</v>
      </c>
      <c r="BP274">
        <v>24.516400000000001</v>
      </c>
      <c r="BQ274">
        <v>999.9</v>
      </c>
      <c r="BR274">
        <v>0</v>
      </c>
      <c r="BS274">
        <v>0</v>
      </c>
      <c r="BT274">
        <v>9982.5</v>
      </c>
      <c r="BU274">
        <v>66.836699999999993</v>
      </c>
      <c r="BV274">
        <v>125.524</v>
      </c>
      <c r="BW274">
        <v>-52.4587</v>
      </c>
      <c r="BX274">
        <v>1871.85</v>
      </c>
      <c r="BY274">
        <v>1919.79</v>
      </c>
      <c r="BZ274">
        <v>2.7386699999999999</v>
      </c>
      <c r="CA274">
        <v>1895.3</v>
      </c>
      <c r="CB274">
        <v>12.7577</v>
      </c>
      <c r="CC274">
        <v>1.5837000000000001</v>
      </c>
      <c r="CD274">
        <v>1.3038099999999999</v>
      </c>
      <c r="CE274">
        <v>13.8011</v>
      </c>
      <c r="CF274">
        <v>10.8428</v>
      </c>
      <c r="CG274">
        <v>200.005</v>
      </c>
      <c r="CH274">
        <v>0.90001399999999998</v>
      </c>
      <c r="CI274">
        <v>9.9985500000000005E-2</v>
      </c>
      <c r="CJ274">
        <v>20</v>
      </c>
      <c r="CK274">
        <v>3909.42</v>
      </c>
      <c r="CL274">
        <v>1736449596</v>
      </c>
      <c r="CM274" t="s">
        <v>346</v>
      </c>
      <c r="CN274">
        <v>1736449594</v>
      </c>
      <c r="CO274">
        <v>1736449596</v>
      </c>
      <c r="CP274">
        <v>2</v>
      </c>
      <c r="CQ274">
        <v>0.52600000000000002</v>
      </c>
      <c r="CR274">
        <v>-1.4999999999999999E-2</v>
      </c>
      <c r="CS274">
        <v>0.63</v>
      </c>
      <c r="CT274">
        <v>3.9E-2</v>
      </c>
      <c r="CU274">
        <v>200</v>
      </c>
      <c r="CV274">
        <v>13</v>
      </c>
      <c r="CW274">
        <v>0.21</v>
      </c>
      <c r="CX274">
        <v>0.03</v>
      </c>
      <c r="CY274">
        <v>-52.364204761904801</v>
      </c>
      <c r="CZ274">
        <v>-6.5742623376624403</v>
      </c>
      <c r="DA274">
        <v>0.84125999179019995</v>
      </c>
      <c r="DB274">
        <v>0</v>
      </c>
      <c r="DC274">
        <v>2.7678523809523798</v>
      </c>
      <c r="DD274">
        <v>-0.25365506493506101</v>
      </c>
      <c r="DE274">
        <v>2.7753313299369701E-2</v>
      </c>
      <c r="DF274">
        <v>1</v>
      </c>
      <c r="DG274">
        <v>1</v>
      </c>
      <c r="DH274">
        <v>2</v>
      </c>
      <c r="DI274" t="s">
        <v>347</v>
      </c>
      <c r="DJ274">
        <v>3.1192799999999998</v>
      </c>
      <c r="DK274">
        <v>2.8005100000000001</v>
      </c>
      <c r="DL274">
        <v>0.26615899999999998</v>
      </c>
      <c r="DM274">
        <v>0.27249600000000002</v>
      </c>
      <c r="DN274">
        <v>8.6640099999999998E-2</v>
      </c>
      <c r="DO274">
        <v>7.58683E-2</v>
      </c>
      <c r="DP274">
        <v>20460.8</v>
      </c>
      <c r="DQ274">
        <v>18742.5</v>
      </c>
      <c r="DR274">
        <v>26663.4</v>
      </c>
      <c r="DS274">
        <v>24095.599999999999</v>
      </c>
      <c r="DT274">
        <v>33672.1</v>
      </c>
      <c r="DU274">
        <v>32447</v>
      </c>
      <c r="DV274">
        <v>40314.800000000003</v>
      </c>
      <c r="DW274">
        <v>38098.199999999997</v>
      </c>
      <c r="DX274">
        <v>2.0105200000000001</v>
      </c>
      <c r="DY274">
        <v>2.2541500000000001</v>
      </c>
      <c r="DZ274">
        <v>0.116438</v>
      </c>
      <c r="EA274">
        <v>0</v>
      </c>
      <c r="EB274">
        <v>22.602499999999999</v>
      </c>
      <c r="EC274">
        <v>999.9</v>
      </c>
      <c r="ED274">
        <v>64.748000000000005</v>
      </c>
      <c r="EE274">
        <v>22.87</v>
      </c>
      <c r="EF274">
        <v>17.7242</v>
      </c>
      <c r="EG274">
        <v>64.400300000000001</v>
      </c>
      <c r="EH274">
        <v>26.322099999999999</v>
      </c>
      <c r="EI274">
        <v>1</v>
      </c>
      <c r="EJ274">
        <v>-0.37668699999999999</v>
      </c>
      <c r="EK274">
        <v>-4.2957900000000002</v>
      </c>
      <c r="EL274">
        <v>20.238800000000001</v>
      </c>
      <c r="EM274">
        <v>5.2632599999999998</v>
      </c>
      <c r="EN274">
        <v>12.0059</v>
      </c>
      <c r="EO274">
        <v>4.9997499999999997</v>
      </c>
      <c r="EP274">
        <v>3.28688</v>
      </c>
      <c r="EQ274">
        <v>9999</v>
      </c>
      <c r="ER274">
        <v>9999</v>
      </c>
      <c r="ES274">
        <v>999.9</v>
      </c>
      <c r="ET274">
        <v>9999</v>
      </c>
      <c r="EU274">
        <v>1.87239</v>
      </c>
      <c r="EV274">
        <v>1.87321</v>
      </c>
      <c r="EW274">
        <v>1.8694900000000001</v>
      </c>
      <c r="EX274">
        <v>1.8751599999999999</v>
      </c>
      <c r="EY274">
        <v>1.8754599999999999</v>
      </c>
      <c r="EZ274">
        <v>1.87392</v>
      </c>
      <c r="FA274">
        <v>1.8724099999999999</v>
      </c>
      <c r="FB274">
        <v>1.8714900000000001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-0.35</v>
      </c>
      <c r="FQ274">
        <v>5.9299999999999999E-2</v>
      </c>
      <c r="FR274">
        <v>0.34321388301456301</v>
      </c>
      <c r="FS274">
        <v>1.93526017593624E-3</v>
      </c>
      <c r="FT274">
        <v>-2.6352868309754201E-6</v>
      </c>
      <c r="FU274">
        <v>7.4988703689445403E-10</v>
      </c>
      <c r="FV274">
        <v>5.9295258707654903E-2</v>
      </c>
      <c r="FW274">
        <v>0</v>
      </c>
      <c r="FX274">
        <v>0</v>
      </c>
      <c r="FY274">
        <v>0</v>
      </c>
      <c r="FZ274">
        <v>1</v>
      </c>
      <c r="GA274">
        <v>1999</v>
      </c>
      <c r="GB274">
        <v>0</v>
      </c>
      <c r="GC274">
        <v>14</v>
      </c>
      <c r="GD274">
        <v>33.299999999999997</v>
      </c>
      <c r="GE274">
        <v>33.299999999999997</v>
      </c>
      <c r="GF274">
        <v>3.8073700000000001</v>
      </c>
      <c r="GG274">
        <v>2.48169</v>
      </c>
      <c r="GH274">
        <v>1.5979000000000001</v>
      </c>
      <c r="GI274">
        <v>2.35229</v>
      </c>
      <c r="GJ274">
        <v>1.64917</v>
      </c>
      <c r="GK274">
        <v>2.4584999999999999</v>
      </c>
      <c r="GL274">
        <v>27.183</v>
      </c>
      <c r="GM274">
        <v>14.097</v>
      </c>
      <c r="GN274">
        <v>19</v>
      </c>
      <c r="GO274">
        <v>455.20699999999999</v>
      </c>
      <c r="GP274">
        <v>636.98400000000004</v>
      </c>
      <c r="GQ274">
        <v>29.698799999999999</v>
      </c>
      <c r="GR274">
        <v>22.421399999999998</v>
      </c>
      <c r="GS274">
        <v>30.000399999999999</v>
      </c>
      <c r="GT274">
        <v>22.372399999999999</v>
      </c>
      <c r="GU274">
        <v>22.360900000000001</v>
      </c>
      <c r="GV274">
        <v>76.271699999999996</v>
      </c>
      <c r="GW274">
        <v>29.366199999999999</v>
      </c>
      <c r="GX274">
        <v>100</v>
      </c>
      <c r="GY274">
        <v>29.773299999999999</v>
      </c>
      <c r="GZ274">
        <v>1919.75</v>
      </c>
      <c r="HA274">
        <v>12.726800000000001</v>
      </c>
      <c r="HB274">
        <v>101.251</v>
      </c>
      <c r="HC274">
        <v>101.22799999999999</v>
      </c>
    </row>
    <row r="275" spans="1:211" x14ac:dyDescent="0.2">
      <c r="A275">
        <v>259</v>
      </c>
      <c r="B275">
        <v>1736451596.0999999</v>
      </c>
      <c r="C275">
        <v>516</v>
      </c>
      <c r="D275" t="s">
        <v>866</v>
      </c>
      <c r="E275" t="s">
        <v>867</v>
      </c>
      <c r="F275">
        <v>2</v>
      </c>
      <c r="G275">
        <v>1736451594.0999999</v>
      </c>
      <c r="H275">
        <f t="shared" si="136"/>
        <v>2.3246772733080418E-3</v>
      </c>
      <c r="I275">
        <f t="shared" si="137"/>
        <v>2.3246772733080419</v>
      </c>
      <c r="J275">
        <f t="shared" si="138"/>
        <v>11.429616383784035</v>
      </c>
      <c r="K275">
        <f t="shared" si="139"/>
        <v>1846.1849999999999</v>
      </c>
      <c r="L275">
        <f t="shared" si="140"/>
        <v>1685.2335367631792</v>
      </c>
      <c r="M275">
        <f t="shared" si="141"/>
        <v>172.39640592523293</v>
      </c>
      <c r="N275">
        <f t="shared" si="142"/>
        <v>188.86145553712797</v>
      </c>
      <c r="O275">
        <f t="shared" si="143"/>
        <v>0.15769855096520538</v>
      </c>
      <c r="P275">
        <f t="shared" si="144"/>
        <v>3.5327599626865438</v>
      </c>
      <c r="Q275">
        <f t="shared" si="145"/>
        <v>0.15388960619290917</v>
      </c>
      <c r="R275">
        <f t="shared" si="146"/>
        <v>9.651555990145419E-2</v>
      </c>
      <c r="S275">
        <f t="shared" si="147"/>
        <v>31.740556526453549</v>
      </c>
      <c r="T275">
        <f t="shared" si="148"/>
        <v>24.550105702810971</v>
      </c>
      <c r="U275">
        <f t="shared" si="149"/>
        <v>24.550105702810971</v>
      </c>
      <c r="V275">
        <f t="shared" si="150"/>
        <v>3.0953843060468538</v>
      </c>
      <c r="W275">
        <f t="shared" si="151"/>
        <v>50.156664441572971</v>
      </c>
      <c r="X275">
        <f t="shared" si="152"/>
        <v>1.5854077201195198</v>
      </c>
      <c r="Y275">
        <f t="shared" si="153"/>
        <v>3.1609113918776366</v>
      </c>
      <c r="Z275">
        <f t="shared" si="154"/>
        <v>1.509976585927334</v>
      </c>
      <c r="AA275">
        <f t="shared" si="155"/>
        <v>-102.51826775288464</v>
      </c>
      <c r="AB275">
        <f t="shared" si="156"/>
        <v>66.783065941888708</v>
      </c>
      <c r="AC275">
        <f t="shared" si="157"/>
        <v>3.9875979670277055</v>
      </c>
      <c r="AD275">
        <f t="shared" si="158"/>
        <v>-7.0473175146759104E-3</v>
      </c>
      <c r="AE275">
        <f t="shared" si="159"/>
        <v>39.350928728387785</v>
      </c>
      <c r="AF275">
        <f t="shared" si="160"/>
        <v>2.3191235692048462</v>
      </c>
      <c r="AG275">
        <f t="shared" si="161"/>
        <v>11.429616383784035</v>
      </c>
      <c r="AH275">
        <v>1916.1554108580001</v>
      </c>
      <c r="AI275">
        <v>1878.6090303030301</v>
      </c>
      <c r="AJ275">
        <v>3.3943282556068399</v>
      </c>
      <c r="AK275">
        <v>84.5062676990527</v>
      </c>
      <c r="AL275">
        <f t="shared" si="162"/>
        <v>2.3246772733080419</v>
      </c>
      <c r="AM275">
        <v>12.7549232439065</v>
      </c>
      <c r="AN275">
        <v>15.5006685314685</v>
      </c>
      <c r="AO275">
        <v>1.53710105797383E-5</v>
      </c>
      <c r="AP275">
        <v>123.873733639405</v>
      </c>
      <c r="AQ275">
        <v>34</v>
      </c>
      <c r="AR275">
        <v>7</v>
      </c>
      <c r="AS275">
        <f t="shared" si="163"/>
        <v>1</v>
      </c>
      <c r="AT275">
        <f t="shared" si="164"/>
        <v>0</v>
      </c>
      <c r="AU275">
        <f t="shared" si="165"/>
        <v>54368.013568998969</v>
      </c>
      <c r="AV275">
        <f t="shared" si="166"/>
        <v>200.00450000000001</v>
      </c>
      <c r="AW275">
        <f t="shared" si="167"/>
        <v>168.60365249682749</v>
      </c>
      <c r="AX275">
        <f t="shared" si="168"/>
        <v>0.84299929499999993</v>
      </c>
      <c r="AY275">
        <f t="shared" si="169"/>
        <v>0.1586992119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1736451594.0999999</v>
      </c>
      <c r="BF275">
        <v>1846.1849999999999</v>
      </c>
      <c r="BG275">
        <v>1898.5350000000001</v>
      </c>
      <c r="BH275">
        <v>15.4979</v>
      </c>
      <c r="BI275">
        <v>12.75855</v>
      </c>
      <c r="BJ275">
        <v>1846.5350000000001</v>
      </c>
      <c r="BK275">
        <v>15.438599999999999</v>
      </c>
      <c r="BL275">
        <v>500.08550000000002</v>
      </c>
      <c r="BM275">
        <v>102.19799999999999</v>
      </c>
      <c r="BN275">
        <v>0.10022880000000001</v>
      </c>
      <c r="BO275">
        <v>24.900749999999999</v>
      </c>
      <c r="BP275">
        <v>24.518599999999999</v>
      </c>
      <c r="BQ275">
        <v>999.9</v>
      </c>
      <c r="BR275">
        <v>0</v>
      </c>
      <c r="BS275">
        <v>0</v>
      </c>
      <c r="BT275">
        <v>9990</v>
      </c>
      <c r="BU275">
        <v>66.825500000000005</v>
      </c>
      <c r="BV275">
        <v>125.49250000000001</v>
      </c>
      <c r="BW275">
        <v>-52.3491</v>
      </c>
      <c r="BX275">
        <v>1875.25</v>
      </c>
      <c r="BY275">
        <v>1923.07</v>
      </c>
      <c r="BZ275">
        <v>2.7393299999999998</v>
      </c>
      <c r="CA275">
        <v>1898.5350000000001</v>
      </c>
      <c r="CB275">
        <v>12.75855</v>
      </c>
      <c r="CC275">
        <v>1.583855</v>
      </c>
      <c r="CD275">
        <v>1.3039000000000001</v>
      </c>
      <c r="CE275">
        <v>13.8026</v>
      </c>
      <c r="CF275">
        <v>10.84385</v>
      </c>
      <c r="CG275">
        <v>200.00450000000001</v>
      </c>
      <c r="CH275">
        <v>0.90000899999999995</v>
      </c>
      <c r="CI275">
        <v>9.9990499999999996E-2</v>
      </c>
      <c r="CJ275">
        <v>20</v>
      </c>
      <c r="CK275">
        <v>3909.4</v>
      </c>
      <c r="CL275">
        <v>1736449596</v>
      </c>
      <c r="CM275" t="s">
        <v>346</v>
      </c>
      <c r="CN275">
        <v>1736449594</v>
      </c>
      <c r="CO275">
        <v>1736449596</v>
      </c>
      <c r="CP275">
        <v>2</v>
      </c>
      <c r="CQ275">
        <v>0.52600000000000002</v>
      </c>
      <c r="CR275">
        <v>-1.4999999999999999E-2</v>
      </c>
      <c r="CS275">
        <v>0.63</v>
      </c>
      <c r="CT275">
        <v>3.9E-2</v>
      </c>
      <c r="CU275">
        <v>200</v>
      </c>
      <c r="CV275">
        <v>13</v>
      </c>
      <c r="CW275">
        <v>0.21</v>
      </c>
      <c r="CX275">
        <v>0.03</v>
      </c>
      <c r="CY275">
        <v>-52.518138095238101</v>
      </c>
      <c r="CZ275">
        <v>-3.8053636363636398</v>
      </c>
      <c r="DA275">
        <v>0.66927029664950999</v>
      </c>
      <c r="DB275">
        <v>0</v>
      </c>
      <c r="DC275">
        <v>2.76257666666667</v>
      </c>
      <c r="DD275">
        <v>-0.248484935064931</v>
      </c>
      <c r="DE275">
        <v>2.7450518137764699E-2</v>
      </c>
      <c r="DF275">
        <v>1</v>
      </c>
      <c r="DG275">
        <v>1</v>
      </c>
      <c r="DH275">
        <v>2</v>
      </c>
      <c r="DI275" t="s">
        <v>347</v>
      </c>
      <c r="DJ275">
        <v>3.1192199999999999</v>
      </c>
      <c r="DK275">
        <v>2.80104</v>
      </c>
      <c r="DL275">
        <v>0.26670500000000003</v>
      </c>
      <c r="DM275">
        <v>0.27302799999999999</v>
      </c>
      <c r="DN275">
        <v>8.6648100000000006E-2</v>
      </c>
      <c r="DO275">
        <v>7.5876700000000005E-2</v>
      </c>
      <c r="DP275">
        <v>20445.7</v>
      </c>
      <c r="DQ275">
        <v>18728.400000000001</v>
      </c>
      <c r="DR275">
        <v>26663.4</v>
      </c>
      <c r="DS275">
        <v>24095.1</v>
      </c>
      <c r="DT275">
        <v>33671.599999999999</v>
      </c>
      <c r="DU275">
        <v>32446.2</v>
      </c>
      <c r="DV275">
        <v>40314.5</v>
      </c>
      <c r="DW275">
        <v>38097.5</v>
      </c>
      <c r="DX275">
        <v>2.0095000000000001</v>
      </c>
      <c r="DY275">
        <v>2.25427</v>
      </c>
      <c r="DZ275">
        <v>0.11687</v>
      </c>
      <c r="EA275">
        <v>0</v>
      </c>
      <c r="EB275">
        <v>22.600899999999999</v>
      </c>
      <c r="EC275">
        <v>999.9</v>
      </c>
      <c r="ED275">
        <v>64.748000000000005</v>
      </c>
      <c r="EE275">
        <v>22.87</v>
      </c>
      <c r="EF275">
        <v>17.724599999999999</v>
      </c>
      <c r="EG275">
        <v>63.630299999999998</v>
      </c>
      <c r="EH275">
        <v>25.965499999999999</v>
      </c>
      <c r="EI275">
        <v>1</v>
      </c>
      <c r="EJ275">
        <v>-0.37663600000000003</v>
      </c>
      <c r="EK275">
        <v>-4.35419</v>
      </c>
      <c r="EL275">
        <v>20.236499999999999</v>
      </c>
      <c r="EM275">
        <v>5.2638600000000002</v>
      </c>
      <c r="EN275">
        <v>12.0052</v>
      </c>
      <c r="EO275">
        <v>4.9999000000000002</v>
      </c>
      <c r="EP275">
        <v>3.2869799999999998</v>
      </c>
      <c r="EQ275">
        <v>9999</v>
      </c>
      <c r="ER275">
        <v>9999</v>
      </c>
      <c r="ES275">
        <v>999.9</v>
      </c>
      <c r="ET275">
        <v>9999</v>
      </c>
      <c r="EU275">
        <v>1.8724000000000001</v>
      </c>
      <c r="EV275">
        <v>1.87323</v>
      </c>
      <c r="EW275">
        <v>1.8694999999999999</v>
      </c>
      <c r="EX275">
        <v>1.8751599999999999</v>
      </c>
      <c r="EY275">
        <v>1.8754599999999999</v>
      </c>
      <c r="EZ275">
        <v>1.87392</v>
      </c>
      <c r="FA275">
        <v>1.8724099999999999</v>
      </c>
      <c r="FB275">
        <v>1.8714900000000001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-0.34</v>
      </c>
      <c r="FQ275">
        <v>5.9299999999999999E-2</v>
      </c>
      <c r="FR275">
        <v>0.34321388301456301</v>
      </c>
      <c r="FS275">
        <v>1.93526017593624E-3</v>
      </c>
      <c r="FT275">
        <v>-2.6352868309754201E-6</v>
      </c>
      <c r="FU275">
        <v>7.4988703689445403E-10</v>
      </c>
      <c r="FV275">
        <v>5.9295258707654903E-2</v>
      </c>
      <c r="FW275">
        <v>0</v>
      </c>
      <c r="FX275">
        <v>0</v>
      </c>
      <c r="FY275">
        <v>0</v>
      </c>
      <c r="FZ275">
        <v>1</v>
      </c>
      <c r="GA275">
        <v>1999</v>
      </c>
      <c r="GB275">
        <v>0</v>
      </c>
      <c r="GC275">
        <v>14</v>
      </c>
      <c r="GD275">
        <v>33.4</v>
      </c>
      <c r="GE275">
        <v>33.299999999999997</v>
      </c>
      <c r="GF275">
        <v>3.8159200000000002</v>
      </c>
      <c r="GG275">
        <v>2.48291</v>
      </c>
      <c r="GH275">
        <v>1.5979000000000001</v>
      </c>
      <c r="GI275">
        <v>2.35107</v>
      </c>
      <c r="GJ275">
        <v>1.64917</v>
      </c>
      <c r="GK275">
        <v>2.3071299999999999</v>
      </c>
      <c r="GL275">
        <v>27.183</v>
      </c>
      <c r="GM275">
        <v>14.0883</v>
      </c>
      <c r="GN275">
        <v>19</v>
      </c>
      <c r="GO275">
        <v>454.61799999999999</v>
      </c>
      <c r="GP275">
        <v>637.09400000000005</v>
      </c>
      <c r="GQ275">
        <v>29.723800000000001</v>
      </c>
      <c r="GR275">
        <v>22.421399999999998</v>
      </c>
      <c r="GS275">
        <v>30.000299999999999</v>
      </c>
      <c r="GT275">
        <v>22.372699999999998</v>
      </c>
      <c r="GU275">
        <v>22.3613</v>
      </c>
      <c r="GV275">
        <v>76.545500000000004</v>
      </c>
      <c r="GW275">
        <v>29.366199999999999</v>
      </c>
      <c r="GX275">
        <v>100</v>
      </c>
      <c r="GY275">
        <v>29.773299999999999</v>
      </c>
      <c r="GZ275">
        <v>1926.56</v>
      </c>
      <c r="HA275">
        <v>12.717000000000001</v>
      </c>
      <c r="HB275">
        <v>101.251</v>
      </c>
      <c r="HC275">
        <v>101.226</v>
      </c>
    </row>
    <row r="276" spans="1:211" x14ac:dyDescent="0.2">
      <c r="A276">
        <v>260</v>
      </c>
      <c r="B276">
        <v>1736451598.0999999</v>
      </c>
      <c r="C276">
        <v>518</v>
      </c>
      <c r="D276" t="s">
        <v>868</v>
      </c>
      <c r="E276" t="s">
        <v>869</v>
      </c>
      <c r="F276">
        <v>2</v>
      </c>
      <c r="G276">
        <v>1736451597.0999999</v>
      </c>
      <c r="H276">
        <f t="shared" si="136"/>
        <v>2.3214537003471967E-3</v>
      </c>
      <c r="I276">
        <f t="shared" si="137"/>
        <v>2.3214537003471967</v>
      </c>
      <c r="J276">
        <f t="shared" si="138"/>
        <v>11.263402292500146</v>
      </c>
      <c r="K276">
        <f t="shared" si="139"/>
        <v>1856.24</v>
      </c>
      <c r="L276">
        <f t="shared" si="140"/>
        <v>1696.5749234178027</v>
      </c>
      <c r="M276">
        <f t="shared" si="141"/>
        <v>173.55835411047309</v>
      </c>
      <c r="N276">
        <f t="shared" si="142"/>
        <v>189.89197281367998</v>
      </c>
      <c r="O276">
        <f t="shared" si="143"/>
        <v>0.15744908353573439</v>
      </c>
      <c r="P276">
        <f t="shared" si="144"/>
        <v>3.5434323412338742</v>
      </c>
      <c r="Q276">
        <f t="shared" si="145"/>
        <v>0.15366316393145482</v>
      </c>
      <c r="R276">
        <f t="shared" si="146"/>
        <v>9.637204514092422E-2</v>
      </c>
      <c r="S276">
        <f t="shared" si="147"/>
        <v>31.739441281239301</v>
      </c>
      <c r="T276">
        <f t="shared" si="148"/>
        <v>24.552049183791858</v>
      </c>
      <c r="U276">
        <f t="shared" si="149"/>
        <v>24.552049183791858</v>
      </c>
      <c r="V276">
        <f t="shared" si="150"/>
        <v>3.0957441985259111</v>
      </c>
      <c r="W276">
        <f t="shared" si="151"/>
        <v>50.162893106413485</v>
      </c>
      <c r="X276">
        <f t="shared" si="152"/>
        <v>1.5856282535743</v>
      </c>
      <c r="Y276">
        <f t="shared" si="153"/>
        <v>3.1609585400319991</v>
      </c>
      <c r="Z276">
        <f t="shared" si="154"/>
        <v>1.5101159449516111</v>
      </c>
      <c r="AA276">
        <f t="shared" si="155"/>
        <v>-102.37610818531138</v>
      </c>
      <c r="AB276">
        <f t="shared" si="156"/>
        <v>66.661304255728481</v>
      </c>
      <c r="AC276">
        <f t="shared" si="157"/>
        <v>3.9683832000959218</v>
      </c>
      <c r="AD276">
        <f t="shared" si="158"/>
        <v>-6.9794482476766007E-3</v>
      </c>
      <c r="AE276">
        <f t="shared" si="159"/>
        <v>39.25539879468905</v>
      </c>
      <c r="AF276">
        <f t="shared" si="160"/>
        <v>2.3165726443298489</v>
      </c>
      <c r="AG276">
        <f t="shared" si="161"/>
        <v>11.263402292500146</v>
      </c>
      <c r="AH276">
        <v>1922.7856943638601</v>
      </c>
      <c r="AI276">
        <v>1885.4357575757599</v>
      </c>
      <c r="AJ276">
        <v>3.3927994936506698</v>
      </c>
      <c r="AK276">
        <v>84.5062676990527</v>
      </c>
      <c r="AL276">
        <f t="shared" si="162"/>
        <v>2.3214537003471967</v>
      </c>
      <c r="AM276">
        <v>12.7575114435106</v>
      </c>
      <c r="AN276">
        <v>15.5006468531469</v>
      </c>
      <c r="AO276">
        <v>1.27653008793574E-5</v>
      </c>
      <c r="AP276">
        <v>123.873733639405</v>
      </c>
      <c r="AQ276">
        <v>34</v>
      </c>
      <c r="AR276">
        <v>7</v>
      </c>
      <c r="AS276">
        <f t="shared" si="163"/>
        <v>1</v>
      </c>
      <c r="AT276">
        <f t="shared" si="164"/>
        <v>0</v>
      </c>
      <c r="AU276">
        <f t="shared" si="165"/>
        <v>54603.297989852676</v>
      </c>
      <c r="AV276">
        <f t="shared" si="166"/>
        <v>199.99700000000001</v>
      </c>
      <c r="AW276">
        <f t="shared" si="167"/>
        <v>168.59736000166501</v>
      </c>
      <c r="AX276">
        <f t="shared" si="168"/>
        <v>0.84299944500000001</v>
      </c>
      <c r="AY276">
        <f t="shared" si="169"/>
        <v>0.15869958689999999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1736451597.0999999</v>
      </c>
      <c r="BF276">
        <v>1856.24</v>
      </c>
      <c r="BG276">
        <v>1908.52</v>
      </c>
      <c r="BH276">
        <v>15.4999</v>
      </c>
      <c r="BI276">
        <v>12.7624</v>
      </c>
      <c r="BJ276">
        <v>1856.59</v>
      </c>
      <c r="BK276">
        <v>15.4406</v>
      </c>
      <c r="BL276">
        <v>499.87200000000001</v>
      </c>
      <c r="BM276">
        <v>102.199</v>
      </c>
      <c r="BN276">
        <v>0.100257</v>
      </c>
      <c r="BO276">
        <v>24.901</v>
      </c>
      <c r="BP276">
        <v>24.5212</v>
      </c>
      <c r="BQ276">
        <v>999.9</v>
      </c>
      <c r="BR276">
        <v>0</v>
      </c>
      <c r="BS276">
        <v>0</v>
      </c>
      <c r="BT276">
        <v>10035</v>
      </c>
      <c r="BU276">
        <v>66.844099999999997</v>
      </c>
      <c r="BV276">
        <v>125.217</v>
      </c>
      <c r="BW276">
        <v>-52.283299999999997</v>
      </c>
      <c r="BX276">
        <v>1885.46</v>
      </c>
      <c r="BY276">
        <v>1933.19</v>
      </c>
      <c r="BZ276">
        <v>2.7375799999999999</v>
      </c>
      <c r="CA276">
        <v>1908.52</v>
      </c>
      <c r="CB276">
        <v>12.7624</v>
      </c>
      <c r="CC276">
        <v>1.5840700000000001</v>
      </c>
      <c r="CD276">
        <v>1.3043</v>
      </c>
      <c r="CE276">
        <v>13.8048</v>
      </c>
      <c r="CF276">
        <v>10.8485</v>
      </c>
      <c r="CG276">
        <v>199.99700000000001</v>
      </c>
      <c r="CH276">
        <v>0.90000400000000003</v>
      </c>
      <c r="CI276">
        <v>9.9995500000000001E-2</v>
      </c>
      <c r="CJ276">
        <v>20</v>
      </c>
      <c r="CK276">
        <v>3909.25</v>
      </c>
      <c r="CL276">
        <v>1736449596</v>
      </c>
      <c r="CM276" t="s">
        <v>346</v>
      </c>
      <c r="CN276">
        <v>1736449594</v>
      </c>
      <c r="CO276">
        <v>1736449596</v>
      </c>
      <c r="CP276">
        <v>2</v>
      </c>
      <c r="CQ276">
        <v>0.52600000000000002</v>
      </c>
      <c r="CR276">
        <v>-1.4999999999999999E-2</v>
      </c>
      <c r="CS276">
        <v>0.63</v>
      </c>
      <c r="CT276">
        <v>3.9E-2</v>
      </c>
      <c r="CU276">
        <v>200</v>
      </c>
      <c r="CV276">
        <v>13</v>
      </c>
      <c r="CW276">
        <v>0.21</v>
      </c>
      <c r="CX276">
        <v>0.03</v>
      </c>
      <c r="CY276">
        <v>-52.621238095238098</v>
      </c>
      <c r="CZ276">
        <v>-1.01786493506499</v>
      </c>
      <c r="DA276">
        <v>0.52064957731498795</v>
      </c>
      <c r="DB276">
        <v>0</v>
      </c>
      <c r="DC276">
        <v>2.7571866666666698</v>
      </c>
      <c r="DD276">
        <v>-0.221668051948053</v>
      </c>
      <c r="DE276">
        <v>2.5788904283179301E-2</v>
      </c>
      <c r="DF276">
        <v>1</v>
      </c>
      <c r="DG276">
        <v>1</v>
      </c>
      <c r="DH276">
        <v>2</v>
      </c>
      <c r="DI276" t="s">
        <v>347</v>
      </c>
      <c r="DJ276">
        <v>3.1192099999999998</v>
      </c>
      <c r="DK276">
        <v>2.8015599999999998</v>
      </c>
      <c r="DL276">
        <v>0.26724599999999998</v>
      </c>
      <c r="DM276">
        <v>0.27357999999999999</v>
      </c>
      <c r="DN276">
        <v>8.6657499999999998E-2</v>
      </c>
      <c r="DO276">
        <v>7.5888800000000006E-2</v>
      </c>
      <c r="DP276">
        <v>20430.7</v>
      </c>
      <c r="DQ276">
        <v>18714</v>
      </c>
      <c r="DR276">
        <v>26663.599999999999</v>
      </c>
      <c r="DS276">
        <v>24094.6</v>
      </c>
      <c r="DT276">
        <v>33671.599999999999</v>
      </c>
      <c r="DU276">
        <v>32445.5</v>
      </c>
      <c r="DV276">
        <v>40314.800000000003</v>
      </c>
      <c r="DW276">
        <v>38097.1</v>
      </c>
      <c r="DX276">
        <v>2.0097</v>
      </c>
      <c r="DY276">
        <v>2.2543299999999999</v>
      </c>
      <c r="DZ276">
        <v>0.116788</v>
      </c>
      <c r="EA276">
        <v>0</v>
      </c>
      <c r="EB276">
        <v>22.599399999999999</v>
      </c>
      <c r="EC276">
        <v>999.9</v>
      </c>
      <c r="ED276">
        <v>64.748000000000005</v>
      </c>
      <c r="EE276">
        <v>22.87</v>
      </c>
      <c r="EF276">
        <v>17.726500000000001</v>
      </c>
      <c r="EG276">
        <v>63.760300000000001</v>
      </c>
      <c r="EH276">
        <v>26.386199999999999</v>
      </c>
      <c r="EI276">
        <v>1</v>
      </c>
      <c r="EJ276">
        <v>-0.37662600000000002</v>
      </c>
      <c r="EK276">
        <v>-4.4128299999999996</v>
      </c>
      <c r="EL276">
        <v>20.234400000000001</v>
      </c>
      <c r="EM276">
        <v>5.2638600000000002</v>
      </c>
      <c r="EN276">
        <v>12.0052</v>
      </c>
      <c r="EO276">
        <v>4.9998500000000003</v>
      </c>
      <c r="EP276">
        <v>3.28708</v>
      </c>
      <c r="EQ276">
        <v>9999</v>
      </c>
      <c r="ER276">
        <v>9999</v>
      </c>
      <c r="ES276">
        <v>999.9</v>
      </c>
      <c r="ET276">
        <v>9999</v>
      </c>
      <c r="EU276">
        <v>1.8724000000000001</v>
      </c>
      <c r="EV276">
        <v>1.8732599999999999</v>
      </c>
      <c r="EW276">
        <v>1.8694999999999999</v>
      </c>
      <c r="EX276">
        <v>1.8751599999999999</v>
      </c>
      <c r="EY276">
        <v>1.8754599999999999</v>
      </c>
      <c r="EZ276">
        <v>1.87391</v>
      </c>
      <c r="FA276">
        <v>1.8724099999999999</v>
      </c>
      <c r="FB276">
        <v>1.8714900000000001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-0.35</v>
      </c>
      <c r="FQ276">
        <v>5.9299999999999999E-2</v>
      </c>
      <c r="FR276">
        <v>0.34321388301456301</v>
      </c>
      <c r="FS276">
        <v>1.93526017593624E-3</v>
      </c>
      <c r="FT276">
        <v>-2.6352868309754201E-6</v>
      </c>
      <c r="FU276">
        <v>7.4988703689445403E-10</v>
      </c>
      <c r="FV276">
        <v>5.9295258707654903E-2</v>
      </c>
      <c r="FW276">
        <v>0</v>
      </c>
      <c r="FX276">
        <v>0</v>
      </c>
      <c r="FY276">
        <v>0</v>
      </c>
      <c r="FZ276">
        <v>1</v>
      </c>
      <c r="GA276">
        <v>1999</v>
      </c>
      <c r="GB276">
        <v>0</v>
      </c>
      <c r="GC276">
        <v>14</v>
      </c>
      <c r="GD276">
        <v>33.4</v>
      </c>
      <c r="GE276">
        <v>33.4</v>
      </c>
      <c r="GF276">
        <v>3.8281200000000002</v>
      </c>
      <c r="GG276">
        <v>2.47437</v>
      </c>
      <c r="GH276">
        <v>1.5979000000000001</v>
      </c>
      <c r="GI276">
        <v>2.35229</v>
      </c>
      <c r="GJ276">
        <v>1.64917</v>
      </c>
      <c r="GK276">
        <v>2.47681</v>
      </c>
      <c r="GL276">
        <v>27.183</v>
      </c>
      <c r="GM276">
        <v>14.097</v>
      </c>
      <c r="GN276">
        <v>19</v>
      </c>
      <c r="GO276">
        <v>454.74599999999998</v>
      </c>
      <c r="GP276">
        <v>637.13900000000001</v>
      </c>
      <c r="GQ276">
        <v>29.752700000000001</v>
      </c>
      <c r="GR276">
        <v>22.421399999999998</v>
      </c>
      <c r="GS276">
        <v>30.0002</v>
      </c>
      <c r="GT276">
        <v>22.373699999999999</v>
      </c>
      <c r="GU276">
        <v>22.361499999999999</v>
      </c>
      <c r="GV276">
        <v>76.690799999999996</v>
      </c>
      <c r="GW276">
        <v>29.366199999999999</v>
      </c>
      <c r="GX276">
        <v>100</v>
      </c>
      <c r="GY276">
        <v>29.773299999999999</v>
      </c>
      <c r="GZ276">
        <v>1933.27</v>
      </c>
      <c r="HA276">
        <v>12.704000000000001</v>
      </c>
      <c r="HB276">
        <v>101.251</v>
      </c>
      <c r="HC276">
        <v>101.22499999999999</v>
      </c>
    </row>
    <row r="277" spans="1:211" x14ac:dyDescent="0.2">
      <c r="A277">
        <v>261</v>
      </c>
      <c r="B277">
        <v>1736451600.0999999</v>
      </c>
      <c r="C277">
        <v>520</v>
      </c>
      <c r="D277" t="s">
        <v>870</v>
      </c>
      <c r="E277" t="s">
        <v>871</v>
      </c>
      <c r="F277">
        <v>2</v>
      </c>
      <c r="G277">
        <v>1736451598.0999999</v>
      </c>
      <c r="H277">
        <f t="shared" si="136"/>
        <v>2.3219413422272137E-3</v>
      </c>
      <c r="I277">
        <f t="shared" si="137"/>
        <v>2.3219413422272135</v>
      </c>
      <c r="J277">
        <f t="shared" si="138"/>
        <v>11.091661366401247</v>
      </c>
      <c r="K277">
        <f t="shared" si="139"/>
        <v>1859.585</v>
      </c>
      <c r="L277">
        <f t="shared" si="140"/>
        <v>1701.6783994366124</v>
      </c>
      <c r="M277">
        <f t="shared" si="141"/>
        <v>174.07943958261177</v>
      </c>
      <c r="N277">
        <f t="shared" si="142"/>
        <v>190.23307504132751</v>
      </c>
      <c r="O277">
        <f t="shared" si="143"/>
        <v>0.15754284742975069</v>
      </c>
      <c r="P277">
        <f t="shared" si="144"/>
        <v>3.5381003033874454</v>
      </c>
      <c r="Q277">
        <f t="shared" si="145"/>
        <v>0.15374691182119399</v>
      </c>
      <c r="R277">
        <f t="shared" si="146"/>
        <v>9.6425251831985984E-2</v>
      </c>
      <c r="S277">
        <f t="shared" si="147"/>
        <v>31.739583552990478</v>
      </c>
      <c r="T277">
        <f t="shared" si="148"/>
        <v>24.549896949937565</v>
      </c>
      <c r="U277">
        <f t="shared" si="149"/>
        <v>24.549896949937565</v>
      </c>
      <c r="V277">
        <f t="shared" si="150"/>
        <v>3.0953456515076234</v>
      </c>
      <c r="W277">
        <f t="shared" si="151"/>
        <v>50.17112914498788</v>
      </c>
      <c r="X277">
        <f t="shared" si="152"/>
        <v>1.5857419367886498</v>
      </c>
      <c r="Y277">
        <f t="shared" si="153"/>
        <v>3.1606662313819305</v>
      </c>
      <c r="Z277">
        <f t="shared" si="154"/>
        <v>1.5096037147189736</v>
      </c>
      <c r="AA277">
        <f t="shared" si="155"/>
        <v>-102.39761319222012</v>
      </c>
      <c r="AB277">
        <f t="shared" si="156"/>
        <v>66.675868303481394</v>
      </c>
      <c r="AC277">
        <f t="shared" si="157"/>
        <v>3.9751578582153613</v>
      </c>
      <c r="AD277">
        <f t="shared" si="158"/>
        <v>-7.0034775328906562E-3</v>
      </c>
      <c r="AE277">
        <f t="shared" si="159"/>
        <v>39.467836164127341</v>
      </c>
      <c r="AF277">
        <f t="shared" si="160"/>
        <v>2.3179990172750133</v>
      </c>
      <c r="AG277">
        <f t="shared" si="161"/>
        <v>11.091661366401247</v>
      </c>
      <c r="AH277">
        <v>1929.54013747422</v>
      </c>
      <c r="AI277">
        <v>1892.2940606060599</v>
      </c>
      <c r="AJ277">
        <v>3.4106431317876602</v>
      </c>
      <c r="AK277">
        <v>84.5062676990527</v>
      </c>
      <c r="AL277">
        <f t="shared" si="162"/>
        <v>2.3219413422272135</v>
      </c>
      <c r="AM277">
        <v>12.7597004473618</v>
      </c>
      <c r="AN277">
        <v>15.5020062937063</v>
      </c>
      <c r="AO277">
        <v>9.57837855227799E-6</v>
      </c>
      <c r="AP277">
        <v>123.873733639405</v>
      </c>
      <c r="AQ277">
        <v>33</v>
      </c>
      <c r="AR277">
        <v>7</v>
      </c>
      <c r="AS277">
        <f t="shared" si="163"/>
        <v>1</v>
      </c>
      <c r="AT277">
        <f t="shared" si="164"/>
        <v>0</v>
      </c>
      <c r="AU277">
        <f t="shared" si="165"/>
        <v>54485.954433151463</v>
      </c>
      <c r="AV277">
        <f t="shared" si="166"/>
        <v>199.99799999999999</v>
      </c>
      <c r="AW277">
        <f t="shared" si="167"/>
        <v>168.59824320070797</v>
      </c>
      <c r="AX277">
        <f t="shared" si="168"/>
        <v>0.84299964599999988</v>
      </c>
      <c r="AY277">
        <f t="shared" si="169"/>
        <v>0.15869950476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1736451598.0999999</v>
      </c>
      <c r="BF277">
        <v>1859.585</v>
      </c>
      <c r="BG277">
        <v>1912.105</v>
      </c>
      <c r="BH277">
        <v>15.501099999999999</v>
      </c>
      <c r="BI277">
        <v>12.763350000000001</v>
      </c>
      <c r="BJ277">
        <v>1859.9349999999999</v>
      </c>
      <c r="BK277">
        <v>15.441800000000001</v>
      </c>
      <c r="BL277">
        <v>500.13350000000003</v>
      </c>
      <c r="BM277">
        <v>102.1985</v>
      </c>
      <c r="BN277">
        <v>0.1001715</v>
      </c>
      <c r="BO277">
        <v>24.899450000000002</v>
      </c>
      <c r="BP277">
        <v>24.518350000000002</v>
      </c>
      <c r="BQ277">
        <v>999.9</v>
      </c>
      <c r="BR277">
        <v>0</v>
      </c>
      <c r="BS277">
        <v>0</v>
      </c>
      <c r="BT277">
        <v>10012.5</v>
      </c>
      <c r="BU277">
        <v>66.846599999999995</v>
      </c>
      <c r="BV277">
        <v>125.167</v>
      </c>
      <c r="BW277">
        <v>-52.520800000000001</v>
      </c>
      <c r="BX277">
        <v>1888.865</v>
      </c>
      <c r="BY277">
        <v>1936.825</v>
      </c>
      <c r="BZ277">
        <v>2.7377850000000001</v>
      </c>
      <c r="CA277">
        <v>1912.105</v>
      </c>
      <c r="CB277">
        <v>12.763350000000001</v>
      </c>
      <c r="CC277">
        <v>1.58419</v>
      </c>
      <c r="CD277">
        <v>1.304395</v>
      </c>
      <c r="CE277">
        <v>13.805899999999999</v>
      </c>
      <c r="CF277">
        <v>10.849600000000001</v>
      </c>
      <c r="CG277">
        <v>199.99799999999999</v>
      </c>
      <c r="CH277">
        <v>0.90000599999999997</v>
      </c>
      <c r="CI277">
        <v>9.9993799999999994E-2</v>
      </c>
      <c r="CJ277">
        <v>20</v>
      </c>
      <c r="CK277">
        <v>3909.27</v>
      </c>
      <c r="CL277">
        <v>1736449596</v>
      </c>
      <c r="CM277" t="s">
        <v>346</v>
      </c>
      <c r="CN277">
        <v>1736449594</v>
      </c>
      <c r="CO277">
        <v>1736449596</v>
      </c>
      <c r="CP277">
        <v>2</v>
      </c>
      <c r="CQ277">
        <v>0.52600000000000002</v>
      </c>
      <c r="CR277">
        <v>-1.4999999999999999E-2</v>
      </c>
      <c r="CS277">
        <v>0.63</v>
      </c>
      <c r="CT277">
        <v>3.9E-2</v>
      </c>
      <c r="CU277">
        <v>200</v>
      </c>
      <c r="CV277">
        <v>13</v>
      </c>
      <c r="CW277">
        <v>0.21</v>
      </c>
      <c r="CX277">
        <v>0.03</v>
      </c>
      <c r="CY277">
        <v>-52.690333333333299</v>
      </c>
      <c r="CZ277">
        <v>1.0268571428570199</v>
      </c>
      <c r="DA277">
        <v>0.42994453942819999</v>
      </c>
      <c r="DB277">
        <v>0</v>
      </c>
      <c r="DC277">
        <v>2.75154952380952</v>
      </c>
      <c r="DD277">
        <v>-0.176953246753246</v>
      </c>
      <c r="DE277">
        <v>2.26126305784622E-2</v>
      </c>
      <c r="DF277">
        <v>1</v>
      </c>
      <c r="DG277">
        <v>1</v>
      </c>
      <c r="DH277">
        <v>2</v>
      </c>
      <c r="DI277" t="s">
        <v>347</v>
      </c>
      <c r="DJ277">
        <v>3.11958</v>
      </c>
      <c r="DK277">
        <v>2.8006000000000002</v>
      </c>
      <c r="DL277">
        <v>0.26778800000000003</v>
      </c>
      <c r="DM277">
        <v>0.27413199999999999</v>
      </c>
      <c r="DN277">
        <v>8.6662699999999995E-2</v>
      </c>
      <c r="DO277">
        <v>7.5894699999999995E-2</v>
      </c>
      <c r="DP277">
        <v>20415.900000000001</v>
      </c>
      <c r="DQ277">
        <v>18699.8</v>
      </c>
      <c r="DR277">
        <v>26663.9</v>
      </c>
      <c r="DS277">
        <v>24094.7</v>
      </c>
      <c r="DT277">
        <v>33672.300000000003</v>
      </c>
      <c r="DU277">
        <v>32445.3</v>
      </c>
      <c r="DV277">
        <v>40315.9</v>
      </c>
      <c r="DW277">
        <v>38097.1</v>
      </c>
      <c r="DX277">
        <v>2.0114999999999998</v>
      </c>
      <c r="DY277">
        <v>2.2541000000000002</v>
      </c>
      <c r="DZ277">
        <v>0.116579</v>
      </c>
      <c r="EA277">
        <v>0</v>
      </c>
      <c r="EB277">
        <v>22.5977</v>
      </c>
      <c r="EC277">
        <v>999.9</v>
      </c>
      <c r="ED277">
        <v>64.748000000000005</v>
      </c>
      <c r="EE277">
        <v>22.87</v>
      </c>
      <c r="EF277">
        <v>17.723700000000001</v>
      </c>
      <c r="EG277">
        <v>63.680300000000003</v>
      </c>
      <c r="EH277">
        <v>25.8734</v>
      </c>
      <c r="EI277">
        <v>1</v>
      </c>
      <c r="EJ277">
        <v>-0.376664</v>
      </c>
      <c r="EK277">
        <v>-4.3742799999999997</v>
      </c>
      <c r="EL277">
        <v>20.2362</v>
      </c>
      <c r="EM277">
        <v>5.2637099999999997</v>
      </c>
      <c r="EN277">
        <v>12.0055</v>
      </c>
      <c r="EO277">
        <v>4.9997499999999997</v>
      </c>
      <c r="EP277">
        <v>3.28695</v>
      </c>
      <c r="EQ277">
        <v>9999</v>
      </c>
      <c r="ER277">
        <v>9999</v>
      </c>
      <c r="ES277">
        <v>999.9</v>
      </c>
      <c r="ET277">
        <v>9999</v>
      </c>
      <c r="EU277">
        <v>1.87239</v>
      </c>
      <c r="EV277">
        <v>1.8732599999999999</v>
      </c>
      <c r="EW277">
        <v>1.8694900000000001</v>
      </c>
      <c r="EX277">
        <v>1.8751500000000001</v>
      </c>
      <c r="EY277">
        <v>1.8754599999999999</v>
      </c>
      <c r="EZ277">
        <v>1.8738999999999999</v>
      </c>
      <c r="FA277">
        <v>1.8724099999999999</v>
      </c>
      <c r="FB277">
        <v>1.8714900000000001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-0.35</v>
      </c>
      <c r="FQ277">
        <v>5.9299999999999999E-2</v>
      </c>
      <c r="FR277">
        <v>0.34321388301456301</v>
      </c>
      <c r="FS277">
        <v>1.93526017593624E-3</v>
      </c>
      <c r="FT277">
        <v>-2.6352868309754201E-6</v>
      </c>
      <c r="FU277">
        <v>7.4988703689445403E-10</v>
      </c>
      <c r="FV277">
        <v>5.9295258707654903E-2</v>
      </c>
      <c r="FW277">
        <v>0</v>
      </c>
      <c r="FX277">
        <v>0</v>
      </c>
      <c r="FY277">
        <v>0</v>
      </c>
      <c r="FZ277">
        <v>1</v>
      </c>
      <c r="GA277">
        <v>1999</v>
      </c>
      <c r="GB277">
        <v>0</v>
      </c>
      <c r="GC277">
        <v>14</v>
      </c>
      <c r="GD277">
        <v>33.4</v>
      </c>
      <c r="GE277">
        <v>33.4</v>
      </c>
      <c r="GF277">
        <v>3.8354499999999998</v>
      </c>
      <c r="GG277">
        <v>2.4841299999999999</v>
      </c>
      <c r="GH277">
        <v>1.5979000000000001</v>
      </c>
      <c r="GI277">
        <v>2.35107</v>
      </c>
      <c r="GJ277">
        <v>1.64917</v>
      </c>
      <c r="GK277">
        <v>2.3010299999999999</v>
      </c>
      <c r="GL277">
        <v>27.183</v>
      </c>
      <c r="GM277">
        <v>14.079499999999999</v>
      </c>
      <c r="GN277">
        <v>19</v>
      </c>
      <c r="GO277">
        <v>455.79500000000002</v>
      </c>
      <c r="GP277">
        <v>636.95299999999997</v>
      </c>
      <c r="GQ277">
        <v>29.782299999999999</v>
      </c>
      <c r="GR277">
        <v>22.421399999999998</v>
      </c>
      <c r="GS277">
        <v>30.0001</v>
      </c>
      <c r="GT277">
        <v>22.374199999999998</v>
      </c>
      <c r="GU277">
        <v>22.361499999999999</v>
      </c>
      <c r="GV277">
        <v>76.965800000000002</v>
      </c>
      <c r="GW277">
        <v>29.366199999999999</v>
      </c>
      <c r="GX277">
        <v>100</v>
      </c>
      <c r="GY277">
        <v>29.843399999999999</v>
      </c>
      <c r="GZ277">
        <v>1940.04</v>
      </c>
      <c r="HA277">
        <v>12.713900000000001</v>
      </c>
      <c r="HB277">
        <v>101.253</v>
      </c>
      <c r="HC277">
        <v>101.22499999999999</v>
      </c>
    </row>
    <row r="278" spans="1:211" x14ac:dyDescent="0.2">
      <c r="A278">
        <v>262</v>
      </c>
      <c r="B278">
        <v>1736451602.0999999</v>
      </c>
      <c r="C278">
        <v>522</v>
      </c>
      <c r="D278" t="s">
        <v>872</v>
      </c>
      <c r="E278" t="s">
        <v>873</v>
      </c>
      <c r="F278">
        <v>2</v>
      </c>
      <c r="G278">
        <v>1736451601.0999999</v>
      </c>
      <c r="H278">
        <f t="shared" si="136"/>
        <v>2.3225496190150447E-3</v>
      </c>
      <c r="I278">
        <f t="shared" si="137"/>
        <v>2.3225496190150445</v>
      </c>
      <c r="J278">
        <f t="shared" si="138"/>
        <v>11.265031984276169</v>
      </c>
      <c r="K278">
        <f t="shared" si="139"/>
        <v>1869.62</v>
      </c>
      <c r="L278">
        <f t="shared" si="140"/>
        <v>1709.9275216277827</v>
      </c>
      <c r="M278">
        <f t="shared" si="141"/>
        <v>174.9217706142214</v>
      </c>
      <c r="N278">
        <f t="shared" si="142"/>
        <v>191.25795487777995</v>
      </c>
      <c r="O278">
        <f t="shared" si="143"/>
        <v>0.15779659520482062</v>
      </c>
      <c r="P278">
        <f t="shared" si="144"/>
        <v>3.5292028423610877</v>
      </c>
      <c r="Q278">
        <f t="shared" si="145"/>
        <v>0.15397923084017431</v>
      </c>
      <c r="R278">
        <f t="shared" si="146"/>
        <v>9.6572302639274618E-2</v>
      </c>
      <c r="S278">
        <f t="shared" si="147"/>
        <v>31.740836720535722</v>
      </c>
      <c r="T278">
        <f t="shared" si="148"/>
        <v>24.541887263759598</v>
      </c>
      <c r="U278">
        <f t="shared" si="149"/>
        <v>24.541887263759598</v>
      </c>
      <c r="V278">
        <f t="shared" si="150"/>
        <v>3.0938628253964322</v>
      </c>
      <c r="W278">
        <f t="shared" si="151"/>
        <v>50.205070545885455</v>
      </c>
      <c r="X278">
        <f t="shared" si="152"/>
        <v>1.5861473678987998</v>
      </c>
      <c r="Y278">
        <f t="shared" si="153"/>
        <v>3.1593369965472382</v>
      </c>
      <c r="Z278">
        <f t="shared" si="154"/>
        <v>1.5077154574976324</v>
      </c>
      <c r="AA278">
        <f t="shared" si="155"/>
        <v>-102.42443819856346</v>
      </c>
      <c r="AB278">
        <f t="shared" si="156"/>
        <v>66.690790743300639</v>
      </c>
      <c r="AC278">
        <f t="shared" si="157"/>
        <v>3.9857690973405488</v>
      </c>
      <c r="AD278">
        <f t="shared" si="158"/>
        <v>-7.041637386564048E-3</v>
      </c>
      <c r="AE278">
        <f t="shared" si="159"/>
        <v>39.693480887666176</v>
      </c>
      <c r="AF278">
        <f t="shared" si="160"/>
        <v>2.3196793888601555</v>
      </c>
      <c r="AG278">
        <f t="shared" si="161"/>
        <v>11.265031984276169</v>
      </c>
      <c r="AH278">
        <v>1936.4842592868699</v>
      </c>
      <c r="AI278">
        <v>1899.08278787879</v>
      </c>
      <c r="AJ278">
        <v>3.40288308418797</v>
      </c>
      <c r="AK278">
        <v>84.5062676990527</v>
      </c>
      <c r="AL278">
        <f t="shared" si="162"/>
        <v>2.3225496190150445</v>
      </c>
      <c r="AM278">
        <v>12.761610564769001</v>
      </c>
      <c r="AN278">
        <v>15.504527972028001</v>
      </c>
      <c r="AO278">
        <v>7.2717839849209704E-6</v>
      </c>
      <c r="AP278">
        <v>123.873733639405</v>
      </c>
      <c r="AQ278">
        <v>34</v>
      </c>
      <c r="AR278">
        <v>7</v>
      </c>
      <c r="AS278">
        <f t="shared" si="163"/>
        <v>1</v>
      </c>
      <c r="AT278">
        <f t="shared" si="164"/>
        <v>0</v>
      </c>
      <c r="AU278">
        <f t="shared" si="165"/>
        <v>54291.201437841606</v>
      </c>
      <c r="AV278">
        <f t="shared" si="166"/>
        <v>200.006</v>
      </c>
      <c r="AW278">
        <f t="shared" si="167"/>
        <v>168.60502739908199</v>
      </c>
      <c r="AX278">
        <f t="shared" si="168"/>
        <v>0.84299984699999997</v>
      </c>
      <c r="AY278">
        <f t="shared" si="169"/>
        <v>0.15869942262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1736451601.0999999</v>
      </c>
      <c r="BF278">
        <v>1869.62</v>
      </c>
      <c r="BG278">
        <v>1922.44</v>
      </c>
      <c r="BH278">
        <v>15.5052</v>
      </c>
      <c r="BI278">
        <v>12.765599999999999</v>
      </c>
      <c r="BJ278">
        <v>1869.97</v>
      </c>
      <c r="BK278">
        <v>15.4459</v>
      </c>
      <c r="BL278">
        <v>500.15600000000001</v>
      </c>
      <c r="BM278">
        <v>102.19799999999999</v>
      </c>
      <c r="BN278">
        <v>9.9768999999999997E-2</v>
      </c>
      <c r="BO278">
        <v>24.892399999999999</v>
      </c>
      <c r="BP278">
        <v>24.513500000000001</v>
      </c>
      <c r="BQ278">
        <v>999.9</v>
      </c>
      <c r="BR278">
        <v>0</v>
      </c>
      <c r="BS278">
        <v>0</v>
      </c>
      <c r="BT278">
        <v>9975</v>
      </c>
      <c r="BU278">
        <v>66.809299999999993</v>
      </c>
      <c r="BV278">
        <v>125.18300000000001</v>
      </c>
      <c r="BW278">
        <v>-52.8187</v>
      </c>
      <c r="BX278">
        <v>1899.07</v>
      </c>
      <c r="BY278">
        <v>1947.3</v>
      </c>
      <c r="BZ278">
        <v>2.7395499999999999</v>
      </c>
      <c r="CA278">
        <v>1922.44</v>
      </c>
      <c r="CB278">
        <v>12.765599999999999</v>
      </c>
      <c r="CC278">
        <v>1.5846</v>
      </c>
      <c r="CD278">
        <v>1.3046199999999999</v>
      </c>
      <c r="CE278">
        <v>13.809799999999999</v>
      </c>
      <c r="CF278">
        <v>10.8522</v>
      </c>
      <c r="CG278">
        <v>200.006</v>
      </c>
      <c r="CH278">
        <v>0.90000800000000003</v>
      </c>
      <c r="CI278">
        <v>9.99921E-2</v>
      </c>
      <c r="CJ278">
        <v>20</v>
      </c>
      <c r="CK278">
        <v>3909.42</v>
      </c>
      <c r="CL278">
        <v>1736449596</v>
      </c>
      <c r="CM278" t="s">
        <v>346</v>
      </c>
      <c r="CN278">
        <v>1736449594</v>
      </c>
      <c r="CO278">
        <v>1736449596</v>
      </c>
      <c r="CP278">
        <v>2</v>
      </c>
      <c r="CQ278">
        <v>0.52600000000000002</v>
      </c>
      <c r="CR278">
        <v>-1.4999999999999999E-2</v>
      </c>
      <c r="CS278">
        <v>0.63</v>
      </c>
      <c r="CT278">
        <v>3.9E-2</v>
      </c>
      <c r="CU278">
        <v>200</v>
      </c>
      <c r="CV278">
        <v>13</v>
      </c>
      <c r="CW278">
        <v>0.21</v>
      </c>
      <c r="CX278">
        <v>0.03</v>
      </c>
      <c r="CY278">
        <v>-52.752147619047598</v>
      </c>
      <c r="CZ278">
        <v>2.0275246753246701</v>
      </c>
      <c r="DA278">
        <v>0.38090439822817601</v>
      </c>
      <c r="DB278">
        <v>0</v>
      </c>
      <c r="DC278">
        <v>2.7459704761904802</v>
      </c>
      <c r="DD278">
        <v>-0.11433974025974</v>
      </c>
      <c r="DE278">
        <v>1.7263302524689699E-2</v>
      </c>
      <c r="DF278">
        <v>1</v>
      </c>
      <c r="DG278">
        <v>1</v>
      </c>
      <c r="DH278">
        <v>2</v>
      </c>
      <c r="DI278" t="s">
        <v>347</v>
      </c>
      <c r="DJ278">
        <v>3.1192600000000001</v>
      </c>
      <c r="DK278">
        <v>2.7993899999999998</v>
      </c>
      <c r="DL278">
        <v>0.26833299999999999</v>
      </c>
      <c r="DM278">
        <v>0.27466200000000002</v>
      </c>
      <c r="DN278">
        <v>8.6661199999999994E-2</v>
      </c>
      <c r="DO278">
        <v>7.5900999999999996E-2</v>
      </c>
      <c r="DP278">
        <v>20401</v>
      </c>
      <c r="DQ278">
        <v>18686.099999999999</v>
      </c>
      <c r="DR278">
        <v>26664.1</v>
      </c>
      <c r="DS278">
        <v>24094.5</v>
      </c>
      <c r="DT278">
        <v>33672.9</v>
      </c>
      <c r="DU278">
        <v>32445.1</v>
      </c>
      <c r="DV278">
        <v>40316.400000000001</v>
      </c>
      <c r="DW278">
        <v>38097.1</v>
      </c>
      <c r="DX278">
        <v>2.0103800000000001</v>
      </c>
      <c r="DY278">
        <v>2.2545500000000001</v>
      </c>
      <c r="DZ278">
        <v>0.116378</v>
      </c>
      <c r="EA278">
        <v>0</v>
      </c>
      <c r="EB278">
        <v>22.595800000000001</v>
      </c>
      <c r="EC278">
        <v>999.9</v>
      </c>
      <c r="ED278">
        <v>64.748000000000005</v>
      </c>
      <c r="EE278">
        <v>22.87</v>
      </c>
      <c r="EF278">
        <v>17.7242</v>
      </c>
      <c r="EG278">
        <v>64.110299999999995</v>
      </c>
      <c r="EH278">
        <v>26.482399999999998</v>
      </c>
      <c r="EI278">
        <v>1</v>
      </c>
      <c r="EJ278">
        <v>-0.37658999999999998</v>
      </c>
      <c r="EK278">
        <v>-4.4482400000000002</v>
      </c>
      <c r="EL278">
        <v>20.233599999999999</v>
      </c>
      <c r="EM278">
        <v>5.26281</v>
      </c>
      <c r="EN278">
        <v>12.005599999999999</v>
      </c>
      <c r="EO278">
        <v>4.9994500000000004</v>
      </c>
      <c r="EP278">
        <v>3.2867799999999998</v>
      </c>
      <c r="EQ278">
        <v>9999</v>
      </c>
      <c r="ER278">
        <v>9999</v>
      </c>
      <c r="ES278">
        <v>999.9</v>
      </c>
      <c r="ET278">
        <v>9999</v>
      </c>
      <c r="EU278">
        <v>1.8723700000000001</v>
      </c>
      <c r="EV278">
        <v>1.8732500000000001</v>
      </c>
      <c r="EW278">
        <v>1.86948</v>
      </c>
      <c r="EX278">
        <v>1.8751500000000001</v>
      </c>
      <c r="EY278">
        <v>1.8754599999999999</v>
      </c>
      <c r="EZ278">
        <v>1.8738900000000001</v>
      </c>
      <c r="FA278">
        <v>1.8724099999999999</v>
      </c>
      <c r="FB278">
        <v>1.8714900000000001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-0.35</v>
      </c>
      <c r="FQ278">
        <v>5.9299999999999999E-2</v>
      </c>
      <c r="FR278">
        <v>0.34321388301456301</v>
      </c>
      <c r="FS278">
        <v>1.93526017593624E-3</v>
      </c>
      <c r="FT278">
        <v>-2.6352868309754201E-6</v>
      </c>
      <c r="FU278">
        <v>7.4988703689445403E-10</v>
      </c>
      <c r="FV278">
        <v>5.9295258707654903E-2</v>
      </c>
      <c r="FW278">
        <v>0</v>
      </c>
      <c r="FX278">
        <v>0</v>
      </c>
      <c r="FY278">
        <v>0</v>
      </c>
      <c r="FZ278">
        <v>1</v>
      </c>
      <c r="GA278">
        <v>1999</v>
      </c>
      <c r="GB278">
        <v>0</v>
      </c>
      <c r="GC278">
        <v>14</v>
      </c>
      <c r="GD278">
        <v>33.5</v>
      </c>
      <c r="GE278">
        <v>33.4</v>
      </c>
      <c r="GF278">
        <v>3.8476599999999999</v>
      </c>
      <c r="GG278">
        <v>2.4670399999999999</v>
      </c>
      <c r="GH278">
        <v>1.5979000000000001</v>
      </c>
      <c r="GI278">
        <v>2.35229</v>
      </c>
      <c r="GJ278">
        <v>1.64917</v>
      </c>
      <c r="GK278">
        <v>2.50854</v>
      </c>
      <c r="GL278">
        <v>27.183</v>
      </c>
      <c r="GM278">
        <v>14.097</v>
      </c>
      <c r="GN278">
        <v>19</v>
      </c>
      <c r="GO278">
        <v>455.13499999999999</v>
      </c>
      <c r="GP278">
        <v>637.322</v>
      </c>
      <c r="GQ278">
        <v>29.8066</v>
      </c>
      <c r="GR278">
        <v>22.421399999999998</v>
      </c>
      <c r="GS278">
        <v>30.0002</v>
      </c>
      <c r="GT278">
        <v>22.374199999999998</v>
      </c>
      <c r="GU278">
        <v>22.361499999999999</v>
      </c>
      <c r="GV278">
        <v>77.197199999999995</v>
      </c>
      <c r="GW278">
        <v>29.366199999999999</v>
      </c>
      <c r="GX278">
        <v>100</v>
      </c>
      <c r="GY278">
        <v>29.843399999999999</v>
      </c>
      <c r="GZ278">
        <v>1946.86</v>
      </c>
      <c r="HA278">
        <v>12.713900000000001</v>
      </c>
      <c r="HB278">
        <v>101.255</v>
      </c>
      <c r="HC278">
        <v>101.224</v>
      </c>
    </row>
    <row r="279" spans="1:211" x14ac:dyDescent="0.2">
      <c r="A279">
        <v>263</v>
      </c>
      <c r="B279">
        <v>1736451604.0999999</v>
      </c>
      <c r="C279">
        <v>524</v>
      </c>
      <c r="D279" t="s">
        <v>874</v>
      </c>
      <c r="E279" t="s">
        <v>875</v>
      </c>
      <c r="F279">
        <v>2</v>
      </c>
      <c r="G279">
        <v>1736451602.0999999</v>
      </c>
      <c r="H279">
        <f t="shared" si="136"/>
        <v>2.3195049692235825E-3</v>
      </c>
      <c r="I279">
        <f t="shared" si="137"/>
        <v>2.3195049692235825</v>
      </c>
      <c r="J279">
        <f t="shared" si="138"/>
        <v>11.265305786147819</v>
      </c>
      <c r="K279">
        <f t="shared" si="139"/>
        <v>1873.03</v>
      </c>
      <c r="L279">
        <f t="shared" si="140"/>
        <v>1713.1100165654475</v>
      </c>
      <c r="M279">
        <f t="shared" si="141"/>
        <v>175.24784942017934</v>
      </c>
      <c r="N279">
        <f t="shared" si="142"/>
        <v>191.607355175918</v>
      </c>
      <c r="O279">
        <f t="shared" si="143"/>
        <v>0.15759304081724737</v>
      </c>
      <c r="P279">
        <f t="shared" si="144"/>
        <v>3.5292995518674011</v>
      </c>
      <c r="Q279">
        <f t="shared" si="145"/>
        <v>0.15378549236640912</v>
      </c>
      <c r="R279">
        <f t="shared" si="146"/>
        <v>9.6450363796078131E-2</v>
      </c>
      <c r="S279">
        <f t="shared" si="147"/>
        <v>31.740565036604757</v>
      </c>
      <c r="T279">
        <f t="shared" si="148"/>
        <v>24.541210519322746</v>
      </c>
      <c r="U279">
        <f t="shared" si="149"/>
        <v>24.541210519322746</v>
      </c>
      <c r="V279">
        <f t="shared" si="150"/>
        <v>3.0937375687494577</v>
      </c>
      <c r="W279">
        <f t="shared" si="151"/>
        <v>50.207481802477396</v>
      </c>
      <c r="X279">
        <f t="shared" si="152"/>
        <v>1.58609578032829</v>
      </c>
      <c r="Y279">
        <f t="shared" si="153"/>
        <v>3.1590825179565707</v>
      </c>
      <c r="Z279">
        <f t="shared" si="154"/>
        <v>1.5076417884211677</v>
      </c>
      <c r="AA279">
        <f t="shared" si="155"/>
        <v>-102.29016914275999</v>
      </c>
      <c r="AB279">
        <f t="shared" si="156"/>
        <v>66.564516836137415</v>
      </c>
      <c r="AC279">
        <f t="shared" si="157"/>
        <v>3.9780727104637457</v>
      </c>
      <c r="AD279">
        <f t="shared" si="158"/>
        <v>-7.0145595540793693E-3</v>
      </c>
      <c r="AE279">
        <f t="shared" si="159"/>
        <v>39.559919935638177</v>
      </c>
      <c r="AF279">
        <f t="shared" si="160"/>
        <v>2.3173030718648557</v>
      </c>
      <c r="AG279">
        <f t="shared" si="161"/>
        <v>11.265305786147819</v>
      </c>
      <c r="AH279">
        <v>1943.5286916208299</v>
      </c>
      <c r="AI279">
        <v>1905.97084848485</v>
      </c>
      <c r="AJ279">
        <v>3.42255737456113</v>
      </c>
      <c r="AK279">
        <v>84.5062676990527</v>
      </c>
      <c r="AL279">
        <f t="shared" si="162"/>
        <v>2.3195049692235825</v>
      </c>
      <c r="AM279">
        <v>12.7636982147288</v>
      </c>
      <c r="AN279">
        <v>15.5044041958042</v>
      </c>
      <c r="AO279">
        <v>4.5488041897514099E-6</v>
      </c>
      <c r="AP279">
        <v>123.873733639405</v>
      </c>
      <c r="AQ279">
        <v>34</v>
      </c>
      <c r="AR279">
        <v>7</v>
      </c>
      <c r="AS279">
        <f t="shared" si="163"/>
        <v>1</v>
      </c>
      <c r="AT279">
        <f t="shared" si="164"/>
        <v>0</v>
      </c>
      <c r="AU279">
        <f t="shared" si="165"/>
        <v>54293.598031823247</v>
      </c>
      <c r="AV279">
        <f t="shared" si="166"/>
        <v>200.00399999999999</v>
      </c>
      <c r="AW279">
        <f t="shared" si="167"/>
        <v>168.60333629928598</v>
      </c>
      <c r="AX279">
        <f t="shared" si="168"/>
        <v>0.84299982149999997</v>
      </c>
      <c r="AY279">
        <f t="shared" si="169"/>
        <v>0.15869965118999999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1736451602.0999999</v>
      </c>
      <c r="BF279">
        <v>1873.03</v>
      </c>
      <c r="BG279">
        <v>1925.72</v>
      </c>
      <c r="BH279">
        <v>15.50465</v>
      </c>
      <c r="BI279">
        <v>12.766500000000001</v>
      </c>
      <c r="BJ279">
        <v>1873.38</v>
      </c>
      <c r="BK279">
        <v>15.445349999999999</v>
      </c>
      <c r="BL279">
        <v>499.9085</v>
      </c>
      <c r="BM279">
        <v>102.199</v>
      </c>
      <c r="BN279">
        <v>9.9070599999999995E-2</v>
      </c>
      <c r="BO279">
        <v>24.89105</v>
      </c>
      <c r="BP279">
        <v>24.5121</v>
      </c>
      <c r="BQ279">
        <v>999.9</v>
      </c>
      <c r="BR279">
        <v>0</v>
      </c>
      <c r="BS279">
        <v>0</v>
      </c>
      <c r="BT279">
        <v>9975.31</v>
      </c>
      <c r="BU279">
        <v>66.821749999999994</v>
      </c>
      <c r="BV279">
        <v>125.2145</v>
      </c>
      <c r="BW279">
        <v>-52.689799999999998</v>
      </c>
      <c r="BX279">
        <v>1902.53</v>
      </c>
      <c r="BY279">
        <v>1950.625</v>
      </c>
      <c r="BZ279">
        <v>2.7381449999999998</v>
      </c>
      <c r="CA279">
        <v>1925.72</v>
      </c>
      <c r="CB279">
        <v>12.766500000000001</v>
      </c>
      <c r="CC279">
        <v>1.58456</v>
      </c>
      <c r="CD279">
        <v>1.3047249999999999</v>
      </c>
      <c r="CE279">
        <v>13.80945</v>
      </c>
      <c r="CF279">
        <v>10.853400000000001</v>
      </c>
      <c r="CG279">
        <v>200.00399999999999</v>
      </c>
      <c r="CH279">
        <v>0.90000449999999999</v>
      </c>
      <c r="CI279">
        <v>9.999545E-2</v>
      </c>
      <c r="CJ279">
        <v>20</v>
      </c>
      <c r="CK279">
        <v>3909.375</v>
      </c>
      <c r="CL279">
        <v>1736449596</v>
      </c>
      <c r="CM279" t="s">
        <v>346</v>
      </c>
      <c r="CN279">
        <v>1736449594</v>
      </c>
      <c r="CO279">
        <v>1736449596</v>
      </c>
      <c r="CP279">
        <v>2</v>
      </c>
      <c r="CQ279">
        <v>0.52600000000000002</v>
      </c>
      <c r="CR279">
        <v>-1.4999999999999999E-2</v>
      </c>
      <c r="CS279">
        <v>0.63</v>
      </c>
      <c r="CT279">
        <v>3.9E-2</v>
      </c>
      <c r="CU279">
        <v>200</v>
      </c>
      <c r="CV279">
        <v>13</v>
      </c>
      <c r="CW279">
        <v>0.21</v>
      </c>
      <c r="CX279">
        <v>0.03</v>
      </c>
      <c r="CY279">
        <v>-52.770723809523801</v>
      </c>
      <c r="CZ279">
        <v>2.4536181818181002</v>
      </c>
      <c r="DA279">
        <v>0.372970192738243</v>
      </c>
      <c r="DB279">
        <v>0</v>
      </c>
      <c r="DC279">
        <v>2.7411085714285699</v>
      </c>
      <c r="DD279">
        <v>-4.7145974025973397E-2</v>
      </c>
      <c r="DE279">
        <v>9.8855408049737907E-3</v>
      </c>
      <c r="DF279">
        <v>1</v>
      </c>
      <c r="DG279">
        <v>1</v>
      </c>
      <c r="DH279">
        <v>2</v>
      </c>
      <c r="DI279" t="s">
        <v>347</v>
      </c>
      <c r="DJ279">
        <v>3.1187</v>
      </c>
      <c r="DK279">
        <v>2.7991100000000002</v>
      </c>
      <c r="DL279">
        <v>0.26887800000000001</v>
      </c>
      <c r="DM279">
        <v>0.27521200000000001</v>
      </c>
      <c r="DN279">
        <v>8.6660299999999996E-2</v>
      </c>
      <c r="DO279">
        <v>7.5906199999999993E-2</v>
      </c>
      <c r="DP279">
        <v>20385.599999999999</v>
      </c>
      <c r="DQ279">
        <v>18671.8</v>
      </c>
      <c r="DR279">
        <v>26663.8</v>
      </c>
      <c r="DS279">
        <v>24094.2</v>
      </c>
      <c r="DT279">
        <v>33672.300000000003</v>
      </c>
      <c r="DU279">
        <v>32444.6</v>
      </c>
      <c r="DV279">
        <v>40315.599999999999</v>
      </c>
      <c r="DW279">
        <v>38096.6</v>
      </c>
      <c r="DX279">
        <v>2.0085700000000002</v>
      </c>
      <c r="DY279">
        <v>2.2549999999999999</v>
      </c>
      <c r="DZ279">
        <v>0.116318</v>
      </c>
      <c r="EA279">
        <v>0</v>
      </c>
      <c r="EB279">
        <v>22.593900000000001</v>
      </c>
      <c r="EC279">
        <v>999.9</v>
      </c>
      <c r="ED279">
        <v>64.748000000000005</v>
      </c>
      <c r="EE279">
        <v>22.87</v>
      </c>
      <c r="EF279">
        <v>17.723199999999999</v>
      </c>
      <c r="EG279">
        <v>64.090299999999999</v>
      </c>
      <c r="EH279">
        <v>26.089700000000001</v>
      </c>
      <c r="EI279">
        <v>1</v>
      </c>
      <c r="EJ279">
        <v>-0.37653199999999998</v>
      </c>
      <c r="EK279">
        <v>-4.4129399999999999</v>
      </c>
      <c r="EL279">
        <v>20.2348</v>
      </c>
      <c r="EM279">
        <v>5.2625099999999998</v>
      </c>
      <c r="EN279">
        <v>12.006500000000001</v>
      </c>
      <c r="EO279">
        <v>4.9992999999999999</v>
      </c>
      <c r="EP279">
        <v>3.28688</v>
      </c>
      <c r="EQ279">
        <v>9999</v>
      </c>
      <c r="ER279">
        <v>9999</v>
      </c>
      <c r="ES279">
        <v>999.9</v>
      </c>
      <c r="ET279">
        <v>9999</v>
      </c>
      <c r="EU279">
        <v>1.87239</v>
      </c>
      <c r="EV279">
        <v>1.8732200000000001</v>
      </c>
      <c r="EW279">
        <v>1.86947</v>
      </c>
      <c r="EX279">
        <v>1.8751500000000001</v>
      </c>
      <c r="EY279">
        <v>1.8754599999999999</v>
      </c>
      <c r="EZ279">
        <v>1.8738699999999999</v>
      </c>
      <c r="FA279">
        <v>1.8724099999999999</v>
      </c>
      <c r="FB279">
        <v>1.8714900000000001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-0.35</v>
      </c>
      <c r="FQ279">
        <v>5.9299999999999999E-2</v>
      </c>
      <c r="FR279">
        <v>0.34321388301456301</v>
      </c>
      <c r="FS279">
        <v>1.93526017593624E-3</v>
      </c>
      <c r="FT279">
        <v>-2.6352868309754201E-6</v>
      </c>
      <c r="FU279">
        <v>7.4988703689445403E-10</v>
      </c>
      <c r="FV279">
        <v>5.9295258707654903E-2</v>
      </c>
      <c r="FW279">
        <v>0</v>
      </c>
      <c r="FX279">
        <v>0</v>
      </c>
      <c r="FY279">
        <v>0</v>
      </c>
      <c r="FZ279">
        <v>1</v>
      </c>
      <c r="GA279">
        <v>1999</v>
      </c>
      <c r="GB279">
        <v>0</v>
      </c>
      <c r="GC279">
        <v>14</v>
      </c>
      <c r="GD279">
        <v>33.5</v>
      </c>
      <c r="GE279">
        <v>33.5</v>
      </c>
      <c r="GF279">
        <v>3.8586399999999998</v>
      </c>
      <c r="GG279">
        <v>2.48291</v>
      </c>
      <c r="GH279">
        <v>1.5979000000000001</v>
      </c>
      <c r="GI279">
        <v>2.35107</v>
      </c>
      <c r="GJ279">
        <v>1.64917</v>
      </c>
      <c r="GK279">
        <v>2.34619</v>
      </c>
      <c r="GL279">
        <v>27.162199999999999</v>
      </c>
      <c r="GM279">
        <v>14.0883</v>
      </c>
      <c r="GN279">
        <v>19</v>
      </c>
      <c r="GO279">
        <v>454.07900000000001</v>
      </c>
      <c r="GP279">
        <v>637.69000000000005</v>
      </c>
      <c r="GQ279">
        <v>29.838799999999999</v>
      </c>
      <c r="GR279">
        <v>22.421399999999998</v>
      </c>
      <c r="GS279">
        <v>30.000299999999999</v>
      </c>
      <c r="GT279">
        <v>22.374199999999998</v>
      </c>
      <c r="GU279">
        <v>22.361499999999999</v>
      </c>
      <c r="GV279">
        <v>77.412099999999995</v>
      </c>
      <c r="GW279">
        <v>29.366199999999999</v>
      </c>
      <c r="GX279">
        <v>100</v>
      </c>
      <c r="GY279">
        <v>29.9194</v>
      </c>
      <c r="GZ279">
        <v>1953.7</v>
      </c>
      <c r="HA279">
        <v>12.716799999999999</v>
      </c>
      <c r="HB279">
        <v>101.253</v>
      </c>
      <c r="HC279">
        <v>101.223</v>
      </c>
    </row>
    <row r="280" spans="1:211" x14ac:dyDescent="0.2">
      <c r="A280">
        <v>264</v>
      </c>
      <c r="B280">
        <v>1736451606.0999999</v>
      </c>
      <c r="C280">
        <v>526</v>
      </c>
      <c r="D280" t="s">
        <v>876</v>
      </c>
      <c r="E280" t="s">
        <v>877</v>
      </c>
      <c r="F280">
        <v>2</v>
      </c>
      <c r="G280">
        <v>1736451605.0999999</v>
      </c>
      <c r="H280">
        <f t="shared" si="136"/>
        <v>2.3148133735228179E-3</v>
      </c>
      <c r="I280">
        <f t="shared" si="137"/>
        <v>2.314813373522818</v>
      </c>
      <c r="J280">
        <f t="shared" si="138"/>
        <v>11.311783797269506</v>
      </c>
      <c r="K280">
        <f t="shared" si="139"/>
        <v>1883.15</v>
      </c>
      <c r="L280">
        <f t="shared" si="140"/>
        <v>1722.2549305956913</v>
      </c>
      <c r="M280">
        <f t="shared" si="141"/>
        <v>176.18749023756055</v>
      </c>
      <c r="N280">
        <f t="shared" si="142"/>
        <v>192.64713158702</v>
      </c>
      <c r="O280">
        <f t="shared" si="143"/>
        <v>0.15723442973400414</v>
      </c>
      <c r="P280">
        <f t="shared" si="144"/>
        <v>3.5392225553193373</v>
      </c>
      <c r="Q280">
        <f t="shared" si="145"/>
        <v>0.15345431781301977</v>
      </c>
      <c r="R280">
        <f t="shared" si="146"/>
        <v>9.6241007445122109E-2</v>
      </c>
      <c r="S280">
        <f t="shared" si="147"/>
        <v>31.738919098949996</v>
      </c>
      <c r="T280">
        <f t="shared" si="148"/>
        <v>24.541600920872323</v>
      </c>
      <c r="U280">
        <f t="shared" si="149"/>
        <v>24.541600920872323</v>
      </c>
      <c r="V280">
        <f t="shared" si="150"/>
        <v>3.0938098264885747</v>
      </c>
      <c r="W280">
        <f t="shared" si="151"/>
        <v>50.206988355085777</v>
      </c>
      <c r="X280">
        <f t="shared" si="152"/>
        <v>1.5859335086711601</v>
      </c>
      <c r="Y280">
        <f t="shared" si="153"/>
        <v>3.1587903609249466</v>
      </c>
      <c r="Z280">
        <f t="shared" si="154"/>
        <v>1.5078763178174146</v>
      </c>
      <c r="AA280">
        <f t="shared" si="155"/>
        <v>-102.08326977235627</v>
      </c>
      <c r="AB280">
        <f t="shared" si="156"/>
        <v>66.381428742900908</v>
      </c>
      <c r="AC280">
        <f t="shared" si="157"/>
        <v>3.9559850104270589</v>
      </c>
      <c r="AD280">
        <f t="shared" si="158"/>
        <v>-6.9369200783171436E-3</v>
      </c>
      <c r="AE280">
        <f t="shared" si="159"/>
        <v>39.779806784369264</v>
      </c>
      <c r="AF280">
        <f t="shared" si="160"/>
        <v>2.313268122895479</v>
      </c>
      <c r="AG280">
        <f t="shared" si="161"/>
        <v>11.311783797269506</v>
      </c>
      <c r="AH280">
        <v>1950.4132967514499</v>
      </c>
      <c r="AI280">
        <v>1912.78939393939</v>
      </c>
      <c r="AJ280">
        <v>3.4200350178496701</v>
      </c>
      <c r="AK280">
        <v>84.5062676990527</v>
      </c>
      <c r="AL280">
        <f t="shared" si="162"/>
        <v>2.314813373522818</v>
      </c>
      <c r="AM280">
        <v>12.765553398484</v>
      </c>
      <c r="AN280">
        <v>15.502661538461499</v>
      </c>
      <c r="AO280">
        <v>1.8707079002686299E-6</v>
      </c>
      <c r="AP280">
        <v>123.873733639405</v>
      </c>
      <c r="AQ280">
        <v>35</v>
      </c>
      <c r="AR280">
        <v>7</v>
      </c>
      <c r="AS280">
        <f t="shared" si="163"/>
        <v>1</v>
      </c>
      <c r="AT280">
        <f t="shared" si="164"/>
        <v>0</v>
      </c>
      <c r="AU280">
        <f t="shared" si="165"/>
        <v>54512.598517035556</v>
      </c>
      <c r="AV280">
        <f t="shared" si="166"/>
        <v>199.99299999999999</v>
      </c>
      <c r="AW280">
        <f t="shared" si="167"/>
        <v>168.59411099957995</v>
      </c>
      <c r="AX280">
        <f t="shared" si="168"/>
        <v>0.84300005999999983</v>
      </c>
      <c r="AY280">
        <f t="shared" si="169"/>
        <v>0.15870014999999998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1736451605.0999999</v>
      </c>
      <c r="BF280">
        <v>1883.15</v>
      </c>
      <c r="BG280">
        <v>1936.16</v>
      </c>
      <c r="BH280">
        <v>15.502700000000001</v>
      </c>
      <c r="BI280">
        <v>12.7674</v>
      </c>
      <c r="BJ280">
        <v>1883.5</v>
      </c>
      <c r="BK280">
        <v>15.4434</v>
      </c>
      <c r="BL280">
        <v>499.55900000000003</v>
      </c>
      <c r="BM280">
        <v>102.202</v>
      </c>
      <c r="BN280">
        <v>9.8470799999999997E-2</v>
      </c>
      <c r="BO280">
        <v>24.889500000000002</v>
      </c>
      <c r="BP280">
        <v>24.512</v>
      </c>
      <c r="BQ280">
        <v>999.9</v>
      </c>
      <c r="BR280">
        <v>0</v>
      </c>
      <c r="BS280">
        <v>0</v>
      </c>
      <c r="BT280">
        <v>10016.9</v>
      </c>
      <c r="BU280">
        <v>66.791899999999998</v>
      </c>
      <c r="BV280">
        <v>125.24299999999999</v>
      </c>
      <c r="BW280">
        <v>-53.01</v>
      </c>
      <c r="BX280">
        <v>1912.8</v>
      </c>
      <c r="BY280">
        <v>1961.2</v>
      </c>
      <c r="BZ280">
        <v>2.7353200000000002</v>
      </c>
      <c r="CA280">
        <v>1936.16</v>
      </c>
      <c r="CB280">
        <v>12.7674</v>
      </c>
      <c r="CC280">
        <v>1.5844100000000001</v>
      </c>
      <c r="CD280">
        <v>1.3048599999999999</v>
      </c>
      <c r="CE280">
        <v>13.808</v>
      </c>
      <c r="CF280">
        <v>10.854900000000001</v>
      </c>
      <c r="CG280">
        <v>199.99299999999999</v>
      </c>
      <c r="CH280">
        <v>0.89999799999999996</v>
      </c>
      <c r="CI280">
        <v>0.10000199999999999</v>
      </c>
      <c r="CJ280">
        <v>20</v>
      </c>
      <c r="CK280">
        <v>3909.17</v>
      </c>
      <c r="CL280">
        <v>1736449596</v>
      </c>
      <c r="CM280" t="s">
        <v>346</v>
      </c>
      <c r="CN280">
        <v>1736449594</v>
      </c>
      <c r="CO280">
        <v>1736449596</v>
      </c>
      <c r="CP280">
        <v>2</v>
      </c>
      <c r="CQ280">
        <v>0.52600000000000002</v>
      </c>
      <c r="CR280">
        <v>-1.4999999999999999E-2</v>
      </c>
      <c r="CS280">
        <v>0.63</v>
      </c>
      <c r="CT280">
        <v>3.9E-2</v>
      </c>
      <c r="CU280">
        <v>200</v>
      </c>
      <c r="CV280">
        <v>13</v>
      </c>
      <c r="CW280">
        <v>0.21</v>
      </c>
      <c r="CX280">
        <v>0.03</v>
      </c>
      <c r="CY280">
        <v>-52.7335142857143</v>
      </c>
      <c r="CZ280">
        <v>2.0222805194804199</v>
      </c>
      <c r="DA280">
        <v>0.36150383820094301</v>
      </c>
      <c r="DB280">
        <v>0</v>
      </c>
      <c r="DC280">
        <v>2.7380061904761899</v>
      </c>
      <c r="DD280">
        <v>-3.9802597402613504E-3</v>
      </c>
      <c r="DE280">
        <v>3.5424668243773799E-3</v>
      </c>
      <c r="DF280">
        <v>1</v>
      </c>
      <c r="DG280">
        <v>1</v>
      </c>
      <c r="DH280">
        <v>2</v>
      </c>
      <c r="DI280" t="s">
        <v>347</v>
      </c>
      <c r="DJ280">
        <v>3.11877</v>
      </c>
      <c r="DK280">
        <v>2.7995700000000001</v>
      </c>
      <c r="DL280">
        <v>0.269424</v>
      </c>
      <c r="DM280">
        <v>0.27579700000000001</v>
      </c>
      <c r="DN280">
        <v>8.6657399999999996E-2</v>
      </c>
      <c r="DO280">
        <v>7.5913300000000003E-2</v>
      </c>
      <c r="DP280">
        <v>20370.400000000001</v>
      </c>
      <c r="DQ280">
        <v>18656.900000000001</v>
      </c>
      <c r="DR280">
        <v>26663.7</v>
      </c>
      <c r="DS280">
        <v>24094.400000000001</v>
      </c>
      <c r="DT280">
        <v>33672.300000000003</v>
      </c>
      <c r="DU280">
        <v>32444.400000000001</v>
      </c>
      <c r="DV280">
        <v>40315.5</v>
      </c>
      <c r="DW280">
        <v>38096.699999999997</v>
      </c>
      <c r="DX280">
        <v>2.0076499999999999</v>
      </c>
      <c r="DY280">
        <v>2.2550699999999999</v>
      </c>
      <c r="DZ280">
        <v>0.116609</v>
      </c>
      <c r="EA280">
        <v>0</v>
      </c>
      <c r="EB280">
        <v>22.591999999999999</v>
      </c>
      <c r="EC280">
        <v>999.9</v>
      </c>
      <c r="ED280">
        <v>64.748000000000005</v>
      </c>
      <c r="EE280">
        <v>22.87</v>
      </c>
      <c r="EF280">
        <v>17.722799999999999</v>
      </c>
      <c r="EG280">
        <v>63.830300000000001</v>
      </c>
      <c r="EH280">
        <v>26.538499999999999</v>
      </c>
      <c r="EI280">
        <v>1</v>
      </c>
      <c r="EJ280">
        <v>-0.376552</v>
      </c>
      <c r="EK280">
        <v>-4.4848800000000004</v>
      </c>
      <c r="EL280">
        <v>20.232399999999998</v>
      </c>
      <c r="EM280">
        <v>5.2626600000000003</v>
      </c>
      <c r="EN280">
        <v>12.006399999999999</v>
      </c>
      <c r="EO280">
        <v>4.99925</v>
      </c>
      <c r="EP280">
        <v>3.28688</v>
      </c>
      <c r="EQ280">
        <v>9999</v>
      </c>
      <c r="ER280">
        <v>9999</v>
      </c>
      <c r="ES280">
        <v>999.9</v>
      </c>
      <c r="ET280">
        <v>9999</v>
      </c>
      <c r="EU280">
        <v>1.87239</v>
      </c>
      <c r="EV280">
        <v>1.8731899999999999</v>
      </c>
      <c r="EW280">
        <v>1.8694599999999999</v>
      </c>
      <c r="EX280">
        <v>1.8751500000000001</v>
      </c>
      <c r="EY280">
        <v>1.8754599999999999</v>
      </c>
      <c r="EZ280">
        <v>1.8738600000000001</v>
      </c>
      <c r="FA280">
        <v>1.8724099999999999</v>
      </c>
      <c r="FB280">
        <v>1.8714900000000001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-0.35</v>
      </c>
      <c r="FQ280">
        <v>5.9200000000000003E-2</v>
      </c>
      <c r="FR280">
        <v>0.34321388301456301</v>
      </c>
      <c r="FS280">
        <v>1.93526017593624E-3</v>
      </c>
      <c r="FT280">
        <v>-2.6352868309754201E-6</v>
      </c>
      <c r="FU280">
        <v>7.4988703689445403E-10</v>
      </c>
      <c r="FV280">
        <v>5.9295258707654903E-2</v>
      </c>
      <c r="FW280">
        <v>0</v>
      </c>
      <c r="FX280">
        <v>0</v>
      </c>
      <c r="FY280">
        <v>0</v>
      </c>
      <c r="FZ280">
        <v>1</v>
      </c>
      <c r="GA280">
        <v>1999</v>
      </c>
      <c r="GB280">
        <v>0</v>
      </c>
      <c r="GC280">
        <v>14</v>
      </c>
      <c r="GD280">
        <v>33.5</v>
      </c>
      <c r="GE280">
        <v>33.5</v>
      </c>
      <c r="GF280">
        <v>3.8684099999999999</v>
      </c>
      <c r="GG280">
        <v>2.4645999999999999</v>
      </c>
      <c r="GH280">
        <v>1.5979000000000001</v>
      </c>
      <c r="GI280">
        <v>2.35107</v>
      </c>
      <c r="GJ280">
        <v>1.64917</v>
      </c>
      <c r="GK280">
        <v>2.4694799999999999</v>
      </c>
      <c r="GL280">
        <v>27.162199999999999</v>
      </c>
      <c r="GM280">
        <v>14.0883</v>
      </c>
      <c r="GN280">
        <v>19</v>
      </c>
      <c r="GO280">
        <v>453.536</v>
      </c>
      <c r="GP280">
        <v>637.75199999999995</v>
      </c>
      <c r="GQ280">
        <v>29.8645</v>
      </c>
      <c r="GR280">
        <v>22.421399999999998</v>
      </c>
      <c r="GS280">
        <v>30.0002</v>
      </c>
      <c r="GT280">
        <v>22.374199999999998</v>
      </c>
      <c r="GU280">
        <v>22.361499999999999</v>
      </c>
      <c r="GV280">
        <v>77.621300000000005</v>
      </c>
      <c r="GW280">
        <v>29.366199999999999</v>
      </c>
      <c r="GX280">
        <v>100</v>
      </c>
      <c r="GY280">
        <v>29.9194</v>
      </c>
      <c r="GZ280">
        <v>1960.5</v>
      </c>
      <c r="HA280">
        <v>12.7157</v>
      </c>
      <c r="HB280">
        <v>101.253</v>
      </c>
      <c r="HC280">
        <v>101.223</v>
      </c>
    </row>
    <row r="281" spans="1:211" x14ac:dyDescent="0.2">
      <c r="A281">
        <v>265</v>
      </c>
      <c r="B281">
        <v>1736451608.0999999</v>
      </c>
      <c r="C281">
        <v>528</v>
      </c>
      <c r="D281" t="s">
        <v>878</v>
      </c>
      <c r="E281" t="s">
        <v>879</v>
      </c>
      <c r="F281">
        <v>2</v>
      </c>
      <c r="G281">
        <v>1736451606.0999999</v>
      </c>
      <c r="H281">
        <f t="shared" si="136"/>
        <v>2.3126628575157165E-3</v>
      </c>
      <c r="I281">
        <f t="shared" si="137"/>
        <v>2.3126628575157167</v>
      </c>
      <c r="J281">
        <f t="shared" si="138"/>
        <v>11.481905048943643</v>
      </c>
      <c r="K281">
        <f t="shared" si="139"/>
        <v>1886.4849999999999</v>
      </c>
      <c r="L281">
        <f t="shared" si="140"/>
        <v>1723.6046036321777</v>
      </c>
      <c r="M281">
        <f t="shared" si="141"/>
        <v>176.32734644156415</v>
      </c>
      <c r="N281">
        <f t="shared" si="142"/>
        <v>192.99025626343723</v>
      </c>
      <c r="O281">
        <f t="shared" si="143"/>
        <v>0.15703488873254492</v>
      </c>
      <c r="P281">
        <f t="shared" si="144"/>
        <v>3.5400502496249255</v>
      </c>
      <c r="Q281">
        <f t="shared" si="145"/>
        <v>0.1532651000370816</v>
      </c>
      <c r="R281">
        <f t="shared" si="146"/>
        <v>9.6121850556526001E-2</v>
      </c>
      <c r="S281">
        <f t="shared" si="147"/>
        <v>31.739447525947917</v>
      </c>
      <c r="T281">
        <f t="shared" si="148"/>
        <v>24.544149619703241</v>
      </c>
      <c r="U281">
        <f t="shared" si="149"/>
        <v>24.544149619703241</v>
      </c>
      <c r="V281">
        <f t="shared" si="150"/>
        <v>3.0942815904154699</v>
      </c>
      <c r="W281">
        <f t="shared" si="151"/>
        <v>50.201019374588419</v>
      </c>
      <c r="X281">
        <f t="shared" si="152"/>
        <v>1.5859342095149176</v>
      </c>
      <c r="Y281">
        <f t="shared" si="153"/>
        <v>3.1591673421630002</v>
      </c>
      <c r="Z281">
        <f t="shared" si="154"/>
        <v>1.5083473809005523</v>
      </c>
      <c r="AA281">
        <f t="shared" si="155"/>
        <v>-101.9884320164431</v>
      </c>
      <c r="AB281">
        <f t="shared" si="156"/>
        <v>66.292233099308362</v>
      </c>
      <c r="AC281">
        <f t="shared" si="157"/>
        <v>3.9498362339876634</v>
      </c>
      <c r="AD281">
        <f t="shared" si="158"/>
        <v>-6.9151571991596938E-3</v>
      </c>
      <c r="AE281">
        <f t="shared" si="159"/>
        <v>39.997652809943133</v>
      </c>
      <c r="AF281">
        <f t="shared" si="160"/>
        <v>2.3129833473667194</v>
      </c>
      <c r="AG281">
        <f t="shared" si="161"/>
        <v>11.481905048943643</v>
      </c>
      <c r="AH281">
        <v>1957.29783311859</v>
      </c>
      <c r="AI281">
        <v>1919.5667878787899</v>
      </c>
      <c r="AJ281">
        <v>3.4057603320678802</v>
      </c>
      <c r="AK281">
        <v>84.5062676990527</v>
      </c>
      <c r="AL281">
        <f t="shared" si="162"/>
        <v>2.3126628575157167</v>
      </c>
      <c r="AM281">
        <v>12.7666099384543</v>
      </c>
      <c r="AN281">
        <v>15.5011881118881</v>
      </c>
      <c r="AO281">
        <v>-3.2742317473704501E-7</v>
      </c>
      <c r="AP281">
        <v>123.873733639405</v>
      </c>
      <c r="AQ281">
        <v>35</v>
      </c>
      <c r="AR281">
        <v>7</v>
      </c>
      <c r="AS281">
        <f t="shared" si="163"/>
        <v>1</v>
      </c>
      <c r="AT281">
        <f t="shared" si="164"/>
        <v>0</v>
      </c>
      <c r="AU281">
        <f t="shared" si="165"/>
        <v>54530.498371613983</v>
      </c>
      <c r="AV281">
        <f t="shared" si="166"/>
        <v>199.9965</v>
      </c>
      <c r="AW281">
        <f t="shared" si="167"/>
        <v>168.59703510025199</v>
      </c>
      <c r="AX281">
        <f t="shared" si="168"/>
        <v>0.8429999279999999</v>
      </c>
      <c r="AY281">
        <f t="shared" si="169"/>
        <v>0.15870001487999999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1736451606.0999999</v>
      </c>
      <c r="BF281">
        <v>1886.4849999999999</v>
      </c>
      <c r="BG281">
        <v>1939.7650000000001</v>
      </c>
      <c r="BH281">
        <v>15.502549999999999</v>
      </c>
      <c r="BI281">
        <v>12.7676</v>
      </c>
      <c r="BJ281">
        <v>1886.835</v>
      </c>
      <c r="BK281">
        <v>15.443250000000001</v>
      </c>
      <c r="BL281">
        <v>499.56150000000002</v>
      </c>
      <c r="BM281">
        <v>102.2025</v>
      </c>
      <c r="BN281">
        <v>9.9005850000000006E-2</v>
      </c>
      <c r="BO281">
        <v>24.891500000000001</v>
      </c>
      <c r="BP281">
        <v>24.510100000000001</v>
      </c>
      <c r="BQ281">
        <v>999.9</v>
      </c>
      <c r="BR281">
        <v>0</v>
      </c>
      <c r="BS281">
        <v>0</v>
      </c>
      <c r="BT281">
        <v>10020.35</v>
      </c>
      <c r="BU281">
        <v>66.774500000000003</v>
      </c>
      <c r="BV281">
        <v>125.2</v>
      </c>
      <c r="BW281">
        <v>-53.280250000000002</v>
      </c>
      <c r="BX281">
        <v>1916.19</v>
      </c>
      <c r="BY281">
        <v>1964.855</v>
      </c>
      <c r="BZ281">
        <v>2.7349700000000001</v>
      </c>
      <c r="CA281">
        <v>1939.7650000000001</v>
      </c>
      <c r="CB281">
        <v>12.7676</v>
      </c>
      <c r="CC281">
        <v>1.5844050000000001</v>
      </c>
      <c r="CD281">
        <v>1.3048850000000001</v>
      </c>
      <c r="CE281">
        <v>13.80795</v>
      </c>
      <c r="CF281">
        <v>10.8552</v>
      </c>
      <c r="CG281">
        <v>199.9965</v>
      </c>
      <c r="CH281">
        <v>0.89999949999999995</v>
      </c>
      <c r="CI281">
        <v>0.1000004</v>
      </c>
      <c r="CJ281">
        <v>20</v>
      </c>
      <c r="CK281">
        <v>3909.23</v>
      </c>
      <c r="CL281">
        <v>1736449596</v>
      </c>
      <c r="CM281" t="s">
        <v>346</v>
      </c>
      <c r="CN281">
        <v>1736449594</v>
      </c>
      <c r="CO281">
        <v>1736449596</v>
      </c>
      <c r="CP281">
        <v>2</v>
      </c>
      <c r="CQ281">
        <v>0.52600000000000002</v>
      </c>
      <c r="CR281">
        <v>-1.4999999999999999E-2</v>
      </c>
      <c r="CS281">
        <v>0.63</v>
      </c>
      <c r="CT281">
        <v>3.9E-2</v>
      </c>
      <c r="CU281">
        <v>200</v>
      </c>
      <c r="CV281">
        <v>13</v>
      </c>
      <c r="CW281">
        <v>0.21</v>
      </c>
      <c r="CX281">
        <v>0.03</v>
      </c>
      <c r="CY281">
        <v>-52.723328571428603</v>
      </c>
      <c r="CZ281">
        <v>0.25763376623374201</v>
      </c>
      <c r="DA281">
        <v>0.35154052823706899</v>
      </c>
      <c r="DB281">
        <v>0</v>
      </c>
      <c r="DC281">
        <v>2.7368961904761901</v>
      </c>
      <c r="DD281">
        <v>5.3812987012970903E-3</v>
      </c>
      <c r="DE281">
        <v>2.1776472148376498E-3</v>
      </c>
      <c r="DF281">
        <v>1</v>
      </c>
      <c r="DG281">
        <v>1</v>
      </c>
      <c r="DH281">
        <v>2</v>
      </c>
      <c r="DI281" t="s">
        <v>347</v>
      </c>
      <c r="DJ281">
        <v>3.11896</v>
      </c>
      <c r="DK281">
        <v>2.8005399999999998</v>
      </c>
      <c r="DL281">
        <v>0.26996900000000001</v>
      </c>
      <c r="DM281">
        <v>0.27634300000000001</v>
      </c>
      <c r="DN281">
        <v>8.6663500000000004E-2</v>
      </c>
      <c r="DO281">
        <v>7.5917700000000005E-2</v>
      </c>
      <c r="DP281">
        <v>20355.400000000001</v>
      </c>
      <c r="DQ281">
        <v>18642.900000000001</v>
      </c>
      <c r="DR281">
        <v>26663.9</v>
      </c>
      <c r="DS281">
        <v>24094.400000000001</v>
      </c>
      <c r="DT281">
        <v>33672.5</v>
      </c>
      <c r="DU281">
        <v>32444.400000000001</v>
      </c>
      <c r="DV281">
        <v>40315.9</v>
      </c>
      <c r="DW281">
        <v>38096.800000000003</v>
      </c>
      <c r="DX281">
        <v>2.00752</v>
      </c>
      <c r="DY281">
        <v>2.2550500000000002</v>
      </c>
      <c r="DZ281">
        <v>0.116743</v>
      </c>
      <c r="EA281">
        <v>0</v>
      </c>
      <c r="EB281">
        <v>22.5901</v>
      </c>
      <c r="EC281">
        <v>999.9</v>
      </c>
      <c r="ED281">
        <v>64.748000000000005</v>
      </c>
      <c r="EE281">
        <v>22.87</v>
      </c>
      <c r="EF281">
        <v>17.725300000000001</v>
      </c>
      <c r="EG281">
        <v>63.900300000000001</v>
      </c>
      <c r="EH281">
        <v>26.334099999999999</v>
      </c>
      <c r="EI281">
        <v>1</v>
      </c>
      <c r="EJ281">
        <v>-0.37633899999999998</v>
      </c>
      <c r="EK281">
        <v>-4.54549</v>
      </c>
      <c r="EL281">
        <v>20.230399999999999</v>
      </c>
      <c r="EM281">
        <v>5.2634100000000004</v>
      </c>
      <c r="EN281">
        <v>12.0068</v>
      </c>
      <c r="EO281">
        <v>4.9996</v>
      </c>
      <c r="EP281">
        <v>3.2869999999999999</v>
      </c>
      <c r="EQ281">
        <v>9999</v>
      </c>
      <c r="ER281">
        <v>9999</v>
      </c>
      <c r="ES281">
        <v>999.9</v>
      </c>
      <c r="ET281">
        <v>9999</v>
      </c>
      <c r="EU281">
        <v>1.87239</v>
      </c>
      <c r="EV281">
        <v>1.8731899999999999</v>
      </c>
      <c r="EW281">
        <v>1.86947</v>
      </c>
      <c r="EX281">
        <v>1.8751500000000001</v>
      </c>
      <c r="EY281">
        <v>1.8754599999999999</v>
      </c>
      <c r="EZ281">
        <v>1.8738699999999999</v>
      </c>
      <c r="FA281">
        <v>1.8724099999999999</v>
      </c>
      <c r="FB281">
        <v>1.8714900000000001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-0.35</v>
      </c>
      <c r="FQ281">
        <v>5.9299999999999999E-2</v>
      </c>
      <c r="FR281">
        <v>0.34321388301456301</v>
      </c>
      <c r="FS281">
        <v>1.93526017593624E-3</v>
      </c>
      <c r="FT281">
        <v>-2.6352868309754201E-6</v>
      </c>
      <c r="FU281">
        <v>7.4988703689445403E-10</v>
      </c>
      <c r="FV281">
        <v>5.9295258707654903E-2</v>
      </c>
      <c r="FW281">
        <v>0</v>
      </c>
      <c r="FX281">
        <v>0</v>
      </c>
      <c r="FY281">
        <v>0</v>
      </c>
      <c r="FZ281">
        <v>1</v>
      </c>
      <c r="GA281">
        <v>1999</v>
      </c>
      <c r="GB281">
        <v>0</v>
      </c>
      <c r="GC281">
        <v>14</v>
      </c>
      <c r="GD281">
        <v>33.6</v>
      </c>
      <c r="GE281">
        <v>33.5</v>
      </c>
      <c r="GF281">
        <v>3.88672</v>
      </c>
      <c r="GG281">
        <v>2.50366</v>
      </c>
      <c r="GH281">
        <v>1.5979000000000001</v>
      </c>
      <c r="GI281">
        <v>2.35229</v>
      </c>
      <c r="GJ281">
        <v>1.64917</v>
      </c>
      <c r="GK281">
        <v>2.36206</v>
      </c>
      <c r="GL281">
        <v>27.183</v>
      </c>
      <c r="GM281">
        <v>14.0883</v>
      </c>
      <c r="GN281">
        <v>19</v>
      </c>
      <c r="GO281">
        <v>453.46</v>
      </c>
      <c r="GP281">
        <v>637.73199999999997</v>
      </c>
      <c r="GQ281">
        <v>29.897099999999998</v>
      </c>
      <c r="GR281">
        <v>22.421399999999998</v>
      </c>
      <c r="GS281">
        <v>30.000299999999999</v>
      </c>
      <c r="GT281">
        <v>22.374199999999998</v>
      </c>
      <c r="GU281">
        <v>22.361499999999999</v>
      </c>
      <c r="GV281">
        <v>77.834199999999996</v>
      </c>
      <c r="GW281">
        <v>29.366199999999999</v>
      </c>
      <c r="GX281">
        <v>100</v>
      </c>
      <c r="GY281">
        <v>29.9194</v>
      </c>
      <c r="GZ281">
        <v>1967.3</v>
      </c>
      <c r="HA281">
        <v>12.710699999999999</v>
      </c>
      <c r="HB281">
        <v>101.254</v>
      </c>
      <c r="HC281">
        <v>101.224</v>
      </c>
    </row>
    <row r="282" spans="1:211" x14ac:dyDescent="0.2">
      <c r="A282">
        <v>266</v>
      </c>
      <c r="B282">
        <v>1736451610.0999999</v>
      </c>
      <c r="C282">
        <v>530</v>
      </c>
      <c r="D282" t="s">
        <v>880</v>
      </c>
      <c r="E282" t="s">
        <v>881</v>
      </c>
      <c r="F282">
        <v>2</v>
      </c>
      <c r="G282">
        <v>1736451609.0999999</v>
      </c>
      <c r="H282">
        <f t="shared" si="136"/>
        <v>2.3148437692379607E-3</v>
      </c>
      <c r="I282">
        <f t="shared" si="137"/>
        <v>2.3148437692379606</v>
      </c>
      <c r="J282">
        <f t="shared" si="138"/>
        <v>11.4153901492838</v>
      </c>
      <c r="K282">
        <f t="shared" si="139"/>
        <v>1896.72</v>
      </c>
      <c r="L282">
        <f t="shared" si="140"/>
        <v>1734.2952388019232</v>
      </c>
      <c r="M282">
        <f t="shared" si="141"/>
        <v>177.42183718086864</v>
      </c>
      <c r="N282">
        <f t="shared" si="142"/>
        <v>194.03821188494399</v>
      </c>
      <c r="O282">
        <f t="shared" si="143"/>
        <v>0.15709082456756113</v>
      </c>
      <c r="P282">
        <f t="shared" si="144"/>
        <v>3.539955871001601</v>
      </c>
      <c r="Q282">
        <f t="shared" si="145"/>
        <v>0.15331828657039048</v>
      </c>
      <c r="R282">
        <f t="shared" si="146"/>
        <v>9.6155330842764952E-2</v>
      </c>
      <c r="S282">
        <f t="shared" si="147"/>
        <v>31.742093101949997</v>
      </c>
      <c r="T282">
        <f t="shared" si="148"/>
        <v>24.549779594760786</v>
      </c>
      <c r="U282">
        <f t="shared" si="149"/>
        <v>24.549779594760786</v>
      </c>
      <c r="V282">
        <f t="shared" si="150"/>
        <v>3.0953239211643013</v>
      </c>
      <c r="W282">
        <f t="shared" si="151"/>
        <v>50.187354028754051</v>
      </c>
      <c r="X282">
        <f t="shared" si="152"/>
        <v>1.58607967082278</v>
      </c>
      <c r="Y282">
        <f t="shared" si="153"/>
        <v>3.160317377788159</v>
      </c>
      <c r="Z282">
        <f t="shared" si="154"/>
        <v>1.5092442503415213</v>
      </c>
      <c r="AA282">
        <f t="shared" si="155"/>
        <v>-102.08461022339407</v>
      </c>
      <c r="AB282">
        <f t="shared" si="156"/>
        <v>66.380168159427541</v>
      </c>
      <c r="AC282">
        <f t="shared" si="157"/>
        <v>3.9554148005640943</v>
      </c>
      <c r="AD282">
        <f t="shared" si="158"/>
        <v>-6.9341614524347506E-3</v>
      </c>
      <c r="AE282">
        <f t="shared" si="159"/>
        <v>40.182503456507604</v>
      </c>
      <c r="AF282">
        <f t="shared" si="160"/>
        <v>2.3130860345713913</v>
      </c>
      <c r="AG282">
        <f t="shared" si="161"/>
        <v>11.4153901492838</v>
      </c>
      <c r="AH282">
        <v>1964.47004865638</v>
      </c>
      <c r="AI282">
        <v>1926.5519393939401</v>
      </c>
      <c r="AJ282">
        <v>3.44736816153757</v>
      </c>
      <c r="AK282">
        <v>84.5062676990527</v>
      </c>
      <c r="AL282">
        <f t="shared" si="162"/>
        <v>2.3148437692379606</v>
      </c>
      <c r="AM282">
        <v>12.7673592034197</v>
      </c>
      <c r="AN282">
        <v>15.5029440559441</v>
      </c>
      <c r="AO282">
        <v>-4.8773789778304495E-7</v>
      </c>
      <c r="AP282">
        <v>123.873733639405</v>
      </c>
      <c r="AQ282">
        <v>35</v>
      </c>
      <c r="AR282">
        <v>7</v>
      </c>
      <c r="AS282">
        <f t="shared" si="163"/>
        <v>1</v>
      </c>
      <c r="AT282">
        <f t="shared" si="164"/>
        <v>0</v>
      </c>
      <c r="AU282">
        <f t="shared" si="165"/>
        <v>54527.289115958032</v>
      </c>
      <c r="AV282">
        <f t="shared" si="166"/>
        <v>200.01300000000001</v>
      </c>
      <c r="AW282">
        <f t="shared" si="167"/>
        <v>168.61097100077998</v>
      </c>
      <c r="AX282">
        <f t="shared" si="168"/>
        <v>0.84300005999999983</v>
      </c>
      <c r="AY282">
        <f t="shared" si="169"/>
        <v>0.15870014999999998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1736451609.0999999</v>
      </c>
      <c r="BF282">
        <v>1896.72</v>
      </c>
      <c r="BG282">
        <v>1950.22</v>
      </c>
      <c r="BH282">
        <v>15.5039</v>
      </c>
      <c r="BI282">
        <v>12.7704</v>
      </c>
      <c r="BJ282">
        <v>1897.07</v>
      </c>
      <c r="BK282">
        <v>15.444599999999999</v>
      </c>
      <c r="BL282">
        <v>499.84800000000001</v>
      </c>
      <c r="BM282">
        <v>102.202</v>
      </c>
      <c r="BN282">
        <v>9.9980200000000005E-2</v>
      </c>
      <c r="BO282">
        <v>24.897600000000001</v>
      </c>
      <c r="BP282">
        <v>24.511900000000001</v>
      </c>
      <c r="BQ282">
        <v>999.9</v>
      </c>
      <c r="BR282">
        <v>0</v>
      </c>
      <c r="BS282">
        <v>0</v>
      </c>
      <c r="BT282">
        <v>10020</v>
      </c>
      <c r="BU282">
        <v>66.772000000000006</v>
      </c>
      <c r="BV282">
        <v>125.169</v>
      </c>
      <c r="BW282">
        <v>-53.502099999999999</v>
      </c>
      <c r="BX282">
        <v>1926.59</v>
      </c>
      <c r="BY282">
        <v>1975.45</v>
      </c>
      <c r="BZ282">
        <v>2.7334900000000002</v>
      </c>
      <c r="CA282">
        <v>1950.22</v>
      </c>
      <c r="CB282">
        <v>12.7704</v>
      </c>
      <c r="CC282">
        <v>1.58453</v>
      </c>
      <c r="CD282">
        <v>1.3051600000000001</v>
      </c>
      <c r="CE282">
        <v>13.809200000000001</v>
      </c>
      <c r="CF282">
        <v>10.8584</v>
      </c>
      <c r="CG282">
        <v>200.01300000000001</v>
      </c>
      <c r="CH282">
        <v>0.89999799999999996</v>
      </c>
      <c r="CI282">
        <v>0.10000199999999999</v>
      </c>
      <c r="CJ282">
        <v>20</v>
      </c>
      <c r="CK282">
        <v>3909.54</v>
      </c>
      <c r="CL282">
        <v>1736449596</v>
      </c>
      <c r="CM282" t="s">
        <v>346</v>
      </c>
      <c r="CN282">
        <v>1736449594</v>
      </c>
      <c r="CO282">
        <v>1736449596</v>
      </c>
      <c r="CP282">
        <v>2</v>
      </c>
      <c r="CQ282">
        <v>0.52600000000000002</v>
      </c>
      <c r="CR282">
        <v>-1.4999999999999999E-2</v>
      </c>
      <c r="CS282">
        <v>0.63</v>
      </c>
      <c r="CT282">
        <v>3.9E-2</v>
      </c>
      <c r="CU282">
        <v>200</v>
      </c>
      <c r="CV282">
        <v>13</v>
      </c>
      <c r="CW282">
        <v>0.21</v>
      </c>
      <c r="CX282">
        <v>0.03</v>
      </c>
      <c r="CY282">
        <v>-52.745038095238101</v>
      </c>
      <c r="CZ282">
        <v>-1.9997688311689401</v>
      </c>
      <c r="DA282">
        <v>0.39182637004550702</v>
      </c>
      <c r="DB282">
        <v>0</v>
      </c>
      <c r="DC282">
        <v>2.7368547619047598</v>
      </c>
      <c r="DD282">
        <v>-2.2838961038985001E-3</v>
      </c>
      <c r="DE282">
        <v>2.2173206032498499E-3</v>
      </c>
      <c r="DF282">
        <v>1</v>
      </c>
      <c r="DG282">
        <v>1</v>
      </c>
      <c r="DH282">
        <v>2</v>
      </c>
      <c r="DI282" t="s">
        <v>347</v>
      </c>
      <c r="DJ282">
        <v>3.1193</v>
      </c>
      <c r="DK282">
        <v>2.8010100000000002</v>
      </c>
      <c r="DL282">
        <v>0.27051500000000001</v>
      </c>
      <c r="DM282">
        <v>0.27688000000000001</v>
      </c>
      <c r="DN282">
        <v>8.6670700000000003E-2</v>
      </c>
      <c r="DO282">
        <v>7.5925000000000006E-2</v>
      </c>
      <c r="DP282">
        <v>20340.2</v>
      </c>
      <c r="DQ282">
        <v>18629.2</v>
      </c>
      <c r="DR282">
        <v>26663.8</v>
      </c>
      <c r="DS282">
        <v>24094.5</v>
      </c>
      <c r="DT282">
        <v>33672.1</v>
      </c>
      <c r="DU282">
        <v>32444.2</v>
      </c>
      <c r="DV282">
        <v>40315.699999999997</v>
      </c>
      <c r="DW282">
        <v>38096.800000000003</v>
      </c>
      <c r="DX282">
        <v>2.0081000000000002</v>
      </c>
      <c r="DY282">
        <v>2.25495</v>
      </c>
      <c r="DZ282">
        <v>0.11723500000000001</v>
      </c>
      <c r="EA282">
        <v>0</v>
      </c>
      <c r="EB282">
        <v>22.588200000000001</v>
      </c>
      <c r="EC282">
        <v>999.9</v>
      </c>
      <c r="ED282">
        <v>64.748000000000005</v>
      </c>
      <c r="EE282">
        <v>22.88</v>
      </c>
      <c r="EF282">
        <v>17.7348</v>
      </c>
      <c r="EG282">
        <v>63.850299999999997</v>
      </c>
      <c r="EH282">
        <v>26.265999999999998</v>
      </c>
      <c r="EI282">
        <v>1</v>
      </c>
      <c r="EJ282">
        <v>-0.37629800000000002</v>
      </c>
      <c r="EK282">
        <v>-4.49465</v>
      </c>
      <c r="EL282">
        <v>20.232199999999999</v>
      </c>
      <c r="EM282">
        <v>5.26356</v>
      </c>
      <c r="EN282">
        <v>12.007</v>
      </c>
      <c r="EO282">
        <v>4.9997499999999997</v>
      </c>
      <c r="EP282">
        <v>3.2869999999999999</v>
      </c>
      <c r="EQ282">
        <v>9999</v>
      </c>
      <c r="ER282">
        <v>9999</v>
      </c>
      <c r="ES282">
        <v>999.9</v>
      </c>
      <c r="ET282">
        <v>9999</v>
      </c>
      <c r="EU282">
        <v>1.8723799999999999</v>
      </c>
      <c r="EV282">
        <v>1.8732</v>
      </c>
      <c r="EW282">
        <v>1.8694900000000001</v>
      </c>
      <c r="EX282">
        <v>1.8751500000000001</v>
      </c>
      <c r="EY282">
        <v>1.8754599999999999</v>
      </c>
      <c r="EZ282">
        <v>1.8738699999999999</v>
      </c>
      <c r="FA282">
        <v>1.8724099999999999</v>
      </c>
      <c r="FB282">
        <v>1.8714900000000001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-0.35</v>
      </c>
      <c r="FQ282">
        <v>5.9299999999999999E-2</v>
      </c>
      <c r="FR282">
        <v>0.34321388301456301</v>
      </c>
      <c r="FS282">
        <v>1.93526017593624E-3</v>
      </c>
      <c r="FT282">
        <v>-2.6352868309754201E-6</v>
      </c>
      <c r="FU282">
        <v>7.4988703689445403E-10</v>
      </c>
      <c r="FV282">
        <v>5.9295258707654903E-2</v>
      </c>
      <c r="FW282">
        <v>0</v>
      </c>
      <c r="FX282">
        <v>0</v>
      </c>
      <c r="FY282">
        <v>0</v>
      </c>
      <c r="FZ282">
        <v>1</v>
      </c>
      <c r="GA282">
        <v>1999</v>
      </c>
      <c r="GB282">
        <v>0</v>
      </c>
      <c r="GC282">
        <v>14</v>
      </c>
      <c r="GD282">
        <v>33.6</v>
      </c>
      <c r="GE282">
        <v>33.6</v>
      </c>
      <c r="GF282">
        <v>3.8903799999999999</v>
      </c>
      <c r="GG282">
        <v>2.48047</v>
      </c>
      <c r="GH282">
        <v>1.5979000000000001</v>
      </c>
      <c r="GI282">
        <v>2.35107</v>
      </c>
      <c r="GJ282">
        <v>1.64917</v>
      </c>
      <c r="GK282">
        <v>2.3974600000000001</v>
      </c>
      <c r="GL282">
        <v>27.162199999999999</v>
      </c>
      <c r="GM282">
        <v>14.0883</v>
      </c>
      <c r="GN282">
        <v>19</v>
      </c>
      <c r="GO282">
        <v>453.79700000000003</v>
      </c>
      <c r="GP282">
        <v>637.65</v>
      </c>
      <c r="GQ282">
        <v>29.930499999999999</v>
      </c>
      <c r="GR282">
        <v>22.421399999999998</v>
      </c>
      <c r="GS282">
        <v>30.000299999999999</v>
      </c>
      <c r="GT282">
        <v>22.374199999999998</v>
      </c>
      <c r="GU282">
        <v>22.361499999999999</v>
      </c>
      <c r="GV282">
        <v>78.049199999999999</v>
      </c>
      <c r="GW282">
        <v>29.366199999999999</v>
      </c>
      <c r="GX282">
        <v>100</v>
      </c>
      <c r="GY282">
        <v>29.9939</v>
      </c>
      <c r="GZ282">
        <v>1974.07</v>
      </c>
      <c r="HA282">
        <v>12.708600000000001</v>
      </c>
      <c r="HB282">
        <v>101.253</v>
      </c>
      <c r="HC282">
        <v>101.224</v>
      </c>
    </row>
    <row r="283" spans="1:211" x14ac:dyDescent="0.2">
      <c r="A283">
        <v>267</v>
      </c>
      <c r="B283">
        <v>1736451612.0999999</v>
      </c>
      <c r="C283">
        <v>532</v>
      </c>
      <c r="D283" t="s">
        <v>882</v>
      </c>
      <c r="E283" t="s">
        <v>883</v>
      </c>
      <c r="F283">
        <v>2</v>
      </c>
      <c r="G283">
        <v>1736451610.0999999</v>
      </c>
      <c r="H283">
        <f t="shared" si="136"/>
        <v>2.3175236648860769E-3</v>
      </c>
      <c r="I283">
        <f t="shared" si="137"/>
        <v>2.3175236648860769</v>
      </c>
      <c r="J283">
        <f t="shared" si="138"/>
        <v>11.325269017502352</v>
      </c>
      <c r="K283">
        <f t="shared" si="139"/>
        <v>1900.155</v>
      </c>
      <c r="L283">
        <f t="shared" si="140"/>
        <v>1738.6690307136616</v>
      </c>
      <c r="M283">
        <f t="shared" si="141"/>
        <v>177.8656721479102</v>
      </c>
      <c r="N283">
        <f t="shared" si="142"/>
        <v>194.38567104487203</v>
      </c>
      <c r="O283">
        <f t="shared" si="143"/>
        <v>0.1572336463030185</v>
      </c>
      <c r="P283">
        <f t="shared" si="144"/>
        <v>3.5425693757678589</v>
      </c>
      <c r="Q283">
        <f t="shared" si="145"/>
        <v>0.15345705036421201</v>
      </c>
      <c r="R283">
        <f t="shared" si="146"/>
        <v>9.6242413430432466E-2</v>
      </c>
      <c r="S283">
        <f t="shared" si="147"/>
        <v>31.741374604200004</v>
      </c>
      <c r="T283">
        <f t="shared" si="148"/>
        <v>24.552134764370226</v>
      </c>
      <c r="U283">
        <f t="shared" si="149"/>
        <v>24.552134764370226</v>
      </c>
      <c r="V283">
        <f t="shared" si="150"/>
        <v>3.0957600471196014</v>
      </c>
      <c r="W283">
        <f t="shared" si="151"/>
        <v>50.182134428424085</v>
      </c>
      <c r="X283">
        <f t="shared" si="152"/>
        <v>1.5861702167022402</v>
      </c>
      <c r="Y283">
        <f t="shared" si="153"/>
        <v>3.16082652674854</v>
      </c>
      <c r="Z283">
        <f t="shared" si="154"/>
        <v>1.5095898304173612</v>
      </c>
      <c r="AA283">
        <f t="shared" si="155"/>
        <v>-102.20279362147599</v>
      </c>
      <c r="AB283">
        <f t="shared" si="156"/>
        <v>66.49503392212074</v>
      </c>
      <c r="AC283">
        <f t="shared" si="157"/>
        <v>3.9594370571503448</v>
      </c>
      <c r="AD283">
        <f t="shared" si="158"/>
        <v>-6.9480380049071755E-3</v>
      </c>
      <c r="AE283">
        <f t="shared" si="159"/>
        <v>40.25490519740984</v>
      </c>
      <c r="AF283">
        <f t="shared" si="160"/>
        <v>2.3134963806059323</v>
      </c>
      <c r="AG283">
        <f t="shared" si="161"/>
        <v>11.325269017502352</v>
      </c>
      <c r="AH283">
        <v>1971.6974918047799</v>
      </c>
      <c r="AI283">
        <v>1933.59006060606</v>
      </c>
      <c r="AJ283">
        <v>3.4915939901636999</v>
      </c>
      <c r="AK283">
        <v>84.5062676990527</v>
      </c>
      <c r="AL283">
        <f t="shared" si="162"/>
        <v>2.3175236648860769</v>
      </c>
      <c r="AM283">
        <v>12.768241273416301</v>
      </c>
      <c r="AN283">
        <v>15.506332867132899</v>
      </c>
      <c r="AO283">
        <v>1.2852754923584301E-6</v>
      </c>
      <c r="AP283">
        <v>123.873733639405</v>
      </c>
      <c r="AQ283">
        <v>35</v>
      </c>
      <c r="AR283">
        <v>7</v>
      </c>
      <c r="AS283">
        <f t="shared" si="163"/>
        <v>1</v>
      </c>
      <c r="AT283">
        <f t="shared" si="164"/>
        <v>0</v>
      </c>
      <c r="AU283">
        <f t="shared" si="165"/>
        <v>54584.405613600291</v>
      </c>
      <c r="AV283">
        <f t="shared" si="166"/>
        <v>200.00800000000001</v>
      </c>
      <c r="AW283">
        <f t="shared" si="167"/>
        <v>168.60678600168001</v>
      </c>
      <c r="AX283">
        <f t="shared" si="168"/>
        <v>0.84300021000000003</v>
      </c>
      <c r="AY283">
        <f t="shared" si="169"/>
        <v>0.15870052500000001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1736451610.0999999</v>
      </c>
      <c r="BF283">
        <v>1900.155</v>
      </c>
      <c r="BG283">
        <v>1953.74</v>
      </c>
      <c r="BH283">
        <v>15.505100000000001</v>
      </c>
      <c r="BI283">
        <v>12.771750000000001</v>
      </c>
      <c r="BJ283">
        <v>1900.5050000000001</v>
      </c>
      <c r="BK283">
        <v>15.4458</v>
      </c>
      <c r="BL283">
        <v>499.96350000000001</v>
      </c>
      <c r="BM283">
        <v>102.2</v>
      </c>
      <c r="BN283">
        <v>9.9902400000000002E-2</v>
      </c>
      <c r="BO283">
        <v>24.900300000000001</v>
      </c>
      <c r="BP283">
        <v>24.516850000000002</v>
      </c>
      <c r="BQ283">
        <v>999.9</v>
      </c>
      <c r="BR283">
        <v>0</v>
      </c>
      <c r="BS283">
        <v>0</v>
      </c>
      <c r="BT283">
        <v>10031.25</v>
      </c>
      <c r="BU283">
        <v>66.75085</v>
      </c>
      <c r="BV283">
        <v>125.179</v>
      </c>
      <c r="BW283">
        <v>-53.588099999999997</v>
      </c>
      <c r="BX283">
        <v>1930.08</v>
      </c>
      <c r="BY283">
        <v>1979.02</v>
      </c>
      <c r="BZ283">
        <v>2.7333449999999999</v>
      </c>
      <c r="CA283">
        <v>1953.74</v>
      </c>
      <c r="CB283">
        <v>12.771750000000001</v>
      </c>
      <c r="CC283">
        <v>1.584625</v>
      </c>
      <c r="CD283">
        <v>1.305275</v>
      </c>
      <c r="CE283">
        <v>13.8101</v>
      </c>
      <c r="CF283">
        <v>10.8597</v>
      </c>
      <c r="CG283">
        <v>200.00800000000001</v>
      </c>
      <c r="CH283">
        <v>0.89999300000000004</v>
      </c>
      <c r="CI283">
        <v>0.100007</v>
      </c>
      <c r="CJ283">
        <v>20</v>
      </c>
      <c r="CK283">
        <v>3909.4349999999999</v>
      </c>
      <c r="CL283">
        <v>1736449596</v>
      </c>
      <c r="CM283" t="s">
        <v>346</v>
      </c>
      <c r="CN283">
        <v>1736449594</v>
      </c>
      <c r="CO283">
        <v>1736449596</v>
      </c>
      <c r="CP283">
        <v>2</v>
      </c>
      <c r="CQ283">
        <v>0.52600000000000002</v>
      </c>
      <c r="CR283">
        <v>-1.4999999999999999E-2</v>
      </c>
      <c r="CS283">
        <v>0.63</v>
      </c>
      <c r="CT283">
        <v>3.9E-2</v>
      </c>
      <c r="CU283">
        <v>200</v>
      </c>
      <c r="CV283">
        <v>13</v>
      </c>
      <c r="CW283">
        <v>0.21</v>
      </c>
      <c r="CX283">
        <v>0.03</v>
      </c>
      <c r="CY283">
        <v>-52.787652380952402</v>
      </c>
      <c r="CZ283">
        <v>-3.7166103896104299</v>
      </c>
      <c r="DA283">
        <v>0.44278762255149701</v>
      </c>
      <c r="DB283">
        <v>0</v>
      </c>
      <c r="DC283">
        <v>2.7369014285714299</v>
      </c>
      <c r="DD283">
        <v>-1.3063636363634499E-2</v>
      </c>
      <c r="DE283">
        <v>2.1487411280500901E-3</v>
      </c>
      <c r="DF283">
        <v>1</v>
      </c>
      <c r="DG283">
        <v>1</v>
      </c>
      <c r="DH283">
        <v>2</v>
      </c>
      <c r="DI283" t="s">
        <v>347</v>
      </c>
      <c r="DJ283">
        <v>3.1192000000000002</v>
      </c>
      <c r="DK283">
        <v>2.80071</v>
      </c>
      <c r="DL283">
        <v>0.27105800000000002</v>
      </c>
      <c r="DM283">
        <v>0.277416</v>
      </c>
      <c r="DN283">
        <v>8.6680199999999999E-2</v>
      </c>
      <c r="DO283">
        <v>7.5935900000000001E-2</v>
      </c>
      <c r="DP283">
        <v>20325.099999999999</v>
      </c>
      <c r="DQ283">
        <v>18615.599999999999</v>
      </c>
      <c r="DR283">
        <v>26663.8</v>
      </c>
      <c r="DS283">
        <v>24094.7</v>
      </c>
      <c r="DT283">
        <v>33671.800000000003</v>
      </c>
      <c r="DU283">
        <v>32444</v>
      </c>
      <c r="DV283">
        <v>40315.699999999997</v>
      </c>
      <c r="DW283">
        <v>38097</v>
      </c>
      <c r="DX283">
        <v>2.0083700000000002</v>
      </c>
      <c r="DY283">
        <v>2.2549299999999999</v>
      </c>
      <c r="DZ283">
        <v>0.118129</v>
      </c>
      <c r="EA283">
        <v>0</v>
      </c>
      <c r="EB283">
        <v>22.5868</v>
      </c>
      <c r="EC283">
        <v>999.9</v>
      </c>
      <c r="ED283">
        <v>64.748000000000005</v>
      </c>
      <c r="EE283">
        <v>22.87</v>
      </c>
      <c r="EF283">
        <v>17.724399999999999</v>
      </c>
      <c r="EG283">
        <v>63.530299999999997</v>
      </c>
      <c r="EH283">
        <v>26.662700000000001</v>
      </c>
      <c r="EI283">
        <v>1</v>
      </c>
      <c r="EJ283">
        <v>-0.37615100000000001</v>
      </c>
      <c r="EK283">
        <v>-4.5627899999999997</v>
      </c>
      <c r="EL283">
        <v>20.229800000000001</v>
      </c>
      <c r="EM283">
        <v>5.26356</v>
      </c>
      <c r="EN283">
        <v>12.0059</v>
      </c>
      <c r="EO283">
        <v>4.9996999999999998</v>
      </c>
      <c r="EP283">
        <v>3.28695</v>
      </c>
      <c r="EQ283">
        <v>9999</v>
      </c>
      <c r="ER283">
        <v>9999</v>
      </c>
      <c r="ES283">
        <v>999.9</v>
      </c>
      <c r="ET283">
        <v>9999</v>
      </c>
      <c r="EU283">
        <v>1.8723799999999999</v>
      </c>
      <c r="EV283">
        <v>1.8732200000000001</v>
      </c>
      <c r="EW283">
        <v>1.86951</v>
      </c>
      <c r="EX283">
        <v>1.8751500000000001</v>
      </c>
      <c r="EY283">
        <v>1.8754599999999999</v>
      </c>
      <c r="EZ283">
        <v>1.87388</v>
      </c>
      <c r="FA283">
        <v>1.8724099999999999</v>
      </c>
      <c r="FB283">
        <v>1.8714900000000001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-0.35</v>
      </c>
      <c r="FQ283">
        <v>5.9299999999999999E-2</v>
      </c>
      <c r="FR283">
        <v>0.34321388301456301</v>
      </c>
      <c r="FS283">
        <v>1.93526017593624E-3</v>
      </c>
      <c r="FT283">
        <v>-2.6352868309754201E-6</v>
      </c>
      <c r="FU283">
        <v>7.4988703689445403E-10</v>
      </c>
      <c r="FV283">
        <v>5.9295258707654903E-2</v>
      </c>
      <c r="FW283">
        <v>0</v>
      </c>
      <c r="FX283">
        <v>0</v>
      </c>
      <c r="FY283">
        <v>0</v>
      </c>
      <c r="FZ283">
        <v>1</v>
      </c>
      <c r="GA283">
        <v>1999</v>
      </c>
      <c r="GB283">
        <v>0</v>
      </c>
      <c r="GC283">
        <v>14</v>
      </c>
      <c r="GD283">
        <v>33.6</v>
      </c>
      <c r="GE283">
        <v>33.6</v>
      </c>
      <c r="GF283">
        <v>3.90747</v>
      </c>
      <c r="GG283">
        <v>2.4572799999999999</v>
      </c>
      <c r="GH283">
        <v>1.5979000000000001</v>
      </c>
      <c r="GI283">
        <v>2.35229</v>
      </c>
      <c r="GJ283">
        <v>1.64917</v>
      </c>
      <c r="GK283">
        <v>2.5061</v>
      </c>
      <c r="GL283">
        <v>27.162199999999999</v>
      </c>
      <c r="GM283">
        <v>14.097</v>
      </c>
      <c r="GN283">
        <v>19</v>
      </c>
      <c r="GO283">
        <v>453.96</v>
      </c>
      <c r="GP283">
        <v>637.62900000000002</v>
      </c>
      <c r="GQ283">
        <v>29.957699999999999</v>
      </c>
      <c r="GR283">
        <v>22.421399999999998</v>
      </c>
      <c r="GS283">
        <v>30.000399999999999</v>
      </c>
      <c r="GT283">
        <v>22.374199999999998</v>
      </c>
      <c r="GU283">
        <v>22.361499999999999</v>
      </c>
      <c r="GV283">
        <v>78.259200000000007</v>
      </c>
      <c r="GW283">
        <v>29.366199999999999</v>
      </c>
      <c r="GX283">
        <v>100</v>
      </c>
      <c r="GY283">
        <v>29.9939</v>
      </c>
      <c r="GZ283">
        <v>1980.86</v>
      </c>
      <c r="HA283">
        <v>12.702999999999999</v>
      </c>
      <c r="HB283">
        <v>101.253</v>
      </c>
      <c r="HC283">
        <v>101.224</v>
      </c>
    </row>
    <row r="284" spans="1:211" x14ac:dyDescent="0.2">
      <c r="A284">
        <v>268</v>
      </c>
      <c r="B284">
        <v>1736451614.0999999</v>
      </c>
      <c r="C284">
        <v>534</v>
      </c>
      <c r="D284" t="s">
        <v>884</v>
      </c>
      <c r="E284" t="s">
        <v>885</v>
      </c>
      <c r="F284">
        <v>2</v>
      </c>
      <c r="G284">
        <v>1736451613.0999999</v>
      </c>
      <c r="H284">
        <f t="shared" si="136"/>
        <v>2.3191098128627682E-3</v>
      </c>
      <c r="I284">
        <f t="shared" si="137"/>
        <v>2.3191098128627683</v>
      </c>
      <c r="J284">
        <f t="shared" si="138"/>
        <v>11.187500668680308</v>
      </c>
      <c r="K284">
        <f t="shared" si="139"/>
        <v>1910.52</v>
      </c>
      <c r="L284">
        <f t="shared" si="140"/>
        <v>1750.140934490837</v>
      </c>
      <c r="M284">
        <f t="shared" si="141"/>
        <v>179.03238430703917</v>
      </c>
      <c r="N284">
        <f t="shared" si="142"/>
        <v>195.438518193276</v>
      </c>
      <c r="O284">
        <f t="shared" si="143"/>
        <v>0.15720871065731978</v>
      </c>
      <c r="P284">
        <f t="shared" si="144"/>
        <v>3.5355329598607965</v>
      </c>
      <c r="Q284">
        <f t="shared" si="145"/>
        <v>0.15342597792381577</v>
      </c>
      <c r="R284">
        <f t="shared" si="146"/>
        <v>9.6223518743281028E-2</v>
      </c>
      <c r="S284">
        <f t="shared" si="147"/>
        <v>31.739545196400002</v>
      </c>
      <c r="T284">
        <f t="shared" si="148"/>
        <v>24.560627469389864</v>
      </c>
      <c r="U284">
        <f t="shared" si="149"/>
        <v>24.560627469389864</v>
      </c>
      <c r="V284">
        <f t="shared" si="150"/>
        <v>3.0973331566247477</v>
      </c>
      <c r="W284">
        <f t="shared" si="151"/>
        <v>50.163421916650449</v>
      </c>
      <c r="X284">
        <f t="shared" si="152"/>
        <v>1.5864776851873099</v>
      </c>
      <c r="Y284">
        <f t="shared" si="153"/>
        <v>3.1626185466839529</v>
      </c>
      <c r="Z284">
        <f t="shared" si="154"/>
        <v>1.5108554714374378</v>
      </c>
      <c r="AA284">
        <f t="shared" si="155"/>
        <v>-102.27274274724807</v>
      </c>
      <c r="AB284">
        <f t="shared" si="156"/>
        <v>66.554956527930386</v>
      </c>
      <c r="AC284">
        <f t="shared" si="157"/>
        <v>3.9712522931578365</v>
      </c>
      <c r="AD284">
        <f t="shared" si="158"/>
        <v>-6.9887297598540954E-3</v>
      </c>
      <c r="AE284">
        <f t="shared" si="159"/>
        <v>40.195211401340416</v>
      </c>
      <c r="AF284">
        <f t="shared" si="160"/>
        <v>2.3145949263340357</v>
      </c>
      <c r="AG284">
        <f t="shared" si="161"/>
        <v>11.187500668680308</v>
      </c>
      <c r="AH284">
        <v>1978.7353580766401</v>
      </c>
      <c r="AI284">
        <v>1940.63448484848</v>
      </c>
      <c r="AJ284">
        <v>3.5153972482563498</v>
      </c>
      <c r="AK284">
        <v>84.5062676990527</v>
      </c>
      <c r="AL284">
        <f t="shared" si="162"/>
        <v>2.3191098128627683</v>
      </c>
      <c r="AM284">
        <v>12.769759956506601</v>
      </c>
      <c r="AN284">
        <v>15.509448951049</v>
      </c>
      <c r="AO284">
        <v>4.1779702684924402E-6</v>
      </c>
      <c r="AP284">
        <v>123.873733639405</v>
      </c>
      <c r="AQ284">
        <v>35</v>
      </c>
      <c r="AR284">
        <v>7</v>
      </c>
      <c r="AS284">
        <f t="shared" si="163"/>
        <v>1</v>
      </c>
      <c r="AT284">
        <f t="shared" si="164"/>
        <v>0</v>
      </c>
      <c r="AU284">
        <f t="shared" si="165"/>
        <v>54427.415398502701</v>
      </c>
      <c r="AV284">
        <f t="shared" si="166"/>
        <v>199.99600000000001</v>
      </c>
      <c r="AW284">
        <f t="shared" si="167"/>
        <v>168.59669999856001</v>
      </c>
      <c r="AX284">
        <f t="shared" si="168"/>
        <v>0.84300036</v>
      </c>
      <c r="AY284">
        <f t="shared" si="169"/>
        <v>0.15870090000000001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1736451613.0999999</v>
      </c>
      <c r="BF284">
        <v>1910.52</v>
      </c>
      <c r="BG284">
        <v>1964.06</v>
      </c>
      <c r="BH284">
        <v>15.508699999999999</v>
      </c>
      <c r="BI284">
        <v>12.7743</v>
      </c>
      <c r="BJ284">
        <v>1910.87</v>
      </c>
      <c r="BK284">
        <v>15.449400000000001</v>
      </c>
      <c r="BL284">
        <v>500.00700000000001</v>
      </c>
      <c r="BM284">
        <v>102.196</v>
      </c>
      <c r="BN284">
        <v>9.9981299999999995E-2</v>
      </c>
      <c r="BO284">
        <v>24.909800000000001</v>
      </c>
      <c r="BP284">
        <v>24.5322</v>
      </c>
      <c r="BQ284">
        <v>999.9</v>
      </c>
      <c r="BR284">
        <v>0</v>
      </c>
      <c r="BS284">
        <v>0</v>
      </c>
      <c r="BT284">
        <v>10001.9</v>
      </c>
      <c r="BU284">
        <v>66.732200000000006</v>
      </c>
      <c r="BV284">
        <v>125.232</v>
      </c>
      <c r="BW284">
        <v>-53.546599999999998</v>
      </c>
      <c r="BX284">
        <v>1940.61</v>
      </c>
      <c r="BY284">
        <v>1989.48</v>
      </c>
      <c r="BZ284">
        <v>2.7344200000000001</v>
      </c>
      <c r="CA284">
        <v>1964.06</v>
      </c>
      <c r="CB284">
        <v>12.7743</v>
      </c>
      <c r="CC284">
        <v>1.58494</v>
      </c>
      <c r="CD284">
        <v>1.30549</v>
      </c>
      <c r="CE284">
        <v>13.8131</v>
      </c>
      <c r="CF284">
        <v>10.8622</v>
      </c>
      <c r="CG284">
        <v>199.99600000000001</v>
      </c>
      <c r="CH284">
        <v>0.89998800000000001</v>
      </c>
      <c r="CI284">
        <v>0.100012</v>
      </c>
      <c r="CJ284">
        <v>20</v>
      </c>
      <c r="CK284">
        <v>3909.21</v>
      </c>
      <c r="CL284">
        <v>1736449596</v>
      </c>
      <c r="CM284" t="s">
        <v>346</v>
      </c>
      <c r="CN284">
        <v>1736449594</v>
      </c>
      <c r="CO284">
        <v>1736449596</v>
      </c>
      <c r="CP284">
        <v>2</v>
      </c>
      <c r="CQ284">
        <v>0.52600000000000002</v>
      </c>
      <c r="CR284">
        <v>-1.4999999999999999E-2</v>
      </c>
      <c r="CS284">
        <v>0.63</v>
      </c>
      <c r="CT284">
        <v>3.9E-2</v>
      </c>
      <c r="CU284">
        <v>200</v>
      </c>
      <c r="CV284">
        <v>13</v>
      </c>
      <c r="CW284">
        <v>0.21</v>
      </c>
      <c r="CX284">
        <v>0.03</v>
      </c>
      <c r="CY284">
        <v>-52.886723809523801</v>
      </c>
      <c r="CZ284">
        <v>-4.5502987012987202</v>
      </c>
      <c r="DA284">
        <v>0.49569702527015302</v>
      </c>
      <c r="DB284">
        <v>0</v>
      </c>
      <c r="DC284">
        <v>2.73670095238095</v>
      </c>
      <c r="DD284">
        <v>-1.9792987012985999E-2</v>
      </c>
      <c r="DE284">
        <v>2.3384364022260699E-3</v>
      </c>
      <c r="DF284">
        <v>1</v>
      </c>
      <c r="DG284">
        <v>1</v>
      </c>
      <c r="DH284">
        <v>2</v>
      </c>
      <c r="DI284" t="s">
        <v>347</v>
      </c>
      <c r="DJ284">
        <v>3.1192000000000002</v>
      </c>
      <c r="DK284">
        <v>2.8003399999999998</v>
      </c>
      <c r="DL284">
        <v>0.27160600000000001</v>
      </c>
      <c r="DM284">
        <v>0.277947</v>
      </c>
      <c r="DN284">
        <v>8.6682899999999993E-2</v>
      </c>
      <c r="DO284">
        <v>7.5939800000000002E-2</v>
      </c>
      <c r="DP284">
        <v>20309.900000000001</v>
      </c>
      <c r="DQ284">
        <v>18602</v>
      </c>
      <c r="DR284">
        <v>26663.8</v>
      </c>
      <c r="DS284">
        <v>24094.7</v>
      </c>
      <c r="DT284">
        <v>33671.599999999999</v>
      </c>
      <c r="DU284">
        <v>32444</v>
      </c>
      <c r="DV284">
        <v>40315.5</v>
      </c>
      <c r="DW284">
        <v>38097</v>
      </c>
      <c r="DX284">
        <v>2.0085000000000002</v>
      </c>
      <c r="DY284">
        <v>2.2548300000000001</v>
      </c>
      <c r="DZ284">
        <v>0.118591</v>
      </c>
      <c r="EA284">
        <v>0</v>
      </c>
      <c r="EB284">
        <v>22.585699999999999</v>
      </c>
      <c r="EC284">
        <v>999.9</v>
      </c>
      <c r="ED284">
        <v>64.748000000000005</v>
      </c>
      <c r="EE284">
        <v>22.87</v>
      </c>
      <c r="EF284">
        <v>17.724299999999999</v>
      </c>
      <c r="EG284">
        <v>63.750300000000003</v>
      </c>
      <c r="EH284">
        <v>26.197900000000001</v>
      </c>
      <c r="EI284">
        <v>1</v>
      </c>
      <c r="EJ284">
        <v>-0.37599100000000002</v>
      </c>
      <c r="EK284">
        <v>-4.5125500000000001</v>
      </c>
      <c r="EL284">
        <v>20.2317</v>
      </c>
      <c r="EM284">
        <v>5.2637099999999997</v>
      </c>
      <c r="EN284">
        <v>12.0055</v>
      </c>
      <c r="EO284">
        <v>4.9996</v>
      </c>
      <c r="EP284">
        <v>3.2870200000000001</v>
      </c>
      <c r="EQ284">
        <v>9999</v>
      </c>
      <c r="ER284">
        <v>9999</v>
      </c>
      <c r="ES284">
        <v>999.9</v>
      </c>
      <c r="ET284">
        <v>9999</v>
      </c>
      <c r="EU284">
        <v>1.8724000000000001</v>
      </c>
      <c r="EV284">
        <v>1.8732200000000001</v>
      </c>
      <c r="EW284">
        <v>1.86951</v>
      </c>
      <c r="EX284">
        <v>1.8751500000000001</v>
      </c>
      <c r="EY284">
        <v>1.8754599999999999</v>
      </c>
      <c r="EZ284">
        <v>1.8738900000000001</v>
      </c>
      <c r="FA284">
        <v>1.8724099999999999</v>
      </c>
      <c r="FB284">
        <v>1.8714900000000001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-0.35</v>
      </c>
      <c r="FQ284">
        <v>5.9299999999999999E-2</v>
      </c>
      <c r="FR284">
        <v>0.34321388301456301</v>
      </c>
      <c r="FS284">
        <v>1.93526017593624E-3</v>
      </c>
      <c r="FT284">
        <v>-2.6352868309754201E-6</v>
      </c>
      <c r="FU284">
        <v>7.4988703689445403E-10</v>
      </c>
      <c r="FV284">
        <v>5.9295258707654903E-2</v>
      </c>
      <c r="FW284">
        <v>0</v>
      </c>
      <c r="FX284">
        <v>0</v>
      </c>
      <c r="FY284">
        <v>0</v>
      </c>
      <c r="FZ284">
        <v>1</v>
      </c>
      <c r="GA284">
        <v>1999</v>
      </c>
      <c r="GB284">
        <v>0</v>
      </c>
      <c r="GC284">
        <v>14</v>
      </c>
      <c r="GD284">
        <v>33.700000000000003</v>
      </c>
      <c r="GE284">
        <v>33.6</v>
      </c>
      <c r="GF284">
        <v>3.9184600000000001</v>
      </c>
      <c r="GG284">
        <v>2.47803</v>
      </c>
      <c r="GH284">
        <v>1.5979000000000001</v>
      </c>
      <c r="GI284">
        <v>2.35229</v>
      </c>
      <c r="GJ284">
        <v>1.64917</v>
      </c>
      <c r="GK284">
        <v>2.3095699999999999</v>
      </c>
      <c r="GL284">
        <v>27.162199999999999</v>
      </c>
      <c r="GM284">
        <v>14.079499999999999</v>
      </c>
      <c r="GN284">
        <v>19</v>
      </c>
      <c r="GO284">
        <v>454.03100000000001</v>
      </c>
      <c r="GP284">
        <v>637.54700000000003</v>
      </c>
      <c r="GQ284">
        <v>29.993300000000001</v>
      </c>
      <c r="GR284">
        <v>22.421399999999998</v>
      </c>
      <c r="GS284">
        <v>30.000299999999999</v>
      </c>
      <c r="GT284">
        <v>22.374199999999998</v>
      </c>
      <c r="GU284">
        <v>22.361499999999999</v>
      </c>
      <c r="GV284">
        <v>78.464399999999998</v>
      </c>
      <c r="GW284">
        <v>29.366199999999999</v>
      </c>
      <c r="GX284">
        <v>100</v>
      </c>
      <c r="GY284">
        <v>30.0595</v>
      </c>
      <c r="GZ284">
        <v>1987.64</v>
      </c>
      <c r="HA284">
        <v>12.7044</v>
      </c>
      <c r="HB284">
        <v>101.253</v>
      </c>
      <c r="HC284">
        <v>101.224</v>
      </c>
    </row>
    <row r="285" spans="1:211" x14ac:dyDescent="0.2">
      <c r="A285">
        <v>269</v>
      </c>
      <c r="B285">
        <v>1736451616.0999999</v>
      </c>
      <c r="C285">
        <v>536</v>
      </c>
      <c r="D285" t="s">
        <v>886</v>
      </c>
      <c r="E285" t="s">
        <v>887</v>
      </c>
      <c r="F285">
        <v>2</v>
      </c>
      <c r="G285">
        <v>1736451614.0999999</v>
      </c>
      <c r="H285">
        <f t="shared" si="136"/>
        <v>2.317307401370997E-3</v>
      </c>
      <c r="I285">
        <f t="shared" si="137"/>
        <v>2.3173074013709969</v>
      </c>
      <c r="J285">
        <f t="shared" si="138"/>
        <v>11.098169776316805</v>
      </c>
      <c r="K285">
        <f t="shared" si="139"/>
        <v>1913.9849999999999</v>
      </c>
      <c r="L285">
        <f t="shared" si="140"/>
        <v>1754.2859133135655</v>
      </c>
      <c r="M285">
        <f t="shared" si="141"/>
        <v>179.45907049748104</v>
      </c>
      <c r="N285">
        <f t="shared" si="142"/>
        <v>195.79588848053774</v>
      </c>
      <c r="O285">
        <f t="shared" si="143"/>
        <v>0.15701769804463378</v>
      </c>
      <c r="P285">
        <f t="shared" si="144"/>
        <v>3.5344544801998228</v>
      </c>
      <c r="Q285">
        <f t="shared" si="145"/>
        <v>0.15324291146384184</v>
      </c>
      <c r="R285">
        <f t="shared" si="146"/>
        <v>9.6108410909580555E-2</v>
      </c>
      <c r="S285">
        <f t="shared" si="147"/>
        <v>31.740134999999999</v>
      </c>
      <c r="T285">
        <f t="shared" si="148"/>
        <v>24.564274129100475</v>
      </c>
      <c r="U285">
        <f t="shared" si="149"/>
        <v>24.564274129100475</v>
      </c>
      <c r="V285">
        <f t="shared" si="150"/>
        <v>3.0980088442675968</v>
      </c>
      <c r="W285">
        <f t="shared" si="151"/>
        <v>50.154305724344198</v>
      </c>
      <c r="X285">
        <f t="shared" si="152"/>
        <v>1.5865064174863126</v>
      </c>
      <c r="Y285">
        <f t="shared" si="153"/>
        <v>3.1632506812196679</v>
      </c>
      <c r="Z285">
        <f t="shared" si="154"/>
        <v>1.5115024267812842</v>
      </c>
      <c r="AA285">
        <f t="shared" si="155"/>
        <v>-102.19325640046097</v>
      </c>
      <c r="AB285">
        <f t="shared" si="156"/>
        <v>66.47812622858585</v>
      </c>
      <c r="AC285">
        <f t="shared" si="157"/>
        <v>3.9680181508246095</v>
      </c>
      <c r="AD285">
        <f t="shared" si="158"/>
        <v>-6.9770210505026853E-3</v>
      </c>
      <c r="AE285">
        <f t="shared" si="159"/>
        <v>40.058025569477607</v>
      </c>
      <c r="AF285">
        <f t="shared" si="160"/>
        <v>2.3142134850529814</v>
      </c>
      <c r="AG285">
        <f t="shared" si="161"/>
        <v>11.098169776316805</v>
      </c>
      <c r="AH285">
        <v>1985.69613653546</v>
      </c>
      <c r="AI285">
        <v>1947.6704848484901</v>
      </c>
      <c r="AJ285">
        <v>3.5195710242214302</v>
      </c>
      <c r="AK285">
        <v>84.5062676990527</v>
      </c>
      <c r="AL285">
        <f t="shared" si="162"/>
        <v>2.3173074013709969</v>
      </c>
      <c r="AM285">
        <v>12.7720292189974</v>
      </c>
      <c r="AN285">
        <v>15.509879020979</v>
      </c>
      <c r="AO285">
        <v>5.1407812699244099E-6</v>
      </c>
      <c r="AP285">
        <v>123.873733639405</v>
      </c>
      <c r="AQ285">
        <v>35</v>
      </c>
      <c r="AR285">
        <v>7</v>
      </c>
      <c r="AS285">
        <f t="shared" si="163"/>
        <v>1</v>
      </c>
      <c r="AT285">
        <f t="shared" si="164"/>
        <v>0</v>
      </c>
      <c r="AU285">
        <f t="shared" si="165"/>
        <v>54403.070966263462</v>
      </c>
      <c r="AV285">
        <f t="shared" si="166"/>
        <v>200</v>
      </c>
      <c r="AW285">
        <f t="shared" si="167"/>
        <v>168.600054</v>
      </c>
      <c r="AX285">
        <f t="shared" si="168"/>
        <v>0.84300027</v>
      </c>
      <c r="AY285">
        <f t="shared" si="169"/>
        <v>0.15870067499999999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1736451614.0999999</v>
      </c>
      <c r="BF285">
        <v>1913.9849999999999</v>
      </c>
      <c r="BG285">
        <v>1967.375</v>
      </c>
      <c r="BH285">
        <v>15.508749999999999</v>
      </c>
      <c r="BI285">
        <v>12.7745</v>
      </c>
      <c r="BJ285">
        <v>1914.33</v>
      </c>
      <c r="BK285">
        <v>15.449450000000001</v>
      </c>
      <c r="BL285">
        <v>499.952</v>
      </c>
      <c r="BM285">
        <v>102.19750000000001</v>
      </c>
      <c r="BN285">
        <v>0.10000415</v>
      </c>
      <c r="BO285">
        <v>24.913150000000002</v>
      </c>
      <c r="BP285">
        <v>24.5351</v>
      </c>
      <c r="BQ285">
        <v>999.9</v>
      </c>
      <c r="BR285">
        <v>0</v>
      </c>
      <c r="BS285">
        <v>0</v>
      </c>
      <c r="BT285">
        <v>9997.2000000000007</v>
      </c>
      <c r="BU285">
        <v>66.759550000000004</v>
      </c>
      <c r="BV285">
        <v>125.256</v>
      </c>
      <c r="BW285">
        <v>-53.396050000000002</v>
      </c>
      <c r="BX285">
        <v>1944.13</v>
      </c>
      <c r="BY285">
        <v>1992.835</v>
      </c>
      <c r="BZ285">
        <v>2.73427</v>
      </c>
      <c r="CA285">
        <v>1967.375</v>
      </c>
      <c r="CB285">
        <v>12.7745</v>
      </c>
      <c r="CC285">
        <v>1.584965</v>
      </c>
      <c r="CD285">
        <v>1.305525</v>
      </c>
      <c r="CE285">
        <v>13.81335</v>
      </c>
      <c r="CF285">
        <v>10.8626</v>
      </c>
      <c r="CG285">
        <v>200</v>
      </c>
      <c r="CH285">
        <v>0.89999099999999999</v>
      </c>
      <c r="CI285">
        <v>0.100009</v>
      </c>
      <c r="CJ285">
        <v>20</v>
      </c>
      <c r="CK285">
        <v>3909.2950000000001</v>
      </c>
      <c r="CL285">
        <v>1736449596</v>
      </c>
      <c r="CM285" t="s">
        <v>346</v>
      </c>
      <c r="CN285">
        <v>1736449594</v>
      </c>
      <c r="CO285">
        <v>1736449596</v>
      </c>
      <c r="CP285">
        <v>2</v>
      </c>
      <c r="CQ285">
        <v>0.52600000000000002</v>
      </c>
      <c r="CR285">
        <v>-1.4999999999999999E-2</v>
      </c>
      <c r="CS285">
        <v>0.63</v>
      </c>
      <c r="CT285">
        <v>3.9E-2</v>
      </c>
      <c r="CU285">
        <v>200</v>
      </c>
      <c r="CV285">
        <v>13</v>
      </c>
      <c r="CW285">
        <v>0.21</v>
      </c>
      <c r="CX285">
        <v>0.03</v>
      </c>
      <c r="CY285">
        <v>-52.9860095238095</v>
      </c>
      <c r="CZ285">
        <v>-4.6341974025974002</v>
      </c>
      <c r="DA285">
        <v>0.50150620459036299</v>
      </c>
      <c r="DB285">
        <v>0</v>
      </c>
      <c r="DC285">
        <v>2.7363599999999999</v>
      </c>
      <c r="DD285">
        <v>-2.1614025974026101E-2</v>
      </c>
      <c r="DE285">
        <v>2.4000972202530601E-3</v>
      </c>
      <c r="DF285">
        <v>1</v>
      </c>
      <c r="DG285">
        <v>1</v>
      </c>
      <c r="DH285">
        <v>2</v>
      </c>
      <c r="DI285" t="s">
        <v>347</v>
      </c>
      <c r="DJ285">
        <v>3.1191300000000002</v>
      </c>
      <c r="DK285">
        <v>2.8006799999999998</v>
      </c>
      <c r="DL285">
        <v>0.27215400000000001</v>
      </c>
      <c r="DM285">
        <v>0.27848800000000001</v>
      </c>
      <c r="DN285">
        <v>8.6681900000000006E-2</v>
      </c>
      <c r="DO285">
        <v>7.5947100000000003E-2</v>
      </c>
      <c r="DP285">
        <v>20294.400000000001</v>
      </c>
      <c r="DQ285">
        <v>18588.099999999999</v>
      </c>
      <c r="DR285">
        <v>26663.5</v>
      </c>
      <c r="DS285">
        <v>24094.7</v>
      </c>
      <c r="DT285">
        <v>33671.199999999997</v>
      </c>
      <c r="DU285">
        <v>32444</v>
      </c>
      <c r="DV285">
        <v>40314.9</v>
      </c>
      <c r="DW285">
        <v>38097.300000000003</v>
      </c>
      <c r="DX285">
        <v>2.00807</v>
      </c>
      <c r="DY285">
        <v>2.2549299999999999</v>
      </c>
      <c r="DZ285">
        <v>0.118643</v>
      </c>
      <c r="EA285">
        <v>0</v>
      </c>
      <c r="EB285">
        <v>22.585000000000001</v>
      </c>
      <c r="EC285">
        <v>999.9</v>
      </c>
      <c r="ED285">
        <v>64.748000000000005</v>
      </c>
      <c r="EE285">
        <v>22.87</v>
      </c>
      <c r="EF285">
        <v>17.7255</v>
      </c>
      <c r="EG285">
        <v>63.3703</v>
      </c>
      <c r="EH285">
        <v>26.6907</v>
      </c>
      <c r="EI285">
        <v>1</v>
      </c>
      <c r="EJ285">
        <v>-0.37610500000000002</v>
      </c>
      <c r="EK285">
        <v>-4.5458299999999996</v>
      </c>
      <c r="EL285">
        <v>20.230699999999999</v>
      </c>
      <c r="EM285">
        <v>5.2637099999999997</v>
      </c>
      <c r="EN285">
        <v>12.004899999999999</v>
      </c>
      <c r="EO285">
        <v>4.9995500000000002</v>
      </c>
      <c r="EP285">
        <v>3.2870200000000001</v>
      </c>
      <c r="EQ285">
        <v>9999</v>
      </c>
      <c r="ER285">
        <v>9999</v>
      </c>
      <c r="ES285">
        <v>999.9</v>
      </c>
      <c r="ET285">
        <v>9999</v>
      </c>
      <c r="EU285">
        <v>1.8724099999999999</v>
      </c>
      <c r="EV285">
        <v>1.87323</v>
      </c>
      <c r="EW285">
        <v>1.8694999999999999</v>
      </c>
      <c r="EX285">
        <v>1.8751500000000001</v>
      </c>
      <c r="EY285">
        <v>1.8754599999999999</v>
      </c>
      <c r="EZ285">
        <v>1.8738999999999999</v>
      </c>
      <c r="FA285">
        <v>1.8724099999999999</v>
      </c>
      <c r="FB285">
        <v>1.8714900000000001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-0.34</v>
      </c>
      <c r="FQ285">
        <v>5.9299999999999999E-2</v>
      </c>
      <c r="FR285">
        <v>0.34321388301456301</v>
      </c>
      <c r="FS285">
        <v>1.93526017593624E-3</v>
      </c>
      <c r="FT285">
        <v>-2.6352868309754201E-6</v>
      </c>
      <c r="FU285">
        <v>7.4988703689445403E-10</v>
      </c>
      <c r="FV285">
        <v>5.9295258707654903E-2</v>
      </c>
      <c r="FW285">
        <v>0</v>
      </c>
      <c r="FX285">
        <v>0</v>
      </c>
      <c r="FY285">
        <v>0</v>
      </c>
      <c r="FZ285">
        <v>1</v>
      </c>
      <c r="GA285">
        <v>1999</v>
      </c>
      <c r="GB285">
        <v>0</v>
      </c>
      <c r="GC285">
        <v>14</v>
      </c>
      <c r="GD285">
        <v>33.700000000000003</v>
      </c>
      <c r="GE285">
        <v>33.700000000000003</v>
      </c>
      <c r="GF285">
        <v>3.927</v>
      </c>
      <c r="GG285">
        <v>2.47681</v>
      </c>
      <c r="GH285">
        <v>1.5979000000000001</v>
      </c>
      <c r="GI285">
        <v>2.35229</v>
      </c>
      <c r="GJ285">
        <v>1.64917</v>
      </c>
      <c r="GK285">
        <v>2.4890099999999999</v>
      </c>
      <c r="GL285">
        <v>27.162199999999999</v>
      </c>
      <c r="GM285">
        <v>14.0883</v>
      </c>
      <c r="GN285">
        <v>19</v>
      </c>
      <c r="GO285">
        <v>453.78300000000002</v>
      </c>
      <c r="GP285">
        <v>637.62900000000002</v>
      </c>
      <c r="GQ285">
        <v>30.019500000000001</v>
      </c>
      <c r="GR285">
        <v>22.421399999999998</v>
      </c>
      <c r="GS285">
        <v>30.0001</v>
      </c>
      <c r="GT285">
        <v>22.374199999999998</v>
      </c>
      <c r="GU285">
        <v>22.361499999999999</v>
      </c>
      <c r="GV285">
        <v>78.666200000000003</v>
      </c>
      <c r="GW285">
        <v>29.366199999999999</v>
      </c>
      <c r="GX285">
        <v>100</v>
      </c>
      <c r="GY285">
        <v>30.0595</v>
      </c>
      <c r="GZ285">
        <v>1994.4</v>
      </c>
      <c r="HA285">
        <v>12.7004</v>
      </c>
      <c r="HB285">
        <v>101.251</v>
      </c>
      <c r="HC285">
        <v>101.22499999999999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2025-01-09T11:41:52Z</dcterms:created>
  <dcterms:modified xsi:type="dcterms:W3CDTF">2025-01-10T22:54:51Z</dcterms:modified>
</cp:coreProperties>
</file>