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FEE55DBC-8040-D441-8B82-F1DCDB1755C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6" i="1" l="1"/>
  <c r="AX286" i="1"/>
  <c r="AW286" i="1"/>
  <c r="AV286" i="1"/>
  <c r="AU286" i="1"/>
  <c r="AS286" i="1" s="1"/>
  <c r="AL286" i="1"/>
  <c r="AG286" i="1"/>
  <c r="J286" i="1" s="1"/>
  <c r="AF286" i="1"/>
  <c r="Y286" i="1"/>
  <c r="X286" i="1"/>
  <c r="W286" i="1"/>
  <c r="S286" i="1"/>
  <c r="P286" i="1"/>
  <c r="I286" i="1"/>
  <c r="H286" i="1"/>
  <c r="AA286" i="1" s="1"/>
  <c r="AY285" i="1"/>
  <c r="AX285" i="1"/>
  <c r="AW285" i="1" s="1"/>
  <c r="AV285" i="1"/>
  <c r="AU285" i="1"/>
  <c r="AS285" i="1" s="1"/>
  <c r="AL285" i="1"/>
  <c r="AG285" i="1"/>
  <c r="AA285" i="1"/>
  <c r="Y285" i="1"/>
  <c r="X285" i="1"/>
  <c r="W285" i="1"/>
  <c r="S285" i="1"/>
  <c r="T285" i="1" s="1"/>
  <c r="U285" i="1" s="1"/>
  <c r="P285" i="1"/>
  <c r="J285" i="1"/>
  <c r="I285" i="1"/>
  <c r="H285" i="1" s="1"/>
  <c r="AY284" i="1"/>
  <c r="AX284" i="1"/>
  <c r="AV284" i="1"/>
  <c r="AW284" i="1" s="1"/>
  <c r="AU284" i="1"/>
  <c r="AS284" i="1"/>
  <c r="AL284" i="1"/>
  <c r="I284" i="1" s="1"/>
  <c r="H284" i="1" s="1"/>
  <c r="AG284" i="1"/>
  <c r="Y284" i="1"/>
  <c r="W284" i="1" s="1"/>
  <c r="X284" i="1"/>
  <c r="P284" i="1"/>
  <c r="K284" i="1"/>
  <c r="J284" i="1"/>
  <c r="AY283" i="1"/>
  <c r="S283" i="1" s="1"/>
  <c r="AX283" i="1"/>
  <c r="AW283" i="1"/>
  <c r="AV283" i="1"/>
  <c r="AU283" i="1"/>
  <c r="AS283" i="1" s="1"/>
  <c r="AL283" i="1"/>
  <c r="I283" i="1" s="1"/>
  <c r="H283" i="1" s="1"/>
  <c r="AG283" i="1"/>
  <c r="AE283" i="1"/>
  <c r="AA283" i="1"/>
  <c r="Y283" i="1"/>
  <c r="X283" i="1"/>
  <c r="W283" i="1" s="1"/>
  <c r="P283" i="1"/>
  <c r="N283" i="1"/>
  <c r="J283" i="1"/>
  <c r="AY282" i="1"/>
  <c r="AX282" i="1"/>
  <c r="AV282" i="1"/>
  <c r="S282" i="1" s="1"/>
  <c r="AU282" i="1"/>
  <c r="AS282" i="1"/>
  <c r="AL282" i="1"/>
  <c r="AG282" i="1"/>
  <c r="J282" i="1" s="1"/>
  <c r="Y282" i="1"/>
  <c r="X282" i="1"/>
  <c r="W282" i="1"/>
  <c r="P282" i="1"/>
  <c r="K282" i="1"/>
  <c r="I282" i="1"/>
  <c r="H282" i="1" s="1"/>
  <c r="AY281" i="1"/>
  <c r="AX281" i="1"/>
  <c r="AV281" i="1"/>
  <c r="AW281" i="1" s="1"/>
  <c r="AU281" i="1"/>
  <c r="AS281" i="1" s="1"/>
  <c r="AL281" i="1"/>
  <c r="AG281" i="1"/>
  <c r="J281" i="1" s="1"/>
  <c r="Y281" i="1"/>
  <c r="W281" i="1" s="1"/>
  <c r="X281" i="1"/>
  <c r="S281" i="1"/>
  <c r="P281" i="1"/>
  <c r="I281" i="1"/>
  <c r="H281" i="1"/>
  <c r="AY280" i="1"/>
  <c r="S280" i="1" s="1"/>
  <c r="AX280" i="1"/>
  <c r="AW280" i="1" s="1"/>
  <c r="AV280" i="1"/>
  <c r="AU280" i="1"/>
  <c r="AS280" i="1" s="1"/>
  <c r="N280" i="1" s="1"/>
  <c r="AT280" i="1"/>
  <c r="AL280" i="1"/>
  <c r="AG280" i="1"/>
  <c r="J280" i="1" s="1"/>
  <c r="AF280" i="1"/>
  <c r="AE280" i="1"/>
  <c r="Y280" i="1"/>
  <c r="X280" i="1"/>
  <c r="W280" i="1"/>
  <c r="P280" i="1"/>
  <c r="K280" i="1"/>
  <c r="I280" i="1"/>
  <c r="H280" i="1" s="1"/>
  <c r="AA280" i="1" s="1"/>
  <c r="AY279" i="1"/>
  <c r="AX279" i="1"/>
  <c r="AV279" i="1"/>
  <c r="AW279" i="1" s="1"/>
  <c r="AU279" i="1"/>
  <c r="AS279" i="1" s="1"/>
  <c r="AL279" i="1"/>
  <c r="I279" i="1" s="1"/>
  <c r="H279" i="1" s="1"/>
  <c r="AG279" i="1"/>
  <c r="AA279" i="1"/>
  <c r="Y279" i="1"/>
  <c r="X279" i="1"/>
  <c r="W279" i="1" s="1"/>
  <c r="P279" i="1"/>
  <c r="K279" i="1"/>
  <c r="J279" i="1"/>
  <c r="AY278" i="1"/>
  <c r="AX278" i="1"/>
  <c r="AV278" i="1"/>
  <c r="AW278" i="1" s="1"/>
  <c r="AU278" i="1"/>
  <c r="AS278" i="1"/>
  <c r="AL278" i="1"/>
  <c r="AG278" i="1"/>
  <c r="AE278" i="1"/>
  <c r="Y278" i="1"/>
  <c r="X278" i="1"/>
  <c r="W278" i="1" s="1"/>
  <c r="S278" i="1"/>
  <c r="P278" i="1"/>
  <c r="J278" i="1"/>
  <c r="I278" i="1"/>
  <c r="H278" i="1" s="1"/>
  <c r="AY277" i="1"/>
  <c r="S277" i="1" s="1"/>
  <c r="AX277" i="1"/>
  <c r="AW277" i="1"/>
  <c r="AV277" i="1"/>
  <c r="AU277" i="1"/>
  <c r="AS277" i="1"/>
  <c r="AT277" i="1" s="1"/>
  <c r="AL277" i="1"/>
  <c r="I277" i="1" s="1"/>
  <c r="H277" i="1" s="1"/>
  <c r="AG277" i="1"/>
  <c r="J277" i="1" s="1"/>
  <c r="AF277" i="1"/>
  <c r="AE277" i="1"/>
  <c r="Y277" i="1"/>
  <c r="W277" i="1" s="1"/>
  <c r="X277" i="1"/>
  <c r="P277" i="1"/>
  <c r="N277" i="1"/>
  <c r="K277" i="1"/>
  <c r="AY276" i="1"/>
  <c r="AX276" i="1"/>
  <c r="AV276" i="1"/>
  <c r="S276" i="1" s="1"/>
  <c r="AU276" i="1"/>
  <c r="AS276" i="1" s="1"/>
  <c r="AT276" i="1"/>
  <c r="AL276" i="1"/>
  <c r="AG276" i="1"/>
  <c r="J276" i="1" s="1"/>
  <c r="Y276" i="1"/>
  <c r="W276" i="1" s="1"/>
  <c r="X276" i="1"/>
  <c r="P276" i="1"/>
  <c r="I276" i="1"/>
  <c r="H276" i="1" s="1"/>
  <c r="AY275" i="1"/>
  <c r="AX275" i="1"/>
  <c r="AW275" i="1"/>
  <c r="AV275" i="1"/>
  <c r="AU275" i="1"/>
  <c r="AS275" i="1" s="1"/>
  <c r="AL275" i="1"/>
  <c r="AG275" i="1"/>
  <c r="J275" i="1" s="1"/>
  <c r="AF275" i="1"/>
  <c r="Y275" i="1"/>
  <c r="X275" i="1"/>
  <c r="W275" i="1"/>
  <c r="S275" i="1"/>
  <c r="P275" i="1"/>
  <c r="I275" i="1"/>
  <c r="H275" i="1" s="1"/>
  <c r="AY274" i="1"/>
  <c r="AX274" i="1"/>
  <c r="AV274" i="1"/>
  <c r="AW274" i="1" s="1"/>
  <c r="AU274" i="1"/>
  <c r="AS274" i="1"/>
  <c r="AF274" i="1" s="1"/>
  <c r="AL274" i="1"/>
  <c r="I274" i="1" s="1"/>
  <c r="H274" i="1" s="1"/>
  <c r="AG274" i="1"/>
  <c r="J274" i="1" s="1"/>
  <c r="AE274" i="1"/>
  <c r="AA274" i="1"/>
  <c r="Y274" i="1"/>
  <c r="W274" i="1" s="1"/>
  <c r="X274" i="1"/>
  <c r="P274" i="1"/>
  <c r="N274" i="1"/>
  <c r="AY273" i="1"/>
  <c r="AX273" i="1"/>
  <c r="AW273" i="1"/>
  <c r="AV273" i="1"/>
  <c r="S273" i="1" s="1"/>
  <c r="AU273" i="1"/>
  <c r="AS273" i="1"/>
  <c r="AL273" i="1"/>
  <c r="AG273" i="1"/>
  <c r="Y273" i="1"/>
  <c r="X273" i="1"/>
  <c r="W273" i="1" s="1"/>
  <c r="P273" i="1"/>
  <c r="J273" i="1"/>
  <c r="I273" i="1"/>
  <c r="H273" i="1" s="1"/>
  <c r="AY272" i="1"/>
  <c r="AX272" i="1"/>
  <c r="AV272" i="1"/>
  <c r="AW272" i="1" s="1"/>
  <c r="AU272" i="1"/>
  <c r="AS272" i="1"/>
  <c r="AL272" i="1"/>
  <c r="AG272" i="1"/>
  <c r="J272" i="1" s="1"/>
  <c r="AF272" i="1"/>
  <c r="AE272" i="1"/>
  <c r="Y272" i="1"/>
  <c r="X272" i="1"/>
  <c r="W272" i="1"/>
  <c r="S272" i="1"/>
  <c r="P272" i="1"/>
  <c r="I272" i="1"/>
  <c r="H272" i="1" s="1"/>
  <c r="AY271" i="1"/>
  <c r="AX271" i="1"/>
  <c r="AW271" i="1"/>
  <c r="AV271" i="1"/>
  <c r="AU271" i="1"/>
  <c r="AS271" i="1"/>
  <c r="AL271" i="1"/>
  <c r="AG271" i="1"/>
  <c r="J271" i="1" s="1"/>
  <c r="AF271" i="1"/>
  <c r="AA271" i="1"/>
  <c r="Y271" i="1"/>
  <c r="X271" i="1"/>
  <c r="W271" i="1"/>
  <c r="S271" i="1"/>
  <c r="P271" i="1"/>
  <c r="I271" i="1"/>
  <c r="H271" i="1"/>
  <c r="AY270" i="1"/>
  <c r="AX270" i="1"/>
  <c r="AW270" i="1" s="1"/>
  <c r="AV270" i="1"/>
  <c r="AU270" i="1"/>
  <c r="AS270" i="1" s="1"/>
  <c r="AT270" i="1"/>
  <c r="AL270" i="1"/>
  <c r="AG270" i="1"/>
  <c r="J270" i="1" s="1"/>
  <c r="AA270" i="1"/>
  <c r="Y270" i="1"/>
  <c r="X270" i="1"/>
  <c r="W270" i="1"/>
  <c r="S270" i="1"/>
  <c r="T270" i="1" s="1"/>
  <c r="U270" i="1" s="1"/>
  <c r="P270" i="1"/>
  <c r="K270" i="1"/>
  <c r="I270" i="1"/>
  <c r="H270" i="1" s="1"/>
  <c r="AY269" i="1"/>
  <c r="S269" i="1" s="1"/>
  <c r="AX269" i="1"/>
  <c r="AV269" i="1"/>
  <c r="AW269" i="1" s="1"/>
  <c r="AU269" i="1"/>
  <c r="AS269" i="1" s="1"/>
  <c r="AL269" i="1"/>
  <c r="I269" i="1" s="1"/>
  <c r="H269" i="1" s="1"/>
  <c r="AG269" i="1"/>
  <c r="Y269" i="1"/>
  <c r="X269" i="1"/>
  <c r="W269" i="1" s="1"/>
  <c r="P269" i="1"/>
  <c r="J269" i="1"/>
  <c r="AY268" i="1"/>
  <c r="AX268" i="1"/>
  <c r="AW268" i="1"/>
  <c r="AV268" i="1"/>
  <c r="S268" i="1" s="1"/>
  <c r="AU268" i="1"/>
  <c r="AS268" i="1"/>
  <c r="AL268" i="1"/>
  <c r="AG268" i="1"/>
  <c r="AE268" i="1"/>
  <c r="AA268" i="1"/>
  <c r="Y268" i="1"/>
  <c r="X268" i="1"/>
  <c r="P268" i="1"/>
  <c r="N268" i="1"/>
  <c r="K268" i="1"/>
  <c r="J268" i="1"/>
  <c r="I268" i="1"/>
  <c r="H268" i="1" s="1"/>
  <c r="AY267" i="1"/>
  <c r="AX267" i="1"/>
  <c r="AW267" i="1"/>
  <c r="AV267" i="1"/>
  <c r="S267" i="1" s="1"/>
  <c r="AU267" i="1"/>
  <c r="AS267" i="1"/>
  <c r="AL267" i="1"/>
  <c r="I267" i="1" s="1"/>
  <c r="H267" i="1" s="1"/>
  <c r="AG267" i="1"/>
  <c r="J267" i="1" s="1"/>
  <c r="Y267" i="1"/>
  <c r="X267" i="1"/>
  <c r="W267" i="1" s="1"/>
  <c r="P267" i="1"/>
  <c r="AY266" i="1"/>
  <c r="AX266" i="1"/>
  <c r="AV266" i="1"/>
  <c r="AW266" i="1" s="1"/>
  <c r="AU266" i="1"/>
  <c r="AT266" i="1"/>
  <c r="AS266" i="1"/>
  <c r="AL266" i="1"/>
  <c r="AG266" i="1"/>
  <c r="J266" i="1" s="1"/>
  <c r="AF266" i="1"/>
  <c r="Y266" i="1"/>
  <c r="X266" i="1"/>
  <c r="W266" i="1"/>
  <c r="S266" i="1"/>
  <c r="P266" i="1"/>
  <c r="I266" i="1"/>
  <c r="H266" i="1" s="1"/>
  <c r="AY265" i="1"/>
  <c r="AX265" i="1"/>
  <c r="AW265" i="1" s="1"/>
  <c r="AV265" i="1"/>
  <c r="AU265" i="1"/>
  <c r="AS265" i="1" s="1"/>
  <c r="N265" i="1" s="1"/>
  <c r="AL265" i="1"/>
  <c r="AG265" i="1"/>
  <c r="AF265" i="1"/>
  <c r="AE265" i="1"/>
  <c r="AA265" i="1"/>
  <c r="Y265" i="1"/>
  <c r="X265" i="1"/>
  <c r="W265" i="1"/>
  <c r="S265" i="1"/>
  <c r="P265" i="1"/>
  <c r="J265" i="1"/>
  <c r="I265" i="1"/>
  <c r="H265" i="1" s="1"/>
  <c r="AY264" i="1"/>
  <c r="S264" i="1" s="1"/>
  <c r="AX264" i="1"/>
  <c r="AV264" i="1"/>
  <c r="AU264" i="1"/>
  <c r="AS264" i="1" s="1"/>
  <c r="AT264" i="1"/>
  <c r="AL264" i="1"/>
  <c r="I264" i="1" s="1"/>
  <c r="H264" i="1" s="1"/>
  <c r="AG264" i="1"/>
  <c r="AA264" i="1"/>
  <c r="Y264" i="1"/>
  <c r="X264" i="1"/>
  <c r="W264" i="1"/>
  <c r="P264" i="1"/>
  <c r="J264" i="1"/>
  <c r="AY263" i="1"/>
  <c r="S263" i="1" s="1"/>
  <c r="AX263" i="1"/>
  <c r="AW263" i="1"/>
  <c r="AV263" i="1"/>
  <c r="AU263" i="1"/>
  <c r="AS263" i="1" s="1"/>
  <c r="AL263" i="1"/>
  <c r="I263" i="1" s="1"/>
  <c r="AG263" i="1"/>
  <c r="Y263" i="1"/>
  <c r="X263" i="1"/>
  <c r="W263" i="1" s="1"/>
  <c r="P263" i="1"/>
  <c r="J263" i="1"/>
  <c r="H263" i="1"/>
  <c r="AY262" i="1"/>
  <c r="AX262" i="1"/>
  <c r="AV262" i="1"/>
  <c r="S262" i="1" s="1"/>
  <c r="AU262" i="1"/>
  <c r="AS262" i="1"/>
  <c r="AT262" i="1" s="1"/>
  <c r="AL262" i="1"/>
  <c r="AG262" i="1"/>
  <c r="J262" i="1" s="1"/>
  <c r="AF262" i="1"/>
  <c r="AE262" i="1"/>
  <c r="Y262" i="1"/>
  <c r="X262" i="1"/>
  <c r="P262" i="1"/>
  <c r="N262" i="1"/>
  <c r="I262" i="1"/>
  <c r="H262" i="1" s="1"/>
  <c r="AY261" i="1"/>
  <c r="AX261" i="1"/>
  <c r="AW261" i="1"/>
  <c r="AV261" i="1"/>
  <c r="S261" i="1" s="1"/>
  <c r="AU261" i="1"/>
  <c r="AS261" i="1"/>
  <c r="AL261" i="1"/>
  <c r="AG261" i="1"/>
  <c r="J261" i="1" s="1"/>
  <c r="Y261" i="1"/>
  <c r="X261" i="1"/>
  <c r="W261" i="1"/>
  <c r="P261" i="1"/>
  <c r="I261" i="1"/>
  <c r="H261" i="1"/>
  <c r="AA261" i="1" s="1"/>
  <c r="AY260" i="1"/>
  <c r="AX260" i="1"/>
  <c r="AW260" i="1" s="1"/>
  <c r="AV260" i="1"/>
  <c r="AU260" i="1"/>
  <c r="AS260" i="1" s="1"/>
  <c r="N260" i="1" s="1"/>
  <c r="AT260" i="1"/>
  <c r="AL260" i="1"/>
  <c r="AG260" i="1"/>
  <c r="J260" i="1" s="1"/>
  <c r="AF260" i="1"/>
  <c r="AE260" i="1"/>
  <c r="Y260" i="1"/>
  <c r="X260" i="1"/>
  <c r="W260" i="1"/>
  <c r="T260" i="1"/>
  <c r="U260" i="1" s="1"/>
  <c r="S260" i="1"/>
  <c r="P260" i="1"/>
  <c r="K260" i="1"/>
  <c r="I260" i="1"/>
  <c r="H260" i="1" s="1"/>
  <c r="Q260" i="1" s="1"/>
  <c r="O260" i="1" s="1"/>
  <c r="R260" i="1" s="1"/>
  <c r="L260" i="1" s="1"/>
  <c r="M260" i="1" s="1"/>
  <c r="AY259" i="1"/>
  <c r="S259" i="1" s="1"/>
  <c r="AX259" i="1"/>
  <c r="AW259" i="1" s="1"/>
  <c r="AV259" i="1"/>
  <c r="AU259" i="1"/>
  <c r="AS259" i="1"/>
  <c r="AF259" i="1" s="1"/>
  <c r="AL259" i="1"/>
  <c r="I259" i="1" s="1"/>
  <c r="H259" i="1" s="1"/>
  <c r="AG259" i="1"/>
  <c r="J259" i="1" s="1"/>
  <c r="AE259" i="1"/>
  <c r="AA259" i="1"/>
  <c r="Y259" i="1"/>
  <c r="X259" i="1"/>
  <c r="W259" i="1" s="1"/>
  <c r="P259" i="1"/>
  <c r="N259" i="1"/>
  <c r="AY258" i="1"/>
  <c r="AX258" i="1"/>
  <c r="AV258" i="1"/>
  <c r="AU258" i="1"/>
  <c r="AS258" i="1" s="1"/>
  <c r="AL258" i="1"/>
  <c r="I258" i="1" s="1"/>
  <c r="AG258" i="1"/>
  <c r="Y258" i="1"/>
  <c r="X258" i="1"/>
  <c r="P258" i="1"/>
  <c r="J258" i="1"/>
  <c r="H258" i="1"/>
  <c r="AY257" i="1"/>
  <c r="S257" i="1" s="1"/>
  <c r="AX257" i="1"/>
  <c r="AW257" i="1"/>
  <c r="AV257" i="1"/>
  <c r="AU257" i="1"/>
  <c r="AS257" i="1"/>
  <c r="AT257" i="1" s="1"/>
  <c r="AL257" i="1"/>
  <c r="I257" i="1" s="1"/>
  <c r="AG257" i="1"/>
  <c r="J257" i="1" s="1"/>
  <c r="AF257" i="1"/>
  <c r="AE257" i="1"/>
  <c r="Y257" i="1"/>
  <c r="X257" i="1"/>
  <c r="W257" i="1"/>
  <c r="P257" i="1"/>
  <c r="H257" i="1"/>
  <c r="AY256" i="1"/>
  <c r="AX256" i="1"/>
  <c r="AV256" i="1"/>
  <c r="S256" i="1" s="1"/>
  <c r="AU256" i="1"/>
  <c r="AT256" i="1"/>
  <c r="AS256" i="1"/>
  <c r="AL256" i="1"/>
  <c r="AG256" i="1"/>
  <c r="J256" i="1" s="1"/>
  <c r="AF256" i="1"/>
  <c r="Y256" i="1"/>
  <c r="X256" i="1"/>
  <c r="W256" i="1"/>
  <c r="P256" i="1"/>
  <c r="I256" i="1"/>
  <c r="H256" i="1" s="1"/>
  <c r="AY255" i="1"/>
  <c r="AX255" i="1"/>
  <c r="AW255" i="1"/>
  <c r="AV255" i="1"/>
  <c r="AU255" i="1"/>
  <c r="AS255" i="1" s="1"/>
  <c r="AF255" i="1" s="1"/>
  <c r="AT255" i="1"/>
  <c r="AL255" i="1"/>
  <c r="AG255" i="1"/>
  <c r="AA255" i="1"/>
  <c r="Y255" i="1"/>
  <c r="X255" i="1"/>
  <c r="W255" i="1"/>
  <c r="S255" i="1"/>
  <c r="P255" i="1"/>
  <c r="N255" i="1"/>
  <c r="K255" i="1"/>
  <c r="J255" i="1"/>
  <c r="I255" i="1"/>
  <c r="H255" i="1" s="1"/>
  <c r="AY254" i="1"/>
  <c r="AX254" i="1"/>
  <c r="AV254" i="1"/>
  <c r="AW254" i="1" s="1"/>
  <c r="AU254" i="1"/>
  <c r="AS254" i="1" s="1"/>
  <c r="AL254" i="1"/>
  <c r="I254" i="1" s="1"/>
  <c r="H254" i="1" s="1"/>
  <c r="AG254" i="1"/>
  <c r="Y254" i="1"/>
  <c r="X254" i="1"/>
  <c r="P254" i="1"/>
  <c r="N254" i="1"/>
  <c r="J254" i="1"/>
  <c r="AY253" i="1"/>
  <c r="AX253" i="1"/>
  <c r="AV253" i="1"/>
  <c r="S253" i="1" s="1"/>
  <c r="AU253" i="1"/>
  <c r="AS253" i="1" s="1"/>
  <c r="AL253" i="1"/>
  <c r="I253" i="1" s="1"/>
  <c r="H253" i="1" s="1"/>
  <c r="AG253" i="1"/>
  <c r="J253" i="1" s="1"/>
  <c r="AF253" i="1"/>
  <c r="Y253" i="1"/>
  <c r="X253" i="1"/>
  <c r="W253" i="1"/>
  <c r="P253" i="1"/>
  <c r="AY252" i="1"/>
  <c r="AX252" i="1"/>
  <c r="AV252" i="1"/>
  <c r="AU252" i="1"/>
  <c r="AS252" i="1" s="1"/>
  <c r="AL252" i="1"/>
  <c r="AG252" i="1"/>
  <c r="Y252" i="1"/>
  <c r="X252" i="1"/>
  <c r="W252" i="1" s="1"/>
  <c r="T252" i="1"/>
  <c r="U252" i="1" s="1"/>
  <c r="S252" i="1"/>
  <c r="P252" i="1"/>
  <c r="J252" i="1"/>
  <c r="I252" i="1"/>
  <c r="H252" i="1" s="1"/>
  <c r="AY251" i="1"/>
  <c r="AX251" i="1"/>
  <c r="AV251" i="1"/>
  <c r="AW251" i="1" s="1"/>
  <c r="AU251" i="1"/>
  <c r="AS251" i="1"/>
  <c r="AT251" i="1" s="1"/>
  <c r="AL251" i="1"/>
  <c r="I251" i="1" s="1"/>
  <c r="H251" i="1" s="1"/>
  <c r="AG251" i="1"/>
  <c r="AF251" i="1"/>
  <c r="AE251" i="1"/>
  <c r="Y251" i="1"/>
  <c r="X251" i="1"/>
  <c r="W251" i="1" s="1"/>
  <c r="P251" i="1"/>
  <c r="N251" i="1"/>
  <c r="K251" i="1"/>
  <c r="J251" i="1"/>
  <c r="AY250" i="1"/>
  <c r="AX250" i="1"/>
  <c r="AV250" i="1"/>
  <c r="AU250" i="1"/>
  <c r="AS250" i="1"/>
  <c r="AL250" i="1"/>
  <c r="I250" i="1" s="1"/>
  <c r="AG250" i="1"/>
  <c r="Y250" i="1"/>
  <c r="X250" i="1"/>
  <c r="W250" i="1" s="1"/>
  <c r="P250" i="1"/>
  <c r="J250" i="1"/>
  <c r="H250" i="1"/>
  <c r="AY249" i="1"/>
  <c r="AX249" i="1"/>
  <c r="AV249" i="1"/>
  <c r="AW249" i="1" s="1"/>
  <c r="AU249" i="1"/>
  <c r="AS249" i="1"/>
  <c r="AT249" i="1" s="1"/>
  <c r="AL249" i="1"/>
  <c r="AG249" i="1"/>
  <c r="AF249" i="1"/>
  <c r="AE249" i="1"/>
  <c r="Y249" i="1"/>
  <c r="X249" i="1"/>
  <c r="W249" i="1"/>
  <c r="P249" i="1"/>
  <c r="N249" i="1"/>
  <c r="K249" i="1"/>
  <c r="J249" i="1"/>
  <c r="I249" i="1"/>
  <c r="H249" i="1"/>
  <c r="AY248" i="1"/>
  <c r="AX248" i="1"/>
  <c r="AV248" i="1"/>
  <c r="AW248" i="1" s="1"/>
  <c r="AU248" i="1"/>
  <c r="AT248" i="1"/>
  <c r="AS248" i="1"/>
  <c r="AL248" i="1"/>
  <c r="I248" i="1" s="1"/>
  <c r="H248" i="1" s="1"/>
  <c r="AG248" i="1"/>
  <c r="J248" i="1" s="1"/>
  <c r="Y248" i="1"/>
  <c r="X248" i="1"/>
  <c r="W248" i="1"/>
  <c r="P248" i="1"/>
  <c r="N248" i="1"/>
  <c r="AY247" i="1"/>
  <c r="AX247" i="1"/>
  <c r="AV247" i="1"/>
  <c r="AW247" i="1" s="1"/>
  <c r="AU247" i="1"/>
  <c r="AS247" i="1" s="1"/>
  <c r="AT247" i="1"/>
  <c r="AL247" i="1"/>
  <c r="AG247" i="1"/>
  <c r="Y247" i="1"/>
  <c r="X247" i="1"/>
  <c r="W247" i="1" s="1"/>
  <c r="S247" i="1"/>
  <c r="P247" i="1"/>
  <c r="J247" i="1"/>
  <c r="I247" i="1"/>
  <c r="H247" i="1" s="1"/>
  <c r="AY246" i="1"/>
  <c r="AX246" i="1"/>
  <c r="AV246" i="1"/>
  <c r="AW246" i="1" s="1"/>
  <c r="AU246" i="1"/>
  <c r="AS246" i="1"/>
  <c r="AT246" i="1" s="1"/>
  <c r="AL246" i="1"/>
  <c r="I246" i="1" s="1"/>
  <c r="H246" i="1" s="1"/>
  <c r="AG246" i="1"/>
  <c r="AF246" i="1"/>
  <c r="AE246" i="1"/>
  <c r="Y246" i="1"/>
  <c r="X246" i="1"/>
  <c r="W246" i="1"/>
  <c r="P246" i="1"/>
  <c r="N246" i="1"/>
  <c r="K246" i="1"/>
  <c r="J246" i="1"/>
  <c r="AY245" i="1"/>
  <c r="AX245" i="1"/>
  <c r="AV245" i="1"/>
  <c r="AU245" i="1"/>
  <c r="AS245" i="1"/>
  <c r="N245" i="1" s="1"/>
  <c r="AL245" i="1"/>
  <c r="AG245" i="1"/>
  <c r="Y245" i="1"/>
  <c r="X245" i="1"/>
  <c r="W245" i="1" s="1"/>
  <c r="P245" i="1"/>
  <c r="J245" i="1"/>
  <c r="I245" i="1"/>
  <c r="H245" i="1"/>
  <c r="AY244" i="1"/>
  <c r="AX244" i="1"/>
  <c r="AV244" i="1"/>
  <c r="AW244" i="1" s="1"/>
  <c r="AU244" i="1"/>
  <c r="AS244" i="1"/>
  <c r="AT244" i="1" s="1"/>
  <c r="AL244" i="1"/>
  <c r="AG244" i="1"/>
  <c r="J244" i="1" s="1"/>
  <c r="AF244" i="1"/>
  <c r="AE244" i="1"/>
  <c r="Y244" i="1"/>
  <c r="X244" i="1"/>
  <c r="W244" i="1" s="1"/>
  <c r="S244" i="1"/>
  <c r="P244" i="1"/>
  <c r="N244" i="1"/>
  <c r="K244" i="1"/>
  <c r="I244" i="1"/>
  <c r="H244" i="1"/>
  <c r="AY243" i="1"/>
  <c r="AX243" i="1"/>
  <c r="AV243" i="1"/>
  <c r="AU243" i="1"/>
  <c r="AS243" i="1" s="1"/>
  <c r="N243" i="1" s="1"/>
  <c r="AL243" i="1"/>
  <c r="I243" i="1" s="1"/>
  <c r="AG243" i="1"/>
  <c r="J243" i="1" s="1"/>
  <c r="AA243" i="1"/>
  <c r="Y243" i="1"/>
  <c r="X243" i="1"/>
  <c r="W243" i="1"/>
  <c r="P243" i="1"/>
  <c r="H243" i="1"/>
  <c r="AY242" i="1"/>
  <c r="S242" i="1" s="1"/>
  <c r="AX242" i="1"/>
  <c r="AV242" i="1"/>
  <c r="AW242" i="1" s="1"/>
  <c r="AU242" i="1"/>
  <c r="AS242" i="1" s="1"/>
  <c r="N242" i="1" s="1"/>
  <c r="AT242" i="1"/>
  <c r="AL242" i="1"/>
  <c r="AG242" i="1"/>
  <c r="Y242" i="1"/>
  <c r="X242" i="1"/>
  <c r="W242" i="1"/>
  <c r="P242" i="1"/>
  <c r="K242" i="1"/>
  <c r="J242" i="1"/>
  <c r="I242" i="1"/>
  <c r="H242" i="1"/>
  <c r="AA242" i="1" s="1"/>
  <c r="AY241" i="1"/>
  <c r="AX241" i="1"/>
  <c r="AV241" i="1"/>
  <c r="AU241" i="1"/>
  <c r="AS241" i="1"/>
  <c r="AL241" i="1"/>
  <c r="I241" i="1" s="1"/>
  <c r="H241" i="1" s="1"/>
  <c r="AG241" i="1"/>
  <c r="Y241" i="1"/>
  <c r="X241" i="1"/>
  <c r="W241" i="1"/>
  <c r="P241" i="1"/>
  <c r="J241" i="1"/>
  <c r="AY240" i="1"/>
  <c r="AX240" i="1"/>
  <c r="AV240" i="1"/>
  <c r="AU240" i="1"/>
  <c r="AS240" i="1" s="1"/>
  <c r="AE240" i="1" s="1"/>
  <c r="AL240" i="1"/>
  <c r="AG240" i="1"/>
  <c r="AC240" i="1"/>
  <c r="AD240" i="1" s="1"/>
  <c r="Y240" i="1"/>
  <c r="X240" i="1"/>
  <c r="S240" i="1"/>
  <c r="T240" i="1" s="1"/>
  <c r="U240" i="1" s="1"/>
  <c r="V240" i="1" s="1"/>
  <c r="Z240" i="1" s="1"/>
  <c r="Q240" i="1"/>
  <c r="O240" i="1" s="1"/>
  <c r="R240" i="1" s="1"/>
  <c r="P240" i="1"/>
  <c r="AB240" i="1" s="1"/>
  <c r="J240" i="1"/>
  <c r="I240" i="1"/>
  <c r="H240" i="1"/>
  <c r="AA240" i="1" s="1"/>
  <c r="AY239" i="1"/>
  <c r="S239" i="1" s="1"/>
  <c r="T239" i="1" s="1"/>
  <c r="U239" i="1" s="1"/>
  <c r="V239" i="1" s="1"/>
  <c r="Z239" i="1" s="1"/>
  <c r="AX239" i="1"/>
  <c r="AW239" i="1" s="1"/>
  <c r="AV239" i="1"/>
  <c r="AU239" i="1"/>
  <c r="AS239" i="1"/>
  <c r="AT239" i="1" s="1"/>
  <c r="AL239" i="1"/>
  <c r="AG239" i="1"/>
  <c r="AE239" i="1"/>
  <c r="AB239" i="1"/>
  <c r="Y239" i="1"/>
  <c r="X239" i="1"/>
  <c r="W239" i="1"/>
  <c r="P239" i="1"/>
  <c r="J239" i="1"/>
  <c r="I239" i="1"/>
  <c r="H239" i="1"/>
  <c r="AY238" i="1"/>
  <c r="AX238" i="1"/>
  <c r="AW238" i="1"/>
  <c r="AV238" i="1"/>
  <c r="AU238" i="1"/>
  <c r="AS238" i="1" s="1"/>
  <c r="AL238" i="1"/>
  <c r="AG238" i="1"/>
  <c r="Y238" i="1"/>
  <c r="X238" i="1"/>
  <c r="W238" i="1" s="1"/>
  <c r="S238" i="1"/>
  <c r="P238" i="1"/>
  <c r="J238" i="1"/>
  <c r="I238" i="1"/>
  <c r="H238" i="1"/>
  <c r="AY237" i="1"/>
  <c r="S237" i="1" s="1"/>
  <c r="AX237" i="1"/>
  <c r="AV237" i="1"/>
  <c r="AU237" i="1"/>
  <c r="AS237" i="1" s="1"/>
  <c r="AT237" i="1" s="1"/>
  <c r="AL237" i="1"/>
  <c r="AG237" i="1"/>
  <c r="AF237" i="1"/>
  <c r="AE237" i="1"/>
  <c r="Y237" i="1"/>
  <c r="X237" i="1"/>
  <c r="W237" i="1"/>
  <c r="P237" i="1"/>
  <c r="K237" i="1"/>
  <c r="J237" i="1"/>
  <c r="I237" i="1"/>
  <c r="H237" i="1"/>
  <c r="AY236" i="1"/>
  <c r="AX236" i="1"/>
  <c r="AV236" i="1"/>
  <c r="AU236" i="1"/>
  <c r="AS236" i="1"/>
  <c r="AT236" i="1" s="1"/>
  <c r="AL236" i="1"/>
  <c r="I236" i="1" s="1"/>
  <c r="AG236" i="1"/>
  <c r="J236" i="1" s="1"/>
  <c r="AF236" i="1"/>
  <c r="AE236" i="1"/>
  <c r="Y236" i="1"/>
  <c r="X236" i="1"/>
  <c r="W236" i="1"/>
  <c r="P236" i="1"/>
  <c r="K236" i="1"/>
  <c r="H236" i="1"/>
  <c r="AY235" i="1"/>
  <c r="AX235" i="1"/>
  <c r="AW235" i="1"/>
  <c r="AV235" i="1"/>
  <c r="AU235" i="1"/>
  <c r="AS235" i="1"/>
  <c r="AE235" i="1" s="1"/>
  <c r="AL235" i="1"/>
  <c r="I235" i="1" s="1"/>
  <c r="H235" i="1" s="1"/>
  <c r="AG235" i="1"/>
  <c r="AF235" i="1"/>
  <c r="Y235" i="1"/>
  <c r="X235" i="1"/>
  <c r="W235" i="1" s="1"/>
  <c r="S235" i="1"/>
  <c r="P235" i="1"/>
  <c r="N235" i="1"/>
  <c r="K235" i="1"/>
  <c r="J235" i="1"/>
  <c r="AY234" i="1"/>
  <c r="S234" i="1" s="1"/>
  <c r="AX234" i="1"/>
  <c r="AW234" i="1"/>
  <c r="AV234" i="1"/>
  <c r="AU234" i="1"/>
  <c r="AS234" i="1"/>
  <c r="AL234" i="1"/>
  <c r="I234" i="1" s="1"/>
  <c r="H234" i="1" s="1"/>
  <c r="AG234" i="1"/>
  <c r="Y234" i="1"/>
  <c r="X234" i="1"/>
  <c r="W234" i="1"/>
  <c r="P234" i="1"/>
  <c r="J234" i="1"/>
  <c r="AY233" i="1"/>
  <c r="AX233" i="1"/>
  <c r="AV233" i="1"/>
  <c r="AU233" i="1"/>
  <c r="AS233" i="1" s="1"/>
  <c r="AT233" i="1" s="1"/>
  <c r="AL233" i="1"/>
  <c r="I233" i="1" s="1"/>
  <c r="H233" i="1" s="1"/>
  <c r="AG233" i="1"/>
  <c r="Y233" i="1"/>
  <c r="W233" i="1" s="1"/>
  <c r="X233" i="1"/>
  <c r="P233" i="1"/>
  <c r="N233" i="1"/>
  <c r="J233" i="1"/>
  <c r="AY232" i="1"/>
  <c r="AX232" i="1"/>
  <c r="AW232" i="1"/>
  <c r="AV232" i="1"/>
  <c r="S232" i="1" s="1"/>
  <c r="AU232" i="1"/>
  <c r="AS232" i="1" s="1"/>
  <c r="AL232" i="1"/>
  <c r="AG232" i="1"/>
  <c r="J232" i="1" s="1"/>
  <c r="AA232" i="1"/>
  <c r="Y232" i="1"/>
  <c r="X232" i="1"/>
  <c r="W232" i="1"/>
  <c r="P232" i="1"/>
  <c r="I232" i="1"/>
  <c r="H232" i="1"/>
  <c r="AY231" i="1"/>
  <c r="AX231" i="1"/>
  <c r="AV231" i="1"/>
  <c r="AU231" i="1"/>
  <c r="AS231" i="1"/>
  <c r="AT231" i="1" s="1"/>
  <c r="AL231" i="1"/>
  <c r="I231" i="1" s="1"/>
  <c r="AG231" i="1"/>
  <c r="AE231" i="1"/>
  <c r="AA231" i="1"/>
  <c r="Y231" i="1"/>
  <c r="X231" i="1"/>
  <c r="W231" i="1" s="1"/>
  <c r="P231" i="1"/>
  <c r="J231" i="1"/>
  <c r="H231" i="1"/>
  <c r="AY230" i="1"/>
  <c r="S230" i="1" s="1"/>
  <c r="AX230" i="1"/>
  <c r="AW230" i="1"/>
  <c r="AV230" i="1"/>
  <c r="AU230" i="1"/>
  <c r="AS230" i="1" s="1"/>
  <c r="AL230" i="1"/>
  <c r="AG230" i="1"/>
  <c r="AF230" i="1"/>
  <c r="AE230" i="1"/>
  <c r="Y230" i="1"/>
  <c r="X230" i="1"/>
  <c r="W230" i="1" s="1"/>
  <c r="P230" i="1"/>
  <c r="J230" i="1"/>
  <c r="I230" i="1"/>
  <c r="H230" i="1" s="1"/>
  <c r="AY229" i="1"/>
  <c r="AX229" i="1"/>
  <c r="AV229" i="1"/>
  <c r="AU229" i="1"/>
  <c r="AT229" i="1"/>
  <c r="AS229" i="1"/>
  <c r="AL229" i="1"/>
  <c r="I229" i="1" s="1"/>
  <c r="H229" i="1" s="1"/>
  <c r="AG229" i="1"/>
  <c r="J229" i="1" s="1"/>
  <c r="AF229" i="1"/>
  <c r="AE229" i="1"/>
  <c r="Y229" i="1"/>
  <c r="X229" i="1"/>
  <c r="W229" i="1"/>
  <c r="P229" i="1"/>
  <c r="N229" i="1"/>
  <c r="K229" i="1"/>
  <c r="AY228" i="1"/>
  <c r="AX228" i="1"/>
  <c r="AV228" i="1"/>
  <c r="AU228" i="1"/>
  <c r="AS228" i="1"/>
  <c r="AL228" i="1"/>
  <c r="I228" i="1" s="1"/>
  <c r="H228" i="1" s="1"/>
  <c r="AG228" i="1"/>
  <c r="J228" i="1" s="1"/>
  <c r="Y228" i="1"/>
  <c r="X228" i="1"/>
  <c r="W228" i="1"/>
  <c r="S228" i="1"/>
  <c r="P228" i="1"/>
  <c r="AY227" i="1"/>
  <c r="AX227" i="1"/>
  <c r="AW227" i="1"/>
  <c r="AV227" i="1"/>
  <c r="S227" i="1" s="1"/>
  <c r="AU227" i="1"/>
  <c r="AS227" i="1" s="1"/>
  <c r="AT227" i="1"/>
  <c r="AL227" i="1"/>
  <c r="I227" i="1" s="1"/>
  <c r="H227" i="1" s="1"/>
  <c r="AG227" i="1"/>
  <c r="J227" i="1" s="1"/>
  <c r="Y227" i="1"/>
  <c r="X227" i="1"/>
  <c r="W227" i="1" s="1"/>
  <c r="P227" i="1"/>
  <c r="N227" i="1"/>
  <c r="AY226" i="1"/>
  <c r="AX226" i="1"/>
  <c r="AV226" i="1"/>
  <c r="AU226" i="1"/>
  <c r="AS226" i="1" s="1"/>
  <c r="AL226" i="1"/>
  <c r="I226" i="1" s="1"/>
  <c r="AG226" i="1"/>
  <c r="AF226" i="1"/>
  <c r="AA226" i="1"/>
  <c r="Y226" i="1"/>
  <c r="X226" i="1"/>
  <c r="W226" i="1" s="1"/>
  <c r="P226" i="1"/>
  <c r="J226" i="1"/>
  <c r="H226" i="1"/>
  <c r="AY225" i="1"/>
  <c r="AX225" i="1"/>
  <c r="AW225" i="1"/>
  <c r="AV225" i="1"/>
  <c r="S225" i="1" s="1"/>
  <c r="AU225" i="1"/>
  <c r="AS225" i="1" s="1"/>
  <c r="AT225" i="1" s="1"/>
  <c r="AL225" i="1"/>
  <c r="AG225" i="1"/>
  <c r="AA225" i="1"/>
  <c r="Y225" i="1"/>
  <c r="X225" i="1"/>
  <c r="W225" i="1" s="1"/>
  <c r="P225" i="1"/>
  <c r="J225" i="1"/>
  <c r="I225" i="1"/>
  <c r="H225" i="1" s="1"/>
  <c r="AY224" i="1"/>
  <c r="AX224" i="1"/>
  <c r="AW224" i="1"/>
  <c r="AV224" i="1"/>
  <c r="AU224" i="1"/>
  <c r="AS224" i="1"/>
  <c r="AL224" i="1"/>
  <c r="AG224" i="1"/>
  <c r="J224" i="1" s="1"/>
  <c r="Y224" i="1"/>
  <c r="X224" i="1"/>
  <c r="W224" i="1" s="1"/>
  <c r="S224" i="1"/>
  <c r="P224" i="1"/>
  <c r="I224" i="1"/>
  <c r="H224" i="1"/>
  <c r="AY223" i="1"/>
  <c r="AX223" i="1"/>
  <c r="AV223" i="1"/>
  <c r="AU223" i="1"/>
  <c r="AS223" i="1" s="1"/>
  <c r="AL223" i="1"/>
  <c r="AG223" i="1"/>
  <c r="J223" i="1" s="1"/>
  <c r="Y223" i="1"/>
  <c r="X223" i="1"/>
  <c r="W223" i="1" s="1"/>
  <c r="S223" i="1"/>
  <c r="P223" i="1"/>
  <c r="I223" i="1"/>
  <c r="H223" i="1" s="1"/>
  <c r="AY222" i="1"/>
  <c r="AX222" i="1"/>
  <c r="AV222" i="1"/>
  <c r="AU222" i="1"/>
  <c r="AS222" i="1" s="1"/>
  <c r="AT222" i="1"/>
  <c r="AL222" i="1"/>
  <c r="AG222" i="1"/>
  <c r="AF222" i="1"/>
  <c r="AE222" i="1"/>
  <c r="Y222" i="1"/>
  <c r="X222" i="1"/>
  <c r="W222" i="1"/>
  <c r="P222" i="1"/>
  <c r="N222" i="1"/>
  <c r="K222" i="1"/>
  <c r="J222" i="1"/>
  <c r="I222" i="1"/>
  <c r="H222" i="1" s="1"/>
  <c r="AY221" i="1"/>
  <c r="AX221" i="1"/>
  <c r="AV221" i="1"/>
  <c r="AU221" i="1"/>
  <c r="AS221" i="1"/>
  <c r="AF221" i="1" s="1"/>
  <c r="AL221" i="1"/>
  <c r="I221" i="1" s="1"/>
  <c r="H221" i="1" s="1"/>
  <c r="AA221" i="1" s="1"/>
  <c r="AG221" i="1"/>
  <c r="Y221" i="1"/>
  <c r="X221" i="1"/>
  <c r="W221" i="1" s="1"/>
  <c r="P221" i="1"/>
  <c r="K221" i="1"/>
  <c r="J221" i="1"/>
  <c r="AY220" i="1"/>
  <c r="AX220" i="1"/>
  <c r="AV220" i="1"/>
  <c r="AW220" i="1" s="1"/>
  <c r="AU220" i="1"/>
  <c r="AT220" i="1"/>
  <c r="AS220" i="1"/>
  <c r="AL220" i="1"/>
  <c r="I220" i="1" s="1"/>
  <c r="AG220" i="1"/>
  <c r="Y220" i="1"/>
  <c r="X220" i="1"/>
  <c r="S220" i="1"/>
  <c r="P220" i="1"/>
  <c r="N220" i="1"/>
  <c r="K220" i="1"/>
  <c r="J220" i="1"/>
  <c r="H220" i="1"/>
  <c r="AY219" i="1"/>
  <c r="AX219" i="1"/>
  <c r="AV219" i="1"/>
  <c r="AU219" i="1"/>
  <c r="AS219" i="1"/>
  <c r="N219" i="1" s="1"/>
  <c r="AL219" i="1"/>
  <c r="AG219" i="1"/>
  <c r="AF219" i="1"/>
  <c r="Y219" i="1"/>
  <c r="X219" i="1"/>
  <c r="P219" i="1"/>
  <c r="J219" i="1"/>
  <c r="I219" i="1"/>
  <c r="H219" i="1"/>
  <c r="AY218" i="1"/>
  <c r="AX218" i="1"/>
  <c r="AW218" i="1"/>
  <c r="AV218" i="1"/>
  <c r="S218" i="1" s="1"/>
  <c r="T218" i="1" s="1"/>
  <c r="U218" i="1" s="1"/>
  <c r="AU218" i="1"/>
  <c r="AS218" i="1" s="1"/>
  <c r="AL218" i="1"/>
  <c r="AG218" i="1"/>
  <c r="AF218" i="1"/>
  <c r="Y218" i="1"/>
  <c r="X218" i="1"/>
  <c r="W218" i="1"/>
  <c r="Q218" i="1"/>
  <c r="O218" i="1" s="1"/>
  <c r="R218" i="1" s="1"/>
  <c r="P218" i="1"/>
  <c r="J218" i="1"/>
  <c r="I218" i="1"/>
  <c r="H218" i="1" s="1"/>
  <c r="AA218" i="1" s="1"/>
  <c r="AY217" i="1"/>
  <c r="AX217" i="1"/>
  <c r="AV217" i="1"/>
  <c r="S217" i="1" s="1"/>
  <c r="AU217" i="1"/>
  <c r="AS217" i="1" s="1"/>
  <c r="AT217" i="1"/>
  <c r="AL217" i="1"/>
  <c r="AG217" i="1"/>
  <c r="AF217" i="1"/>
  <c r="AE217" i="1"/>
  <c r="AA217" i="1"/>
  <c r="Y217" i="1"/>
  <c r="X217" i="1"/>
  <c r="W217" i="1" s="1"/>
  <c r="P217" i="1"/>
  <c r="N217" i="1"/>
  <c r="K217" i="1"/>
  <c r="J217" i="1"/>
  <c r="I217" i="1"/>
  <c r="H217" i="1" s="1"/>
  <c r="AY216" i="1"/>
  <c r="AX216" i="1"/>
  <c r="AV216" i="1"/>
  <c r="AU216" i="1"/>
  <c r="AS216" i="1" s="1"/>
  <c r="K216" i="1" s="1"/>
  <c r="AT216" i="1"/>
  <c r="AL216" i="1"/>
  <c r="I216" i="1" s="1"/>
  <c r="H216" i="1" s="1"/>
  <c r="AG216" i="1"/>
  <c r="Y216" i="1"/>
  <c r="X216" i="1"/>
  <c r="W216" i="1"/>
  <c r="P216" i="1"/>
  <c r="N216" i="1"/>
  <c r="J216" i="1"/>
  <c r="AY215" i="1"/>
  <c r="S215" i="1" s="1"/>
  <c r="AX215" i="1"/>
  <c r="AV215" i="1"/>
  <c r="AU215" i="1"/>
  <c r="AS215" i="1" s="1"/>
  <c r="AL215" i="1"/>
  <c r="AG215" i="1"/>
  <c r="AA215" i="1"/>
  <c r="Y215" i="1"/>
  <c r="X215" i="1"/>
  <c r="P215" i="1"/>
  <c r="N215" i="1"/>
  <c r="J215" i="1"/>
  <c r="I215" i="1"/>
  <c r="H215" i="1"/>
  <c r="AY214" i="1"/>
  <c r="AX214" i="1"/>
  <c r="AW214" i="1" s="1"/>
  <c r="AV214" i="1"/>
  <c r="AU214" i="1"/>
  <c r="AT214" i="1"/>
  <c r="AS214" i="1"/>
  <c r="AE214" i="1" s="1"/>
  <c r="AL214" i="1"/>
  <c r="I214" i="1" s="1"/>
  <c r="AG214" i="1"/>
  <c r="J214" i="1" s="1"/>
  <c r="AF214" i="1"/>
  <c r="Y214" i="1"/>
  <c r="X214" i="1"/>
  <c r="W214" i="1"/>
  <c r="S214" i="1"/>
  <c r="P214" i="1"/>
  <c r="N214" i="1"/>
  <c r="K214" i="1"/>
  <c r="H214" i="1"/>
  <c r="AY213" i="1"/>
  <c r="AX213" i="1"/>
  <c r="AV213" i="1"/>
  <c r="S213" i="1" s="1"/>
  <c r="AU213" i="1"/>
  <c r="AT213" i="1"/>
  <c r="AS213" i="1"/>
  <c r="AL213" i="1"/>
  <c r="I213" i="1" s="1"/>
  <c r="H213" i="1" s="1"/>
  <c r="AG213" i="1"/>
  <c r="Y213" i="1"/>
  <c r="W213" i="1" s="1"/>
  <c r="X213" i="1"/>
  <c r="P213" i="1"/>
  <c r="J213" i="1"/>
  <c r="AY212" i="1"/>
  <c r="AX212" i="1"/>
  <c r="AV212" i="1"/>
  <c r="S212" i="1" s="1"/>
  <c r="AU212" i="1"/>
  <c r="AS212" i="1" s="1"/>
  <c r="AF212" i="1" s="1"/>
  <c r="AT212" i="1"/>
  <c r="AL212" i="1"/>
  <c r="I212" i="1" s="1"/>
  <c r="H212" i="1" s="1"/>
  <c r="AG212" i="1"/>
  <c r="Y212" i="1"/>
  <c r="X212" i="1"/>
  <c r="W212" i="1" s="1"/>
  <c r="P212" i="1"/>
  <c r="N212" i="1"/>
  <c r="K212" i="1"/>
  <c r="J212" i="1"/>
  <c r="AY211" i="1"/>
  <c r="AX211" i="1"/>
  <c r="AV211" i="1"/>
  <c r="AU211" i="1"/>
  <c r="AS211" i="1" s="1"/>
  <c r="AE211" i="1" s="1"/>
  <c r="AL211" i="1"/>
  <c r="I211" i="1" s="1"/>
  <c r="H211" i="1" s="1"/>
  <c r="AG211" i="1"/>
  <c r="AF211" i="1"/>
  <c r="Y211" i="1"/>
  <c r="X211" i="1"/>
  <c r="W211" i="1"/>
  <c r="P211" i="1"/>
  <c r="N211" i="1"/>
  <c r="K211" i="1"/>
  <c r="J211" i="1"/>
  <c r="AY210" i="1"/>
  <c r="AX210" i="1"/>
  <c r="AV210" i="1"/>
  <c r="AW210" i="1" s="1"/>
  <c r="AU210" i="1"/>
  <c r="AS210" i="1"/>
  <c r="AT210" i="1" s="1"/>
  <c r="AL210" i="1"/>
  <c r="AG210" i="1"/>
  <c r="AF210" i="1"/>
  <c r="AE210" i="1"/>
  <c r="Y210" i="1"/>
  <c r="X210" i="1"/>
  <c r="W210" i="1" s="1"/>
  <c r="S210" i="1"/>
  <c r="P210" i="1"/>
  <c r="J210" i="1"/>
  <c r="I210" i="1"/>
  <c r="H210" i="1" s="1"/>
  <c r="AY209" i="1"/>
  <c r="AX209" i="1"/>
  <c r="AV209" i="1"/>
  <c r="AU209" i="1"/>
  <c r="AS209" i="1"/>
  <c r="AL209" i="1"/>
  <c r="I209" i="1" s="1"/>
  <c r="AG209" i="1"/>
  <c r="AF209" i="1"/>
  <c r="AE209" i="1"/>
  <c r="Y209" i="1"/>
  <c r="X209" i="1"/>
  <c r="W209" i="1" s="1"/>
  <c r="P209" i="1"/>
  <c r="K209" i="1"/>
  <c r="J209" i="1"/>
  <c r="H209" i="1"/>
  <c r="AY208" i="1"/>
  <c r="AX208" i="1"/>
  <c r="AV208" i="1"/>
  <c r="AW208" i="1" s="1"/>
  <c r="AU208" i="1"/>
  <c r="AS208" i="1" s="1"/>
  <c r="AT208" i="1" s="1"/>
  <c r="AL208" i="1"/>
  <c r="I208" i="1" s="1"/>
  <c r="AG208" i="1"/>
  <c r="AF208" i="1"/>
  <c r="Y208" i="1"/>
  <c r="X208" i="1"/>
  <c r="W208" i="1"/>
  <c r="P208" i="1"/>
  <c r="J208" i="1"/>
  <c r="H208" i="1"/>
  <c r="AY207" i="1"/>
  <c r="AX207" i="1"/>
  <c r="AV207" i="1"/>
  <c r="AU207" i="1"/>
  <c r="AS207" i="1" s="1"/>
  <c r="AT207" i="1"/>
  <c r="AL207" i="1"/>
  <c r="AG207" i="1"/>
  <c r="AF207" i="1"/>
  <c r="AA207" i="1"/>
  <c r="Y207" i="1"/>
  <c r="X207" i="1"/>
  <c r="W207" i="1" s="1"/>
  <c r="P207" i="1"/>
  <c r="J207" i="1"/>
  <c r="I207" i="1"/>
  <c r="H207" i="1"/>
  <c r="AY206" i="1"/>
  <c r="AX206" i="1"/>
  <c r="AV206" i="1"/>
  <c r="AU206" i="1"/>
  <c r="AT206" i="1"/>
  <c r="AS206" i="1"/>
  <c r="AL206" i="1"/>
  <c r="I206" i="1" s="1"/>
  <c r="H206" i="1" s="1"/>
  <c r="AG206" i="1"/>
  <c r="AF206" i="1"/>
  <c r="AE206" i="1"/>
  <c r="Y206" i="1"/>
  <c r="X206" i="1"/>
  <c r="W206" i="1" s="1"/>
  <c r="P206" i="1"/>
  <c r="N206" i="1"/>
  <c r="K206" i="1"/>
  <c r="J206" i="1"/>
  <c r="AY205" i="1"/>
  <c r="AX205" i="1"/>
  <c r="AV205" i="1"/>
  <c r="AU205" i="1"/>
  <c r="AT205" i="1"/>
  <c r="AS205" i="1"/>
  <c r="AL205" i="1"/>
  <c r="I205" i="1" s="1"/>
  <c r="AG205" i="1"/>
  <c r="Y205" i="1"/>
  <c r="X205" i="1"/>
  <c r="W205" i="1" s="1"/>
  <c r="P205" i="1"/>
  <c r="J205" i="1"/>
  <c r="H205" i="1"/>
  <c r="AY204" i="1"/>
  <c r="AX204" i="1"/>
  <c r="AV204" i="1"/>
  <c r="AU204" i="1"/>
  <c r="AS204" i="1"/>
  <c r="AT204" i="1" s="1"/>
  <c r="AL204" i="1"/>
  <c r="AG204" i="1"/>
  <c r="AF204" i="1"/>
  <c r="AE204" i="1"/>
  <c r="Y204" i="1"/>
  <c r="X204" i="1"/>
  <c r="W204" i="1"/>
  <c r="P204" i="1"/>
  <c r="N204" i="1"/>
  <c r="K204" i="1"/>
  <c r="J204" i="1"/>
  <c r="I204" i="1"/>
  <c r="H204" i="1"/>
  <c r="AY203" i="1"/>
  <c r="AX203" i="1"/>
  <c r="AV203" i="1"/>
  <c r="AU203" i="1"/>
  <c r="AS203" i="1" s="1"/>
  <c r="AT203" i="1"/>
  <c r="AL203" i="1"/>
  <c r="I203" i="1" s="1"/>
  <c r="H203" i="1" s="1"/>
  <c r="AA203" i="1" s="1"/>
  <c r="AG203" i="1"/>
  <c r="J203" i="1" s="1"/>
  <c r="AF203" i="1"/>
  <c r="Y203" i="1"/>
  <c r="X203" i="1"/>
  <c r="W203" i="1"/>
  <c r="P203" i="1"/>
  <c r="AY202" i="1"/>
  <c r="AX202" i="1"/>
  <c r="AV202" i="1"/>
  <c r="AU202" i="1"/>
  <c r="AS202" i="1" s="1"/>
  <c r="AT202" i="1"/>
  <c r="AL202" i="1"/>
  <c r="AG202" i="1"/>
  <c r="AA202" i="1"/>
  <c r="Y202" i="1"/>
  <c r="X202" i="1"/>
  <c r="W202" i="1"/>
  <c r="P202" i="1"/>
  <c r="K202" i="1"/>
  <c r="J202" i="1"/>
  <c r="I202" i="1"/>
  <c r="H202" i="1"/>
  <c r="AY201" i="1"/>
  <c r="AX201" i="1"/>
  <c r="AV201" i="1"/>
  <c r="AW201" i="1" s="1"/>
  <c r="AU201" i="1"/>
  <c r="AS201" i="1"/>
  <c r="AE201" i="1" s="1"/>
  <c r="AL201" i="1"/>
  <c r="I201" i="1" s="1"/>
  <c r="H201" i="1" s="1"/>
  <c r="AG201" i="1"/>
  <c r="AF201" i="1"/>
  <c r="Y201" i="1"/>
  <c r="X201" i="1"/>
  <c r="P201" i="1"/>
  <c r="J201" i="1"/>
  <c r="AY200" i="1"/>
  <c r="AX200" i="1"/>
  <c r="AV200" i="1"/>
  <c r="AU200" i="1"/>
  <c r="AT200" i="1"/>
  <c r="AS200" i="1"/>
  <c r="AL200" i="1"/>
  <c r="AG200" i="1"/>
  <c r="Y200" i="1"/>
  <c r="X200" i="1"/>
  <c r="W200" i="1" s="1"/>
  <c r="P200" i="1"/>
  <c r="N200" i="1"/>
  <c r="J200" i="1"/>
  <c r="I200" i="1"/>
  <c r="H200" i="1"/>
  <c r="AY199" i="1"/>
  <c r="AX199" i="1"/>
  <c r="AV199" i="1"/>
  <c r="AW199" i="1" s="1"/>
  <c r="AU199" i="1"/>
  <c r="AS199" i="1"/>
  <c r="AT199" i="1" s="1"/>
  <c r="AL199" i="1"/>
  <c r="AG199" i="1"/>
  <c r="J199" i="1" s="1"/>
  <c r="AF199" i="1"/>
  <c r="AE199" i="1"/>
  <c r="Y199" i="1"/>
  <c r="X199" i="1"/>
  <c r="W199" i="1"/>
  <c r="S199" i="1"/>
  <c r="P199" i="1"/>
  <c r="N199" i="1"/>
  <c r="K199" i="1"/>
  <c r="I199" i="1"/>
  <c r="H199" i="1"/>
  <c r="AY198" i="1"/>
  <c r="AX198" i="1"/>
  <c r="AV198" i="1"/>
  <c r="AU198" i="1"/>
  <c r="AS198" i="1" s="1"/>
  <c r="AL198" i="1"/>
  <c r="AG198" i="1"/>
  <c r="J198" i="1" s="1"/>
  <c r="Y198" i="1"/>
  <c r="X198" i="1"/>
  <c r="W198" i="1" s="1"/>
  <c r="P198" i="1"/>
  <c r="I198" i="1"/>
  <c r="H198" i="1" s="1"/>
  <c r="AY197" i="1"/>
  <c r="S197" i="1" s="1"/>
  <c r="AX197" i="1"/>
  <c r="AW197" i="1"/>
  <c r="AV197" i="1"/>
  <c r="AU197" i="1"/>
  <c r="AS197" i="1" s="1"/>
  <c r="N197" i="1" s="1"/>
  <c r="AL197" i="1"/>
  <c r="AG197" i="1"/>
  <c r="J197" i="1" s="1"/>
  <c r="AF197" i="1"/>
  <c r="Y197" i="1"/>
  <c r="X197" i="1"/>
  <c r="W197" i="1"/>
  <c r="P197" i="1"/>
  <c r="K197" i="1"/>
  <c r="I197" i="1"/>
  <c r="H197" i="1"/>
  <c r="AA197" i="1" s="1"/>
  <c r="AY196" i="1"/>
  <c r="AX196" i="1"/>
  <c r="AV196" i="1"/>
  <c r="AU196" i="1"/>
  <c r="AS196" i="1"/>
  <c r="AL196" i="1"/>
  <c r="I196" i="1" s="1"/>
  <c r="H196" i="1" s="1"/>
  <c r="AG196" i="1"/>
  <c r="J196" i="1" s="1"/>
  <c r="Y196" i="1"/>
  <c r="X196" i="1"/>
  <c r="W196" i="1"/>
  <c r="P196" i="1"/>
  <c r="AY195" i="1"/>
  <c r="AX195" i="1"/>
  <c r="AW195" i="1"/>
  <c r="AV195" i="1"/>
  <c r="AU195" i="1"/>
  <c r="AS195" i="1"/>
  <c r="AF195" i="1" s="1"/>
  <c r="AL195" i="1"/>
  <c r="AG195" i="1"/>
  <c r="AE195" i="1"/>
  <c r="Y195" i="1"/>
  <c r="X195" i="1"/>
  <c r="W195" i="1" s="1"/>
  <c r="S195" i="1"/>
  <c r="P195" i="1"/>
  <c r="J195" i="1"/>
  <c r="I195" i="1"/>
  <c r="H195" i="1"/>
  <c r="AY194" i="1"/>
  <c r="AX194" i="1"/>
  <c r="AV194" i="1"/>
  <c r="AW194" i="1" s="1"/>
  <c r="AU194" i="1"/>
  <c r="AS194" i="1"/>
  <c r="AT194" i="1" s="1"/>
  <c r="AL194" i="1"/>
  <c r="AG194" i="1"/>
  <c r="AF194" i="1"/>
  <c r="AE194" i="1"/>
  <c r="Y194" i="1"/>
  <c r="W194" i="1" s="1"/>
  <c r="X194" i="1"/>
  <c r="S194" i="1"/>
  <c r="T194" i="1" s="1"/>
  <c r="U194" i="1" s="1"/>
  <c r="P194" i="1"/>
  <c r="N194" i="1"/>
  <c r="J194" i="1"/>
  <c r="I194" i="1"/>
  <c r="H194" i="1"/>
  <c r="AY193" i="1"/>
  <c r="AX193" i="1"/>
  <c r="AV193" i="1"/>
  <c r="AW193" i="1" s="1"/>
  <c r="AU193" i="1"/>
  <c r="AS193" i="1" s="1"/>
  <c r="AL193" i="1"/>
  <c r="I193" i="1" s="1"/>
  <c r="H193" i="1" s="1"/>
  <c r="AA193" i="1" s="1"/>
  <c r="AG193" i="1"/>
  <c r="J193" i="1" s="1"/>
  <c r="AF193" i="1"/>
  <c r="Y193" i="1"/>
  <c r="X193" i="1"/>
  <c r="W193" i="1" s="1"/>
  <c r="P193" i="1"/>
  <c r="AY192" i="1"/>
  <c r="AX192" i="1"/>
  <c r="AV192" i="1"/>
  <c r="S192" i="1" s="1"/>
  <c r="AU192" i="1"/>
  <c r="AS192" i="1" s="1"/>
  <c r="N192" i="1" s="1"/>
  <c r="AT192" i="1"/>
  <c r="AL192" i="1"/>
  <c r="AG192" i="1"/>
  <c r="J192" i="1" s="1"/>
  <c r="AF192" i="1"/>
  <c r="AE192" i="1"/>
  <c r="AA192" i="1"/>
  <c r="Y192" i="1"/>
  <c r="X192" i="1"/>
  <c r="W192" i="1"/>
  <c r="P192" i="1"/>
  <c r="K192" i="1"/>
  <c r="I192" i="1"/>
  <c r="H192" i="1" s="1"/>
  <c r="AY191" i="1"/>
  <c r="AX191" i="1"/>
  <c r="AV191" i="1"/>
  <c r="AW191" i="1" s="1"/>
  <c r="AU191" i="1"/>
  <c r="AT191" i="1"/>
  <c r="AS191" i="1"/>
  <c r="N191" i="1" s="1"/>
  <c r="AL191" i="1"/>
  <c r="I191" i="1" s="1"/>
  <c r="AG191" i="1"/>
  <c r="AF191" i="1"/>
  <c r="AE191" i="1"/>
  <c r="AA191" i="1"/>
  <c r="Y191" i="1"/>
  <c r="X191" i="1"/>
  <c r="W191" i="1" s="1"/>
  <c r="P191" i="1"/>
  <c r="K191" i="1"/>
  <c r="J191" i="1"/>
  <c r="H191" i="1"/>
  <c r="AY190" i="1"/>
  <c r="AX190" i="1"/>
  <c r="AV190" i="1"/>
  <c r="AW190" i="1" s="1"/>
  <c r="AU190" i="1"/>
  <c r="AT190" i="1"/>
  <c r="AS190" i="1"/>
  <c r="K190" i="1" s="1"/>
  <c r="AL190" i="1"/>
  <c r="AG190" i="1"/>
  <c r="AF190" i="1"/>
  <c r="AE190" i="1"/>
  <c r="Y190" i="1"/>
  <c r="X190" i="1"/>
  <c r="W190" i="1" s="1"/>
  <c r="S190" i="1"/>
  <c r="T190" i="1" s="1"/>
  <c r="U190" i="1" s="1"/>
  <c r="V190" i="1" s="1"/>
  <c r="Z190" i="1" s="1"/>
  <c r="P190" i="1"/>
  <c r="N190" i="1"/>
  <c r="J190" i="1"/>
  <c r="I190" i="1"/>
  <c r="H190" i="1"/>
  <c r="AA190" i="1" s="1"/>
  <c r="AY189" i="1"/>
  <c r="AX189" i="1"/>
  <c r="AV189" i="1"/>
  <c r="AW189" i="1" s="1"/>
  <c r="AU189" i="1"/>
  <c r="AT189" i="1"/>
  <c r="AS189" i="1"/>
  <c r="AL189" i="1"/>
  <c r="AG189" i="1"/>
  <c r="AF189" i="1"/>
  <c r="AE189" i="1"/>
  <c r="Y189" i="1"/>
  <c r="X189" i="1"/>
  <c r="W189" i="1"/>
  <c r="S189" i="1"/>
  <c r="P189" i="1"/>
  <c r="N189" i="1"/>
  <c r="K189" i="1"/>
  <c r="J189" i="1"/>
  <c r="I189" i="1"/>
  <c r="H189" i="1"/>
  <c r="AY188" i="1"/>
  <c r="AX188" i="1"/>
  <c r="AW188" i="1" s="1"/>
  <c r="AV188" i="1"/>
  <c r="S188" i="1" s="1"/>
  <c r="AU188" i="1"/>
  <c r="AS188" i="1"/>
  <c r="AL188" i="1"/>
  <c r="AG188" i="1"/>
  <c r="J188" i="1" s="1"/>
  <c r="AF188" i="1"/>
  <c r="Y188" i="1"/>
  <c r="X188" i="1"/>
  <c r="W188" i="1"/>
  <c r="P188" i="1"/>
  <c r="I188" i="1"/>
  <c r="H188" i="1" s="1"/>
  <c r="AY187" i="1"/>
  <c r="S187" i="1" s="1"/>
  <c r="AX187" i="1"/>
  <c r="AW187" i="1"/>
  <c r="AV187" i="1"/>
  <c r="AU187" i="1"/>
  <c r="AS187" i="1" s="1"/>
  <c r="AE187" i="1" s="1"/>
  <c r="AT187" i="1"/>
  <c r="AL187" i="1"/>
  <c r="I187" i="1" s="1"/>
  <c r="H187" i="1" s="1"/>
  <c r="AG187" i="1"/>
  <c r="J187" i="1" s="1"/>
  <c r="AF187" i="1"/>
  <c r="Y187" i="1"/>
  <c r="X187" i="1"/>
  <c r="W187" i="1"/>
  <c r="P187" i="1"/>
  <c r="N187" i="1"/>
  <c r="K187" i="1"/>
  <c r="AY186" i="1"/>
  <c r="AX186" i="1"/>
  <c r="AV186" i="1"/>
  <c r="AU186" i="1"/>
  <c r="AT186" i="1"/>
  <c r="AS186" i="1"/>
  <c r="AL186" i="1"/>
  <c r="I186" i="1" s="1"/>
  <c r="H186" i="1" s="1"/>
  <c r="AG186" i="1"/>
  <c r="Y186" i="1"/>
  <c r="X186" i="1"/>
  <c r="W186" i="1" s="1"/>
  <c r="P186" i="1"/>
  <c r="J186" i="1"/>
  <c r="AY185" i="1"/>
  <c r="AX185" i="1"/>
  <c r="AW185" i="1"/>
  <c r="AV185" i="1"/>
  <c r="S185" i="1" s="1"/>
  <c r="AU185" i="1"/>
  <c r="AT185" i="1"/>
  <c r="AS185" i="1"/>
  <c r="AL185" i="1"/>
  <c r="AG185" i="1"/>
  <c r="AA185" i="1"/>
  <c r="Y185" i="1"/>
  <c r="X185" i="1"/>
  <c r="P185" i="1"/>
  <c r="N185" i="1"/>
  <c r="J185" i="1"/>
  <c r="I185" i="1"/>
  <c r="H185" i="1"/>
  <c r="AY184" i="1"/>
  <c r="AX184" i="1"/>
  <c r="AV184" i="1"/>
  <c r="S184" i="1" s="1"/>
  <c r="AU184" i="1"/>
  <c r="AS184" i="1"/>
  <c r="AT184" i="1" s="1"/>
  <c r="AL184" i="1"/>
  <c r="AG184" i="1"/>
  <c r="AE184" i="1"/>
  <c r="Y184" i="1"/>
  <c r="X184" i="1"/>
  <c r="W184" i="1" s="1"/>
  <c r="P184" i="1"/>
  <c r="J184" i="1"/>
  <c r="I184" i="1"/>
  <c r="H184" i="1" s="1"/>
  <c r="AY183" i="1"/>
  <c r="AX183" i="1"/>
  <c r="AW183" i="1" s="1"/>
  <c r="AV183" i="1"/>
  <c r="AU183" i="1"/>
  <c r="AS183" i="1" s="1"/>
  <c r="AL183" i="1"/>
  <c r="AG183" i="1"/>
  <c r="Y183" i="1"/>
  <c r="X183" i="1"/>
  <c r="W183" i="1"/>
  <c r="S183" i="1"/>
  <c r="P183" i="1"/>
  <c r="J183" i="1"/>
  <c r="I183" i="1"/>
  <c r="H183" i="1" s="1"/>
  <c r="AY182" i="1"/>
  <c r="S182" i="1" s="1"/>
  <c r="AX182" i="1"/>
  <c r="AV182" i="1"/>
  <c r="AW182" i="1" s="1"/>
  <c r="AU182" i="1"/>
  <c r="AS182" i="1"/>
  <c r="AL182" i="1"/>
  <c r="I182" i="1" s="1"/>
  <c r="H182" i="1" s="1"/>
  <c r="AG182" i="1"/>
  <c r="J182" i="1" s="1"/>
  <c r="Y182" i="1"/>
  <c r="X182" i="1"/>
  <c r="W182" i="1"/>
  <c r="P182" i="1"/>
  <c r="AY181" i="1"/>
  <c r="AX181" i="1"/>
  <c r="AV181" i="1"/>
  <c r="AW181" i="1" s="1"/>
  <c r="AU181" i="1"/>
  <c r="AS181" i="1" s="1"/>
  <c r="AL181" i="1"/>
  <c r="AG181" i="1"/>
  <c r="Y181" i="1"/>
  <c r="X181" i="1"/>
  <c r="W181" i="1" s="1"/>
  <c r="P181" i="1"/>
  <c r="J181" i="1"/>
  <c r="I181" i="1"/>
  <c r="H181" i="1" s="1"/>
  <c r="AY180" i="1"/>
  <c r="AX180" i="1"/>
  <c r="AV180" i="1"/>
  <c r="AW180" i="1" s="1"/>
  <c r="AU180" i="1"/>
  <c r="AS180" i="1"/>
  <c r="AT180" i="1" s="1"/>
  <c r="AL180" i="1"/>
  <c r="I180" i="1" s="1"/>
  <c r="H180" i="1" s="1"/>
  <c r="AG180" i="1"/>
  <c r="J180" i="1" s="1"/>
  <c r="AF180" i="1"/>
  <c r="AE180" i="1"/>
  <c r="Y180" i="1"/>
  <c r="X180" i="1"/>
  <c r="W180" i="1"/>
  <c r="P180" i="1"/>
  <c r="N180" i="1"/>
  <c r="K180" i="1"/>
  <c r="AY179" i="1"/>
  <c r="AX179" i="1"/>
  <c r="AW179" i="1"/>
  <c r="AV179" i="1"/>
  <c r="AU179" i="1"/>
  <c r="AT179" i="1"/>
  <c r="AS179" i="1"/>
  <c r="AL179" i="1"/>
  <c r="AG179" i="1"/>
  <c r="J179" i="1" s="1"/>
  <c r="Y179" i="1"/>
  <c r="W179" i="1" s="1"/>
  <c r="X179" i="1"/>
  <c r="S179" i="1"/>
  <c r="P179" i="1"/>
  <c r="I179" i="1"/>
  <c r="H179" i="1" s="1"/>
  <c r="AY178" i="1"/>
  <c r="AX178" i="1"/>
  <c r="AW178" i="1" s="1"/>
  <c r="AV178" i="1"/>
  <c r="AU178" i="1"/>
  <c r="AS178" i="1" s="1"/>
  <c r="AL178" i="1"/>
  <c r="AG178" i="1"/>
  <c r="Y178" i="1"/>
  <c r="X178" i="1"/>
  <c r="W178" i="1"/>
  <c r="T178" i="1"/>
  <c r="U178" i="1" s="1"/>
  <c r="S178" i="1"/>
  <c r="P178" i="1"/>
  <c r="J178" i="1"/>
  <c r="I178" i="1"/>
  <c r="H178" i="1" s="1"/>
  <c r="AY177" i="1"/>
  <c r="S177" i="1" s="1"/>
  <c r="AX177" i="1"/>
  <c r="AV177" i="1"/>
  <c r="AW177" i="1" s="1"/>
  <c r="AU177" i="1"/>
  <c r="AS177" i="1"/>
  <c r="AL177" i="1"/>
  <c r="I177" i="1" s="1"/>
  <c r="H177" i="1" s="1"/>
  <c r="AG177" i="1"/>
  <c r="J177" i="1" s="1"/>
  <c r="AA177" i="1"/>
  <c r="Y177" i="1"/>
  <c r="X177" i="1"/>
  <c r="W177" i="1" s="1"/>
  <c r="P177" i="1"/>
  <c r="AY176" i="1"/>
  <c r="AX176" i="1"/>
  <c r="AV176" i="1"/>
  <c r="AW176" i="1" s="1"/>
  <c r="AU176" i="1"/>
  <c r="AS176" i="1" s="1"/>
  <c r="AL176" i="1"/>
  <c r="AG176" i="1"/>
  <c r="AE176" i="1"/>
  <c r="Y176" i="1"/>
  <c r="X176" i="1"/>
  <c r="W176" i="1" s="1"/>
  <c r="S176" i="1"/>
  <c r="T176" i="1" s="1"/>
  <c r="U176" i="1" s="1"/>
  <c r="Q176" i="1"/>
  <c r="O176" i="1" s="1"/>
  <c r="R176" i="1" s="1"/>
  <c r="P176" i="1"/>
  <c r="J176" i="1"/>
  <c r="I176" i="1"/>
  <c r="H176" i="1"/>
  <c r="AA176" i="1" s="1"/>
  <c r="AY175" i="1"/>
  <c r="S175" i="1" s="1"/>
  <c r="AX175" i="1"/>
  <c r="AV175" i="1"/>
  <c r="AW175" i="1" s="1"/>
  <c r="AU175" i="1"/>
  <c r="AS175" i="1"/>
  <c r="AL175" i="1"/>
  <c r="I175" i="1" s="1"/>
  <c r="H175" i="1" s="1"/>
  <c r="AG175" i="1"/>
  <c r="J175" i="1" s="1"/>
  <c r="Y175" i="1"/>
  <c r="X175" i="1"/>
  <c r="W175" i="1" s="1"/>
  <c r="P175" i="1"/>
  <c r="AY174" i="1"/>
  <c r="AX174" i="1"/>
  <c r="AV174" i="1"/>
  <c r="AU174" i="1"/>
  <c r="AS174" i="1" s="1"/>
  <c r="AL174" i="1"/>
  <c r="AG174" i="1"/>
  <c r="J174" i="1" s="1"/>
  <c r="Y174" i="1"/>
  <c r="W174" i="1" s="1"/>
  <c r="X174" i="1"/>
  <c r="P174" i="1"/>
  <c r="I174" i="1"/>
  <c r="H174" i="1"/>
  <c r="AY173" i="1"/>
  <c r="S173" i="1" s="1"/>
  <c r="T173" i="1" s="1"/>
  <c r="U173" i="1" s="1"/>
  <c r="AX173" i="1"/>
  <c r="AW173" i="1"/>
  <c r="AV173" i="1"/>
  <c r="AU173" i="1"/>
  <c r="AS173" i="1" s="1"/>
  <c r="N173" i="1" s="1"/>
  <c r="AT173" i="1"/>
  <c r="AL173" i="1"/>
  <c r="AG173" i="1"/>
  <c r="AF173" i="1"/>
  <c r="AE173" i="1"/>
  <c r="Y173" i="1"/>
  <c r="X173" i="1"/>
  <c r="W173" i="1"/>
  <c r="P173" i="1"/>
  <c r="K173" i="1"/>
  <c r="J173" i="1"/>
  <c r="I173" i="1"/>
  <c r="H173" i="1" s="1"/>
  <c r="AY172" i="1"/>
  <c r="S172" i="1" s="1"/>
  <c r="AX172" i="1"/>
  <c r="AV172" i="1"/>
  <c r="AU172" i="1"/>
  <c r="AS172" i="1" s="1"/>
  <c r="AL172" i="1"/>
  <c r="I172" i="1" s="1"/>
  <c r="H172" i="1" s="1"/>
  <c r="AG172" i="1"/>
  <c r="J172" i="1" s="1"/>
  <c r="AA172" i="1"/>
  <c r="Y172" i="1"/>
  <c r="W172" i="1" s="1"/>
  <c r="X172" i="1"/>
  <c r="P172" i="1"/>
  <c r="N172" i="1"/>
  <c r="K172" i="1"/>
  <c r="AY171" i="1"/>
  <c r="AX171" i="1"/>
  <c r="AV171" i="1"/>
  <c r="AW171" i="1" s="1"/>
  <c r="AU171" i="1"/>
  <c r="AS171" i="1" s="1"/>
  <c r="AL171" i="1"/>
  <c r="I171" i="1" s="1"/>
  <c r="AG171" i="1"/>
  <c r="AE171" i="1"/>
  <c r="Y171" i="1"/>
  <c r="X171" i="1"/>
  <c r="S171" i="1"/>
  <c r="P171" i="1"/>
  <c r="J171" i="1"/>
  <c r="H171" i="1"/>
  <c r="AY170" i="1"/>
  <c r="S170" i="1" s="1"/>
  <c r="AX170" i="1"/>
  <c r="AV170" i="1"/>
  <c r="AW170" i="1" s="1"/>
  <c r="AU170" i="1"/>
  <c r="AS170" i="1"/>
  <c r="AT170" i="1" s="1"/>
  <c r="AL170" i="1"/>
  <c r="I170" i="1" s="1"/>
  <c r="H170" i="1" s="1"/>
  <c r="AG170" i="1"/>
  <c r="J170" i="1" s="1"/>
  <c r="AE170" i="1"/>
  <c r="Y170" i="1"/>
  <c r="X170" i="1"/>
  <c r="W170" i="1" s="1"/>
  <c r="P170" i="1"/>
  <c r="N170" i="1"/>
  <c r="AY169" i="1"/>
  <c r="AX169" i="1"/>
  <c r="AV169" i="1"/>
  <c r="S169" i="1" s="1"/>
  <c r="AU169" i="1"/>
  <c r="AS169" i="1" s="1"/>
  <c r="AL169" i="1"/>
  <c r="AG169" i="1"/>
  <c r="J169" i="1" s="1"/>
  <c r="Y169" i="1"/>
  <c r="W169" i="1" s="1"/>
  <c r="X169" i="1"/>
  <c r="P169" i="1"/>
  <c r="I169" i="1"/>
  <c r="H169" i="1" s="1"/>
  <c r="AY168" i="1"/>
  <c r="AX168" i="1"/>
  <c r="AW168" i="1" s="1"/>
  <c r="AV168" i="1"/>
  <c r="AU168" i="1"/>
  <c r="AS168" i="1" s="1"/>
  <c r="AT168" i="1"/>
  <c r="AL168" i="1"/>
  <c r="I168" i="1" s="1"/>
  <c r="H168" i="1" s="1"/>
  <c r="AG168" i="1"/>
  <c r="Y168" i="1"/>
  <c r="X168" i="1"/>
  <c r="W168" i="1"/>
  <c r="S168" i="1"/>
  <c r="T168" i="1" s="1"/>
  <c r="U168" i="1" s="1"/>
  <c r="P168" i="1"/>
  <c r="J168" i="1"/>
  <c r="AY167" i="1"/>
  <c r="AX167" i="1"/>
  <c r="AW167" i="1"/>
  <c r="AV167" i="1"/>
  <c r="AU167" i="1"/>
  <c r="AS167" i="1" s="1"/>
  <c r="AT167" i="1"/>
  <c r="AL167" i="1"/>
  <c r="I167" i="1" s="1"/>
  <c r="H167" i="1" s="1"/>
  <c r="AG167" i="1"/>
  <c r="Y167" i="1"/>
  <c r="X167" i="1"/>
  <c r="W167" i="1" s="1"/>
  <c r="S167" i="1"/>
  <c r="T167" i="1" s="1"/>
  <c r="U167" i="1" s="1"/>
  <c r="P167" i="1"/>
  <c r="J167" i="1"/>
  <c r="AY166" i="1"/>
  <c r="AX166" i="1"/>
  <c r="AV166" i="1"/>
  <c r="AU166" i="1"/>
  <c r="AS166" i="1"/>
  <c r="AL166" i="1"/>
  <c r="AG166" i="1"/>
  <c r="AA166" i="1"/>
  <c r="Y166" i="1"/>
  <c r="X166" i="1"/>
  <c r="W166" i="1" s="1"/>
  <c r="P166" i="1"/>
  <c r="J166" i="1"/>
  <c r="I166" i="1"/>
  <c r="H166" i="1"/>
  <c r="AY165" i="1"/>
  <c r="AX165" i="1"/>
  <c r="AV165" i="1"/>
  <c r="S165" i="1" s="1"/>
  <c r="AU165" i="1"/>
  <c r="AS165" i="1" s="1"/>
  <c r="AL165" i="1"/>
  <c r="AG165" i="1"/>
  <c r="J165" i="1" s="1"/>
  <c r="AA165" i="1"/>
  <c r="Y165" i="1"/>
  <c r="X165" i="1"/>
  <c r="W165" i="1"/>
  <c r="P165" i="1"/>
  <c r="I165" i="1"/>
  <c r="H165" i="1" s="1"/>
  <c r="AY164" i="1"/>
  <c r="S164" i="1" s="1"/>
  <c r="AX164" i="1"/>
  <c r="AW164" i="1"/>
  <c r="AV164" i="1"/>
  <c r="AU164" i="1"/>
  <c r="AS164" i="1"/>
  <c r="N164" i="1" s="1"/>
  <c r="AL164" i="1"/>
  <c r="AG164" i="1"/>
  <c r="AE164" i="1"/>
  <c r="Y164" i="1"/>
  <c r="W164" i="1" s="1"/>
  <c r="X164" i="1"/>
  <c r="T164" i="1"/>
  <c r="U164" i="1" s="1"/>
  <c r="P164" i="1"/>
  <c r="J164" i="1"/>
  <c r="I164" i="1"/>
  <c r="H164" i="1"/>
  <c r="AY163" i="1"/>
  <c r="AX163" i="1"/>
  <c r="AW163" i="1" s="1"/>
  <c r="AV163" i="1"/>
  <c r="AU163" i="1"/>
  <c r="AS163" i="1" s="1"/>
  <c r="AL163" i="1"/>
  <c r="I163" i="1" s="1"/>
  <c r="H163" i="1" s="1"/>
  <c r="AG163" i="1"/>
  <c r="Y163" i="1"/>
  <c r="X163" i="1"/>
  <c r="W163" i="1"/>
  <c r="S163" i="1"/>
  <c r="T163" i="1" s="1"/>
  <c r="U163" i="1" s="1"/>
  <c r="P163" i="1"/>
  <c r="J163" i="1"/>
  <c r="AY162" i="1"/>
  <c r="AX162" i="1"/>
  <c r="AW162" i="1"/>
  <c r="AV162" i="1"/>
  <c r="S162" i="1" s="1"/>
  <c r="AU162" i="1"/>
  <c r="AS162" i="1"/>
  <c r="AL162" i="1"/>
  <c r="I162" i="1" s="1"/>
  <c r="H162" i="1" s="1"/>
  <c r="AG162" i="1"/>
  <c r="Y162" i="1"/>
  <c r="X162" i="1"/>
  <c r="W162" i="1"/>
  <c r="P162" i="1"/>
  <c r="J162" i="1"/>
  <c r="AY161" i="1"/>
  <c r="AX161" i="1"/>
  <c r="AW161" i="1" s="1"/>
  <c r="AV161" i="1"/>
  <c r="S161" i="1" s="1"/>
  <c r="AU161" i="1"/>
  <c r="AS161" i="1"/>
  <c r="AL161" i="1"/>
  <c r="I161" i="1" s="1"/>
  <c r="H161" i="1" s="1"/>
  <c r="AG161" i="1"/>
  <c r="J161" i="1" s="1"/>
  <c r="Y161" i="1"/>
  <c r="X161" i="1"/>
  <c r="W161" i="1"/>
  <c r="P161" i="1"/>
  <c r="AY160" i="1"/>
  <c r="AX160" i="1"/>
  <c r="AV160" i="1"/>
  <c r="AU160" i="1"/>
  <c r="AS160" i="1" s="1"/>
  <c r="AT160" i="1"/>
  <c r="AL160" i="1"/>
  <c r="AG160" i="1"/>
  <c r="J160" i="1" s="1"/>
  <c r="Y160" i="1"/>
  <c r="W160" i="1" s="1"/>
  <c r="X160" i="1"/>
  <c r="P160" i="1"/>
  <c r="N160" i="1"/>
  <c r="I160" i="1"/>
  <c r="H160" i="1" s="1"/>
  <c r="AY159" i="1"/>
  <c r="AX159" i="1"/>
  <c r="AV159" i="1"/>
  <c r="AW159" i="1" s="1"/>
  <c r="AU159" i="1"/>
  <c r="AS159" i="1" s="1"/>
  <c r="AL159" i="1"/>
  <c r="AG159" i="1"/>
  <c r="J159" i="1" s="1"/>
  <c r="AA159" i="1"/>
  <c r="Y159" i="1"/>
  <c r="X159" i="1"/>
  <c r="W159" i="1"/>
  <c r="S159" i="1"/>
  <c r="P159" i="1"/>
  <c r="I159" i="1"/>
  <c r="H159" i="1"/>
  <c r="AY158" i="1"/>
  <c r="S158" i="1" s="1"/>
  <c r="AX158" i="1"/>
  <c r="AW158" i="1" s="1"/>
  <c r="AV158" i="1"/>
  <c r="AU158" i="1"/>
  <c r="AS158" i="1"/>
  <c r="AT158" i="1" s="1"/>
  <c r="AL158" i="1"/>
  <c r="AG158" i="1"/>
  <c r="AF158" i="1"/>
  <c r="AE158" i="1"/>
  <c r="Y158" i="1"/>
  <c r="X158" i="1"/>
  <c r="W158" i="1" s="1"/>
  <c r="P158" i="1"/>
  <c r="N158" i="1"/>
  <c r="J158" i="1"/>
  <c r="I158" i="1"/>
  <c r="H158" i="1" s="1"/>
  <c r="AY157" i="1"/>
  <c r="S157" i="1" s="1"/>
  <c r="AX157" i="1"/>
  <c r="AV157" i="1"/>
  <c r="AW157" i="1" s="1"/>
  <c r="AU157" i="1"/>
  <c r="AS157" i="1" s="1"/>
  <c r="AL157" i="1"/>
  <c r="AG157" i="1"/>
  <c r="Y157" i="1"/>
  <c r="X157" i="1"/>
  <c r="W157" i="1" s="1"/>
  <c r="P157" i="1"/>
  <c r="J157" i="1"/>
  <c r="I157" i="1"/>
  <c r="H157" i="1" s="1"/>
  <c r="AY156" i="1"/>
  <c r="AX156" i="1"/>
  <c r="AV156" i="1"/>
  <c r="AU156" i="1"/>
  <c r="AS156" i="1"/>
  <c r="AT156" i="1" s="1"/>
  <c r="AL156" i="1"/>
  <c r="I156" i="1" s="1"/>
  <c r="H156" i="1" s="1"/>
  <c r="AG156" i="1"/>
  <c r="AF156" i="1"/>
  <c r="AE156" i="1"/>
  <c r="AA156" i="1"/>
  <c r="Y156" i="1"/>
  <c r="X156" i="1"/>
  <c r="P156" i="1"/>
  <c r="N156" i="1"/>
  <c r="K156" i="1"/>
  <c r="J156" i="1"/>
  <c r="AY155" i="1"/>
  <c r="AX155" i="1"/>
  <c r="AV155" i="1"/>
  <c r="S155" i="1" s="1"/>
  <c r="AU155" i="1"/>
  <c r="AS155" i="1"/>
  <c r="AL155" i="1"/>
  <c r="I155" i="1" s="1"/>
  <c r="H155" i="1" s="1"/>
  <c r="AG155" i="1"/>
  <c r="J155" i="1" s="1"/>
  <c r="Y155" i="1"/>
  <c r="X155" i="1"/>
  <c r="W155" i="1"/>
  <c r="P155" i="1"/>
  <c r="N155" i="1"/>
  <c r="AY154" i="1"/>
  <c r="AX154" i="1"/>
  <c r="AW154" i="1"/>
  <c r="AV154" i="1"/>
  <c r="AU154" i="1"/>
  <c r="AS154" i="1"/>
  <c r="AL154" i="1"/>
  <c r="AG154" i="1"/>
  <c r="Y154" i="1"/>
  <c r="W154" i="1" s="1"/>
  <c r="X154" i="1"/>
  <c r="S154" i="1"/>
  <c r="P154" i="1"/>
  <c r="J154" i="1"/>
  <c r="I154" i="1"/>
  <c r="H154" i="1"/>
  <c r="AY153" i="1"/>
  <c r="AX153" i="1"/>
  <c r="AW153" i="1"/>
  <c r="AV153" i="1"/>
  <c r="AU153" i="1"/>
  <c r="AS153" i="1"/>
  <c r="AT153" i="1" s="1"/>
  <c r="AL153" i="1"/>
  <c r="I153" i="1" s="1"/>
  <c r="H153" i="1" s="1"/>
  <c r="AG153" i="1"/>
  <c r="AF153" i="1"/>
  <c r="AA153" i="1"/>
  <c r="Y153" i="1"/>
  <c r="X153" i="1"/>
  <c r="W153" i="1"/>
  <c r="S153" i="1"/>
  <c r="P153" i="1"/>
  <c r="K153" i="1"/>
  <c r="J153" i="1"/>
  <c r="AY152" i="1"/>
  <c r="S152" i="1" s="1"/>
  <c r="AX152" i="1"/>
  <c r="AW152" i="1"/>
  <c r="AV152" i="1"/>
  <c r="AU152" i="1"/>
  <c r="AS152" i="1"/>
  <c r="AL152" i="1"/>
  <c r="I152" i="1" s="1"/>
  <c r="H152" i="1" s="1"/>
  <c r="AG152" i="1"/>
  <c r="J152" i="1" s="1"/>
  <c r="Y152" i="1"/>
  <c r="X152" i="1"/>
  <c r="W152" i="1"/>
  <c r="P152" i="1"/>
  <c r="K152" i="1"/>
  <c r="AY151" i="1"/>
  <c r="AX151" i="1"/>
  <c r="AV151" i="1"/>
  <c r="AW151" i="1" s="1"/>
  <c r="AU151" i="1"/>
  <c r="AS151" i="1"/>
  <c r="AL151" i="1"/>
  <c r="I151" i="1" s="1"/>
  <c r="H151" i="1" s="1"/>
  <c r="AG151" i="1"/>
  <c r="J151" i="1" s="1"/>
  <c r="AE151" i="1"/>
  <c r="Y151" i="1"/>
  <c r="X151" i="1"/>
  <c r="W151" i="1"/>
  <c r="S151" i="1"/>
  <c r="P151" i="1"/>
  <c r="AY150" i="1"/>
  <c r="AX150" i="1"/>
  <c r="AV150" i="1"/>
  <c r="AU150" i="1"/>
  <c r="AS150" i="1" s="1"/>
  <c r="AL150" i="1"/>
  <c r="I150" i="1" s="1"/>
  <c r="AG150" i="1"/>
  <c r="J150" i="1" s="1"/>
  <c r="Y150" i="1"/>
  <c r="X150" i="1"/>
  <c r="W150" i="1"/>
  <c r="P150" i="1"/>
  <c r="H150" i="1"/>
  <c r="AY149" i="1"/>
  <c r="AX149" i="1"/>
  <c r="AV149" i="1"/>
  <c r="AU149" i="1"/>
  <c r="AS149" i="1" s="1"/>
  <c r="N149" i="1" s="1"/>
  <c r="AT149" i="1"/>
  <c r="AL149" i="1"/>
  <c r="AG149" i="1"/>
  <c r="J149" i="1" s="1"/>
  <c r="AF149" i="1"/>
  <c r="AE149" i="1"/>
  <c r="AA149" i="1"/>
  <c r="Y149" i="1"/>
  <c r="X149" i="1"/>
  <c r="W149" i="1"/>
  <c r="P149" i="1"/>
  <c r="K149" i="1"/>
  <c r="I149" i="1"/>
  <c r="H149" i="1"/>
  <c r="AY148" i="1"/>
  <c r="AX148" i="1"/>
  <c r="AV148" i="1"/>
  <c r="AW148" i="1" s="1"/>
  <c r="AU148" i="1"/>
  <c r="AS148" i="1" s="1"/>
  <c r="AL148" i="1"/>
  <c r="I148" i="1" s="1"/>
  <c r="H148" i="1" s="1"/>
  <c r="AG148" i="1"/>
  <c r="AA148" i="1"/>
  <c r="Y148" i="1"/>
  <c r="X148" i="1"/>
  <c r="P148" i="1"/>
  <c r="K148" i="1"/>
  <c r="J148" i="1"/>
  <c r="AY147" i="1"/>
  <c r="AX147" i="1"/>
  <c r="AV147" i="1"/>
  <c r="AW147" i="1" s="1"/>
  <c r="AU147" i="1"/>
  <c r="AS147" i="1"/>
  <c r="AL147" i="1"/>
  <c r="I147" i="1" s="1"/>
  <c r="H147" i="1" s="1"/>
  <c r="AG147" i="1"/>
  <c r="Y147" i="1"/>
  <c r="X147" i="1"/>
  <c r="W147" i="1" s="1"/>
  <c r="S147" i="1"/>
  <c r="P147" i="1"/>
  <c r="J147" i="1"/>
  <c r="AY146" i="1"/>
  <c r="AX146" i="1"/>
  <c r="AV146" i="1"/>
  <c r="AW146" i="1" s="1"/>
  <c r="AU146" i="1"/>
  <c r="AS146" i="1"/>
  <c r="AT146" i="1" s="1"/>
  <c r="AL146" i="1"/>
  <c r="AG146" i="1"/>
  <c r="AF146" i="1"/>
  <c r="AE146" i="1"/>
  <c r="Y146" i="1"/>
  <c r="X146" i="1"/>
  <c r="W146" i="1"/>
  <c r="S146" i="1"/>
  <c r="P146" i="1"/>
  <c r="K146" i="1"/>
  <c r="J146" i="1"/>
  <c r="I146" i="1"/>
  <c r="H146" i="1" s="1"/>
  <c r="AY145" i="1"/>
  <c r="AX145" i="1"/>
  <c r="AV145" i="1"/>
  <c r="S145" i="1" s="1"/>
  <c r="AU145" i="1"/>
  <c r="AS145" i="1"/>
  <c r="AL145" i="1"/>
  <c r="AG145" i="1"/>
  <c r="J145" i="1" s="1"/>
  <c r="AF145" i="1"/>
  <c r="Y145" i="1"/>
  <c r="X145" i="1"/>
  <c r="W145" i="1"/>
  <c r="P145" i="1"/>
  <c r="I145" i="1"/>
  <c r="H145" i="1" s="1"/>
  <c r="AY144" i="1"/>
  <c r="AX144" i="1"/>
  <c r="AV144" i="1"/>
  <c r="S144" i="1" s="1"/>
  <c r="AU144" i="1"/>
  <c r="AS144" i="1" s="1"/>
  <c r="AE144" i="1" s="1"/>
  <c r="AT144" i="1"/>
  <c r="AL144" i="1"/>
  <c r="I144" i="1" s="1"/>
  <c r="H144" i="1" s="1"/>
  <c r="AG144" i="1"/>
  <c r="J144" i="1" s="1"/>
  <c r="AF144" i="1"/>
  <c r="Y144" i="1"/>
  <c r="X144" i="1"/>
  <c r="W144" i="1" s="1"/>
  <c r="P144" i="1"/>
  <c r="N144" i="1"/>
  <c r="K144" i="1"/>
  <c r="AY143" i="1"/>
  <c r="AX143" i="1"/>
  <c r="AV143" i="1"/>
  <c r="AU143" i="1"/>
  <c r="AT143" i="1"/>
  <c r="AS143" i="1"/>
  <c r="AL143" i="1"/>
  <c r="I143" i="1" s="1"/>
  <c r="H143" i="1" s="1"/>
  <c r="AG143" i="1"/>
  <c r="Y143" i="1"/>
  <c r="X143" i="1"/>
  <c r="W143" i="1"/>
  <c r="P143" i="1"/>
  <c r="N143" i="1"/>
  <c r="J143" i="1"/>
  <c r="AY142" i="1"/>
  <c r="AX142" i="1"/>
  <c r="AV142" i="1"/>
  <c r="S142" i="1" s="1"/>
  <c r="AU142" i="1"/>
  <c r="AS142" i="1"/>
  <c r="AL142" i="1"/>
  <c r="AG142" i="1"/>
  <c r="AA142" i="1"/>
  <c r="Y142" i="1"/>
  <c r="X142" i="1"/>
  <c r="P142" i="1"/>
  <c r="J142" i="1"/>
  <c r="I142" i="1"/>
  <c r="H142" i="1"/>
  <c r="AY141" i="1"/>
  <c r="AX141" i="1"/>
  <c r="AW141" i="1"/>
  <c r="AV141" i="1"/>
  <c r="S141" i="1" s="1"/>
  <c r="AU141" i="1"/>
  <c r="AS141" i="1"/>
  <c r="AT141" i="1" s="1"/>
  <c r="AL141" i="1"/>
  <c r="AG141" i="1"/>
  <c r="AF141" i="1"/>
  <c r="AE141" i="1"/>
  <c r="Y141" i="1"/>
  <c r="X141" i="1"/>
  <c r="W141" i="1"/>
  <c r="P141" i="1"/>
  <c r="K141" i="1"/>
  <c r="J141" i="1"/>
  <c r="I141" i="1"/>
  <c r="H141" i="1"/>
  <c r="AY140" i="1"/>
  <c r="AX140" i="1"/>
  <c r="AW140" i="1"/>
  <c r="AV140" i="1"/>
  <c r="AU140" i="1"/>
  <c r="AS140" i="1"/>
  <c r="AT140" i="1" s="1"/>
  <c r="AL140" i="1"/>
  <c r="AG140" i="1"/>
  <c r="AF140" i="1"/>
  <c r="AE140" i="1"/>
  <c r="Y140" i="1"/>
  <c r="X140" i="1"/>
  <c r="W140" i="1"/>
  <c r="U140" i="1"/>
  <c r="S140" i="1"/>
  <c r="T140" i="1" s="1"/>
  <c r="P140" i="1"/>
  <c r="N140" i="1"/>
  <c r="K140" i="1"/>
  <c r="J140" i="1"/>
  <c r="I140" i="1"/>
  <c r="H140" i="1" s="1"/>
  <c r="AY139" i="1"/>
  <c r="AX139" i="1"/>
  <c r="AV139" i="1"/>
  <c r="AW139" i="1" s="1"/>
  <c r="AU139" i="1"/>
  <c r="AS139" i="1"/>
  <c r="AL139" i="1"/>
  <c r="I139" i="1" s="1"/>
  <c r="H139" i="1" s="1"/>
  <c r="AG139" i="1"/>
  <c r="J139" i="1" s="1"/>
  <c r="Y139" i="1"/>
  <c r="X139" i="1"/>
  <c r="W139" i="1"/>
  <c r="P139" i="1"/>
  <c r="N139" i="1"/>
  <c r="AY138" i="1"/>
  <c r="AX138" i="1"/>
  <c r="AW138" i="1"/>
  <c r="AV138" i="1"/>
  <c r="AU138" i="1"/>
  <c r="AS138" i="1" s="1"/>
  <c r="AL138" i="1"/>
  <c r="AG138" i="1"/>
  <c r="Y138" i="1"/>
  <c r="X138" i="1"/>
  <c r="W138" i="1"/>
  <c r="S138" i="1"/>
  <c r="P138" i="1"/>
  <c r="J138" i="1"/>
  <c r="I138" i="1"/>
  <c r="H138" i="1" s="1"/>
  <c r="AY137" i="1"/>
  <c r="AX137" i="1"/>
  <c r="AV137" i="1"/>
  <c r="AW137" i="1" s="1"/>
  <c r="AU137" i="1"/>
  <c r="AS137" i="1"/>
  <c r="AT137" i="1" s="1"/>
  <c r="AL137" i="1"/>
  <c r="I137" i="1" s="1"/>
  <c r="H137" i="1" s="1"/>
  <c r="AG137" i="1"/>
  <c r="J137" i="1" s="1"/>
  <c r="AF137" i="1"/>
  <c r="AE137" i="1"/>
  <c r="Y137" i="1"/>
  <c r="X137" i="1"/>
  <c r="W137" i="1"/>
  <c r="P137" i="1"/>
  <c r="N137" i="1"/>
  <c r="K137" i="1"/>
  <c r="AY136" i="1"/>
  <c r="AX136" i="1"/>
  <c r="AV136" i="1"/>
  <c r="AW136" i="1" s="1"/>
  <c r="AU136" i="1"/>
  <c r="AS136" i="1"/>
  <c r="AL136" i="1"/>
  <c r="AG136" i="1"/>
  <c r="AA136" i="1"/>
  <c r="Y136" i="1"/>
  <c r="W136" i="1" s="1"/>
  <c r="X136" i="1"/>
  <c r="P136" i="1"/>
  <c r="J136" i="1"/>
  <c r="I136" i="1"/>
  <c r="H136" i="1"/>
  <c r="AY135" i="1"/>
  <c r="S135" i="1" s="1"/>
  <c r="AX135" i="1"/>
  <c r="AW135" i="1" s="1"/>
  <c r="AV135" i="1"/>
  <c r="AU135" i="1"/>
  <c r="AS135" i="1"/>
  <c r="AT135" i="1" s="1"/>
  <c r="AL135" i="1"/>
  <c r="AG135" i="1"/>
  <c r="AF135" i="1"/>
  <c r="AE135" i="1"/>
  <c r="Y135" i="1"/>
  <c r="X135" i="1"/>
  <c r="W135" i="1"/>
  <c r="P135" i="1"/>
  <c r="N135" i="1"/>
  <c r="K135" i="1"/>
  <c r="J135" i="1"/>
  <c r="I135" i="1"/>
  <c r="H135" i="1" s="1"/>
  <c r="AY134" i="1"/>
  <c r="AX134" i="1"/>
  <c r="AV134" i="1"/>
  <c r="AW134" i="1" s="1"/>
  <c r="AU134" i="1"/>
  <c r="AS134" i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W133" i="1"/>
  <c r="AV133" i="1"/>
  <c r="AU133" i="1"/>
  <c r="AS133" i="1" s="1"/>
  <c r="AL133" i="1"/>
  <c r="AG133" i="1"/>
  <c r="Y133" i="1"/>
  <c r="X133" i="1"/>
  <c r="W133" i="1" s="1"/>
  <c r="S133" i="1"/>
  <c r="P133" i="1"/>
  <c r="J133" i="1"/>
  <c r="I133" i="1"/>
  <c r="H133" i="1"/>
  <c r="AA133" i="1" s="1"/>
  <c r="AY132" i="1"/>
  <c r="AX132" i="1"/>
  <c r="AV132" i="1"/>
  <c r="AW132" i="1" s="1"/>
  <c r="AU132" i="1"/>
  <c r="AS132" i="1"/>
  <c r="AT132" i="1" s="1"/>
  <c r="AL132" i="1"/>
  <c r="I132" i="1" s="1"/>
  <c r="H132" i="1" s="1"/>
  <c r="AG132" i="1"/>
  <c r="J132" i="1" s="1"/>
  <c r="AF132" i="1"/>
  <c r="AE132" i="1"/>
  <c r="Y132" i="1"/>
  <c r="X132" i="1"/>
  <c r="W132" i="1"/>
  <c r="P132" i="1"/>
  <c r="N132" i="1"/>
  <c r="K132" i="1"/>
  <c r="AY131" i="1"/>
  <c r="AX131" i="1"/>
  <c r="AV131" i="1"/>
  <c r="AW131" i="1" s="1"/>
  <c r="AU131" i="1"/>
  <c r="AT131" i="1"/>
  <c r="AS131" i="1"/>
  <c r="AL131" i="1"/>
  <c r="AG131" i="1"/>
  <c r="AA131" i="1"/>
  <c r="Y131" i="1"/>
  <c r="W131" i="1" s="1"/>
  <c r="X131" i="1"/>
  <c r="P131" i="1"/>
  <c r="J131" i="1"/>
  <c r="I131" i="1"/>
  <c r="H131" i="1"/>
  <c r="AY130" i="1"/>
  <c r="AX130" i="1"/>
  <c r="AW130" i="1"/>
  <c r="AV130" i="1"/>
  <c r="AU130" i="1"/>
  <c r="AS130" i="1"/>
  <c r="AT130" i="1" s="1"/>
  <c r="AL130" i="1"/>
  <c r="AG130" i="1"/>
  <c r="AF130" i="1"/>
  <c r="AE130" i="1"/>
  <c r="Y130" i="1"/>
  <c r="X130" i="1"/>
  <c r="W130" i="1"/>
  <c r="T130" i="1"/>
  <c r="U130" i="1" s="1"/>
  <c r="S130" i="1"/>
  <c r="P130" i="1"/>
  <c r="N130" i="1"/>
  <c r="K130" i="1"/>
  <c r="J130" i="1"/>
  <c r="I130" i="1"/>
  <c r="H130" i="1" s="1"/>
  <c r="AY129" i="1"/>
  <c r="AX129" i="1"/>
  <c r="AV129" i="1"/>
  <c r="AW129" i="1" s="1"/>
  <c r="AU129" i="1"/>
  <c r="AS129" i="1"/>
  <c r="AL129" i="1"/>
  <c r="I129" i="1" s="1"/>
  <c r="H129" i="1" s="1"/>
  <c r="AG129" i="1"/>
  <c r="J129" i="1" s="1"/>
  <c r="Y129" i="1"/>
  <c r="X129" i="1"/>
  <c r="W129" i="1"/>
  <c r="P129" i="1"/>
  <c r="AY128" i="1"/>
  <c r="AX128" i="1"/>
  <c r="AV128" i="1"/>
  <c r="AW128" i="1" s="1"/>
  <c r="AU128" i="1"/>
  <c r="AS128" i="1" s="1"/>
  <c r="AL128" i="1"/>
  <c r="AG128" i="1"/>
  <c r="AA128" i="1"/>
  <c r="Y128" i="1"/>
  <c r="X128" i="1"/>
  <c r="W128" i="1" s="1"/>
  <c r="P128" i="1"/>
  <c r="J128" i="1"/>
  <c r="I128" i="1"/>
  <c r="H128" i="1"/>
  <c r="AY127" i="1"/>
  <c r="AX127" i="1"/>
  <c r="AV127" i="1"/>
  <c r="AW127" i="1" s="1"/>
  <c r="AU127" i="1"/>
  <c r="AS127" i="1"/>
  <c r="AT127" i="1" s="1"/>
  <c r="AL127" i="1"/>
  <c r="I127" i="1" s="1"/>
  <c r="H127" i="1" s="1"/>
  <c r="AG127" i="1"/>
  <c r="J127" i="1" s="1"/>
  <c r="AF127" i="1"/>
  <c r="AE127" i="1"/>
  <c r="Y127" i="1"/>
  <c r="X127" i="1"/>
  <c r="W127" i="1" s="1"/>
  <c r="P127" i="1"/>
  <c r="N127" i="1"/>
  <c r="K127" i="1"/>
  <c r="AY126" i="1"/>
  <c r="AX126" i="1"/>
  <c r="AV126" i="1"/>
  <c r="AU126" i="1"/>
  <c r="AS126" i="1" s="1"/>
  <c r="AL126" i="1"/>
  <c r="AG126" i="1"/>
  <c r="Y126" i="1"/>
  <c r="W126" i="1" s="1"/>
  <c r="X126" i="1"/>
  <c r="P126" i="1"/>
  <c r="J126" i="1"/>
  <c r="I126" i="1"/>
  <c r="H126" i="1"/>
  <c r="AY125" i="1"/>
  <c r="S125" i="1" s="1"/>
  <c r="AX125" i="1"/>
  <c r="AW125" i="1" s="1"/>
  <c r="AV125" i="1"/>
  <c r="AU125" i="1"/>
  <c r="AS125" i="1"/>
  <c r="AT125" i="1" s="1"/>
  <c r="AL125" i="1"/>
  <c r="AG125" i="1"/>
  <c r="AF125" i="1"/>
  <c r="AE125" i="1"/>
  <c r="Y125" i="1"/>
  <c r="X125" i="1"/>
  <c r="W125" i="1"/>
  <c r="P125" i="1"/>
  <c r="N125" i="1"/>
  <c r="K125" i="1"/>
  <c r="J125" i="1"/>
  <c r="I125" i="1"/>
  <c r="H125" i="1" s="1"/>
  <c r="AY124" i="1"/>
  <c r="AX124" i="1"/>
  <c r="AV124" i="1"/>
  <c r="AW124" i="1" s="1"/>
  <c r="AU124" i="1"/>
  <c r="AS124" i="1"/>
  <c r="AL124" i="1"/>
  <c r="I124" i="1" s="1"/>
  <c r="H124" i="1" s="1"/>
  <c r="AG124" i="1"/>
  <c r="J124" i="1" s="1"/>
  <c r="Y124" i="1"/>
  <c r="X124" i="1"/>
  <c r="W124" i="1" s="1"/>
  <c r="P124" i="1"/>
  <c r="AY123" i="1"/>
  <c r="AX123" i="1"/>
  <c r="AW123" i="1"/>
  <c r="AV123" i="1"/>
  <c r="AU123" i="1"/>
  <c r="AS123" i="1" s="1"/>
  <c r="AL123" i="1"/>
  <c r="AG123" i="1"/>
  <c r="AA123" i="1"/>
  <c r="Y123" i="1"/>
  <c r="X123" i="1"/>
  <c r="W123" i="1" s="1"/>
  <c r="S123" i="1"/>
  <c r="P123" i="1"/>
  <c r="J123" i="1"/>
  <c r="I123" i="1"/>
  <c r="H123" i="1"/>
  <c r="AY122" i="1"/>
  <c r="AX122" i="1"/>
  <c r="AV122" i="1"/>
  <c r="AW122" i="1" s="1"/>
  <c r="AU122" i="1"/>
  <c r="AS122" i="1"/>
  <c r="AT122" i="1" s="1"/>
  <c r="AL122" i="1"/>
  <c r="I122" i="1" s="1"/>
  <c r="H122" i="1" s="1"/>
  <c r="AG122" i="1"/>
  <c r="J122" i="1" s="1"/>
  <c r="AF122" i="1"/>
  <c r="AE122" i="1"/>
  <c r="Y122" i="1"/>
  <c r="X122" i="1"/>
  <c r="W122" i="1"/>
  <c r="P122" i="1"/>
  <c r="N122" i="1"/>
  <c r="K122" i="1"/>
  <c r="AY121" i="1"/>
  <c r="AX121" i="1"/>
  <c r="AV121" i="1"/>
  <c r="AU121" i="1"/>
  <c r="AT121" i="1"/>
  <c r="AS121" i="1"/>
  <c r="AL121" i="1"/>
  <c r="AG121" i="1"/>
  <c r="Y121" i="1"/>
  <c r="W121" i="1" s="1"/>
  <c r="X121" i="1"/>
  <c r="P121" i="1"/>
  <c r="J121" i="1"/>
  <c r="I121" i="1"/>
  <c r="H121" i="1"/>
  <c r="AY120" i="1"/>
  <c r="AX120" i="1"/>
  <c r="AW120" i="1" s="1"/>
  <c r="AV120" i="1"/>
  <c r="AU120" i="1"/>
  <c r="AT120" i="1"/>
  <c r="AS120" i="1"/>
  <c r="AL120" i="1"/>
  <c r="AG120" i="1"/>
  <c r="J120" i="1" s="1"/>
  <c r="AF120" i="1"/>
  <c r="AE120" i="1"/>
  <c r="Y120" i="1"/>
  <c r="X120" i="1"/>
  <c r="W120" i="1"/>
  <c r="S120" i="1"/>
  <c r="P120" i="1"/>
  <c r="N120" i="1"/>
  <c r="K120" i="1"/>
  <c r="I120" i="1"/>
  <c r="H120" i="1" s="1"/>
  <c r="AY119" i="1"/>
  <c r="AX119" i="1"/>
  <c r="AV119" i="1"/>
  <c r="AW119" i="1" s="1"/>
  <c r="AU119" i="1"/>
  <c r="AS119" i="1" s="1"/>
  <c r="AT119" i="1"/>
  <c r="AL119" i="1"/>
  <c r="I119" i="1" s="1"/>
  <c r="H119" i="1" s="1"/>
  <c r="AG119" i="1"/>
  <c r="J119" i="1" s="1"/>
  <c r="AA119" i="1"/>
  <c r="Y119" i="1"/>
  <c r="X119" i="1"/>
  <c r="W119" i="1"/>
  <c r="P119" i="1"/>
  <c r="AY118" i="1"/>
  <c r="AX118" i="1"/>
  <c r="AV118" i="1"/>
  <c r="AW118" i="1" s="1"/>
  <c r="AU118" i="1"/>
  <c r="AS118" i="1" s="1"/>
  <c r="AL118" i="1"/>
  <c r="AG118" i="1"/>
  <c r="Y118" i="1"/>
  <c r="X118" i="1"/>
  <c r="W118" i="1" s="1"/>
  <c r="S118" i="1"/>
  <c r="P118" i="1"/>
  <c r="J118" i="1"/>
  <c r="I118" i="1"/>
  <c r="H118" i="1"/>
  <c r="AY117" i="1"/>
  <c r="AX117" i="1"/>
  <c r="AV117" i="1"/>
  <c r="AW117" i="1" s="1"/>
  <c r="AU117" i="1"/>
  <c r="AS117" i="1"/>
  <c r="AT117" i="1" s="1"/>
  <c r="AL117" i="1"/>
  <c r="I117" i="1" s="1"/>
  <c r="H117" i="1" s="1"/>
  <c r="AG117" i="1"/>
  <c r="J117" i="1" s="1"/>
  <c r="AE117" i="1"/>
  <c r="Y117" i="1"/>
  <c r="X117" i="1"/>
  <c r="W117" i="1"/>
  <c r="P117" i="1"/>
  <c r="N117" i="1"/>
  <c r="K117" i="1"/>
  <c r="AY116" i="1"/>
  <c r="AX116" i="1"/>
  <c r="AW116" i="1"/>
  <c r="AV116" i="1"/>
  <c r="AU116" i="1"/>
  <c r="AS116" i="1"/>
  <c r="AL116" i="1"/>
  <c r="AG116" i="1"/>
  <c r="Y116" i="1"/>
  <c r="W116" i="1" s="1"/>
  <c r="X116" i="1"/>
  <c r="S116" i="1"/>
  <c r="P116" i="1"/>
  <c r="J116" i="1"/>
  <c r="I116" i="1"/>
  <c r="H116" i="1" s="1"/>
  <c r="AY115" i="1"/>
  <c r="AX115" i="1"/>
  <c r="AW115" i="1" s="1"/>
  <c r="AV115" i="1"/>
  <c r="AU115" i="1"/>
  <c r="AT115" i="1"/>
  <c r="AS115" i="1"/>
  <c r="AL115" i="1"/>
  <c r="AG115" i="1"/>
  <c r="J115" i="1" s="1"/>
  <c r="AF115" i="1"/>
  <c r="AE115" i="1"/>
  <c r="Y115" i="1"/>
  <c r="X115" i="1"/>
  <c r="W115" i="1"/>
  <c r="U115" i="1"/>
  <c r="T115" i="1"/>
  <c r="S115" i="1"/>
  <c r="P115" i="1"/>
  <c r="N115" i="1"/>
  <c r="K115" i="1"/>
  <c r="I115" i="1"/>
  <c r="H115" i="1" s="1"/>
  <c r="AY114" i="1"/>
  <c r="AX114" i="1"/>
  <c r="AV114" i="1"/>
  <c r="AW114" i="1" s="1"/>
  <c r="AU114" i="1"/>
  <c r="AT114" i="1"/>
  <c r="AS114" i="1"/>
  <c r="AL114" i="1"/>
  <c r="I114" i="1" s="1"/>
  <c r="H114" i="1" s="1"/>
  <c r="AG114" i="1"/>
  <c r="J114" i="1" s="1"/>
  <c r="Y114" i="1"/>
  <c r="X114" i="1"/>
  <c r="W114" i="1"/>
  <c r="P114" i="1"/>
  <c r="N114" i="1"/>
  <c r="AY113" i="1"/>
  <c r="AX113" i="1"/>
  <c r="AW113" i="1"/>
  <c r="AV113" i="1"/>
  <c r="S113" i="1" s="1"/>
  <c r="AU113" i="1"/>
  <c r="AS113" i="1" s="1"/>
  <c r="AL113" i="1"/>
  <c r="AG113" i="1"/>
  <c r="Y113" i="1"/>
  <c r="X113" i="1"/>
  <c r="W113" i="1" s="1"/>
  <c r="P113" i="1"/>
  <c r="J113" i="1"/>
  <c r="I113" i="1"/>
  <c r="H113" i="1" s="1"/>
  <c r="AY112" i="1"/>
  <c r="AX112" i="1"/>
  <c r="AV112" i="1"/>
  <c r="AW112" i="1" s="1"/>
  <c r="AU112" i="1"/>
  <c r="AS112" i="1"/>
  <c r="AT112" i="1" s="1"/>
  <c r="AL112" i="1"/>
  <c r="I112" i="1" s="1"/>
  <c r="H112" i="1" s="1"/>
  <c r="AG112" i="1"/>
  <c r="J112" i="1" s="1"/>
  <c r="AF112" i="1"/>
  <c r="AE112" i="1"/>
  <c r="Y112" i="1"/>
  <c r="X112" i="1"/>
  <c r="W112" i="1" s="1"/>
  <c r="P112" i="1"/>
  <c r="N112" i="1"/>
  <c r="K112" i="1"/>
  <c r="AY111" i="1"/>
  <c r="AX111" i="1"/>
  <c r="AW111" i="1"/>
  <c r="AV111" i="1"/>
  <c r="AU111" i="1"/>
  <c r="AS111" i="1"/>
  <c r="AL111" i="1"/>
  <c r="AG111" i="1"/>
  <c r="Y111" i="1"/>
  <c r="W111" i="1" s="1"/>
  <c r="X111" i="1"/>
  <c r="S111" i="1"/>
  <c r="P111" i="1"/>
  <c r="J111" i="1"/>
  <c r="I111" i="1"/>
  <c r="H111" i="1"/>
  <c r="AA111" i="1" s="1"/>
  <c r="AY110" i="1"/>
  <c r="S110" i="1" s="1"/>
  <c r="AX110" i="1"/>
  <c r="AW110" i="1" s="1"/>
  <c r="AV110" i="1"/>
  <c r="AU110" i="1"/>
  <c r="AS110" i="1"/>
  <c r="AT110" i="1" s="1"/>
  <c r="AL110" i="1"/>
  <c r="AG110" i="1"/>
  <c r="J110" i="1" s="1"/>
  <c r="AF110" i="1"/>
  <c r="AE110" i="1"/>
  <c r="Y110" i="1"/>
  <c r="X110" i="1"/>
  <c r="W110" i="1"/>
  <c r="T110" i="1"/>
  <c r="U110" i="1" s="1"/>
  <c r="P110" i="1"/>
  <c r="N110" i="1"/>
  <c r="K110" i="1"/>
  <c r="I110" i="1"/>
  <c r="H110" i="1" s="1"/>
  <c r="AY109" i="1"/>
  <c r="AX109" i="1"/>
  <c r="AV109" i="1"/>
  <c r="AW109" i="1" s="1"/>
  <c r="AU109" i="1"/>
  <c r="AS109" i="1"/>
  <c r="AL109" i="1"/>
  <c r="I109" i="1" s="1"/>
  <c r="H109" i="1" s="1"/>
  <c r="AG109" i="1"/>
  <c r="J109" i="1" s="1"/>
  <c r="AA109" i="1"/>
  <c r="Y109" i="1"/>
  <c r="X109" i="1"/>
  <c r="S109" i="1"/>
  <c r="P109" i="1"/>
  <c r="N109" i="1"/>
  <c r="AY108" i="1"/>
  <c r="S108" i="1" s="1"/>
  <c r="AX108" i="1"/>
  <c r="AW108" i="1" s="1"/>
  <c r="AV108" i="1"/>
  <c r="AU108" i="1"/>
  <c r="AS108" i="1" s="1"/>
  <c r="AE108" i="1" s="1"/>
  <c r="AL108" i="1"/>
  <c r="AG108" i="1"/>
  <c r="AA108" i="1"/>
  <c r="Y108" i="1"/>
  <c r="X108" i="1"/>
  <c r="W108" i="1" s="1"/>
  <c r="P108" i="1"/>
  <c r="K108" i="1"/>
  <c r="J108" i="1"/>
  <c r="I108" i="1"/>
  <c r="H108" i="1" s="1"/>
  <c r="AY107" i="1"/>
  <c r="AX107" i="1"/>
  <c r="AV107" i="1"/>
  <c r="AW107" i="1" s="1"/>
  <c r="AU107" i="1"/>
  <c r="AS107" i="1"/>
  <c r="AT107" i="1" s="1"/>
  <c r="AL107" i="1"/>
  <c r="I107" i="1" s="1"/>
  <c r="H107" i="1" s="1"/>
  <c r="AG107" i="1"/>
  <c r="J107" i="1" s="1"/>
  <c r="AF107" i="1"/>
  <c r="AE107" i="1"/>
  <c r="Y107" i="1"/>
  <c r="X107" i="1"/>
  <c r="W107" i="1" s="1"/>
  <c r="P107" i="1"/>
  <c r="N107" i="1"/>
  <c r="AY106" i="1"/>
  <c r="AX106" i="1"/>
  <c r="AW106" i="1"/>
  <c r="AV106" i="1"/>
  <c r="AU106" i="1"/>
  <c r="AS106" i="1"/>
  <c r="AL106" i="1"/>
  <c r="AG106" i="1"/>
  <c r="Y106" i="1"/>
  <c r="W106" i="1" s="1"/>
  <c r="X106" i="1"/>
  <c r="S106" i="1"/>
  <c r="P106" i="1"/>
  <c r="J106" i="1"/>
  <c r="I106" i="1"/>
  <c r="H106" i="1"/>
  <c r="AA106" i="1" s="1"/>
  <c r="AY105" i="1"/>
  <c r="S105" i="1" s="1"/>
  <c r="AX105" i="1"/>
  <c r="AW105" i="1"/>
  <c r="AV105" i="1"/>
  <c r="AU105" i="1"/>
  <c r="AS105" i="1"/>
  <c r="AT105" i="1" s="1"/>
  <c r="AL105" i="1"/>
  <c r="AG105" i="1"/>
  <c r="AF105" i="1"/>
  <c r="AE105" i="1"/>
  <c r="Y105" i="1"/>
  <c r="X105" i="1"/>
  <c r="W105" i="1"/>
  <c r="P105" i="1"/>
  <c r="N105" i="1"/>
  <c r="K105" i="1"/>
  <c r="J105" i="1"/>
  <c r="I105" i="1"/>
  <c r="H105" i="1" s="1"/>
  <c r="AY104" i="1"/>
  <c r="AX104" i="1"/>
  <c r="AW104" i="1"/>
  <c r="AV104" i="1"/>
  <c r="AU104" i="1"/>
  <c r="AS104" i="1"/>
  <c r="AL104" i="1"/>
  <c r="AG104" i="1"/>
  <c r="J104" i="1" s="1"/>
  <c r="Y104" i="1"/>
  <c r="X104" i="1"/>
  <c r="W104" i="1"/>
  <c r="S104" i="1"/>
  <c r="P104" i="1"/>
  <c r="I104" i="1"/>
  <c r="H104" i="1" s="1"/>
  <c r="AY103" i="1"/>
  <c r="AX103" i="1"/>
  <c r="AW103" i="1"/>
  <c r="AV103" i="1"/>
  <c r="AU103" i="1"/>
  <c r="AS103" i="1" s="1"/>
  <c r="AT103" i="1" s="1"/>
  <c r="AL103" i="1"/>
  <c r="AG103" i="1"/>
  <c r="AE103" i="1"/>
  <c r="Y103" i="1"/>
  <c r="X103" i="1"/>
  <c r="W103" i="1" s="1"/>
  <c r="S103" i="1"/>
  <c r="P103" i="1"/>
  <c r="K103" i="1"/>
  <c r="J103" i="1"/>
  <c r="I103" i="1"/>
  <c r="H103" i="1" s="1"/>
  <c r="AY102" i="1"/>
  <c r="AX102" i="1"/>
  <c r="AV102" i="1"/>
  <c r="AU102" i="1"/>
  <c r="AS102" i="1" s="1"/>
  <c r="AL102" i="1"/>
  <c r="I102" i="1" s="1"/>
  <c r="AG102" i="1"/>
  <c r="J102" i="1" s="1"/>
  <c r="AF102" i="1"/>
  <c r="AE102" i="1"/>
  <c r="Y102" i="1"/>
  <c r="X102" i="1"/>
  <c r="W102" i="1" s="1"/>
  <c r="P102" i="1"/>
  <c r="H102" i="1"/>
  <c r="AA102" i="1" s="1"/>
  <c r="AY101" i="1"/>
  <c r="AX101" i="1"/>
  <c r="AV101" i="1"/>
  <c r="S101" i="1" s="1"/>
  <c r="AU101" i="1"/>
  <c r="AT101" i="1"/>
  <c r="AS101" i="1"/>
  <c r="N101" i="1" s="1"/>
  <c r="AL101" i="1"/>
  <c r="AG101" i="1"/>
  <c r="AF101" i="1"/>
  <c r="AE101" i="1"/>
  <c r="Y101" i="1"/>
  <c r="W101" i="1" s="1"/>
  <c r="X101" i="1"/>
  <c r="P101" i="1"/>
  <c r="K101" i="1"/>
  <c r="J101" i="1"/>
  <c r="I101" i="1"/>
  <c r="H101" i="1"/>
  <c r="AA101" i="1" s="1"/>
  <c r="AY100" i="1"/>
  <c r="AX100" i="1"/>
  <c r="AW100" i="1"/>
  <c r="AV100" i="1"/>
  <c r="AU100" i="1"/>
  <c r="AS100" i="1"/>
  <c r="N100" i="1" s="1"/>
  <c r="AL100" i="1"/>
  <c r="AG100" i="1"/>
  <c r="J100" i="1" s="1"/>
  <c r="AF100" i="1"/>
  <c r="AE100" i="1"/>
  <c r="Y100" i="1"/>
  <c r="X100" i="1"/>
  <c r="W100" i="1"/>
  <c r="S100" i="1"/>
  <c r="P100" i="1"/>
  <c r="K100" i="1"/>
  <c r="I100" i="1"/>
  <c r="H100" i="1" s="1"/>
  <c r="AY99" i="1"/>
  <c r="AX99" i="1"/>
  <c r="AV99" i="1"/>
  <c r="S99" i="1" s="1"/>
  <c r="AU99" i="1"/>
  <c r="AT99" i="1"/>
  <c r="AS99" i="1"/>
  <c r="AL99" i="1"/>
  <c r="I99" i="1" s="1"/>
  <c r="H99" i="1" s="1"/>
  <c r="AG99" i="1"/>
  <c r="Y99" i="1"/>
  <c r="X99" i="1"/>
  <c r="W99" i="1" s="1"/>
  <c r="P99" i="1"/>
  <c r="N99" i="1"/>
  <c r="J99" i="1"/>
  <c r="AY98" i="1"/>
  <c r="AX98" i="1"/>
  <c r="AV98" i="1"/>
  <c r="AU98" i="1"/>
  <c r="AS98" i="1" s="1"/>
  <c r="AL98" i="1"/>
  <c r="I98" i="1" s="1"/>
  <c r="H98" i="1" s="1"/>
  <c r="AG98" i="1"/>
  <c r="Y98" i="1"/>
  <c r="X98" i="1"/>
  <c r="W98" i="1"/>
  <c r="P98" i="1"/>
  <c r="N98" i="1"/>
  <c r="J98" i="1"/>
  <c r="AY97" i="1"/>
  <c r="AX97" i="1"/>
  <c r="AV97" i="1"/>
  <c r="S97" i="1" s="1"/>
  <c r="AU97" i="1"/>
  <c r="AS97" i="1" s="1"/>
  <c r="AL97" i="1"/>
  <c r="AG97" i="1"/>
  <c r="J97" i="1" s="1"/>
  <c r="AA97" i="1"/>
  <c r="Y97" i="1"/>
  <c r="X97" i="1"/>
  <c r="W97" i="1" s="1"/>
  <c r="P97" i="1"/>
  <c r="I97" i="1"/>
  <c r="H97" i="1"/>
  <c r="AY96" i="1"/>
  <c r="AX96" i="1"/>
  <c r="AV96" i="1"/>
  <c r="AW96" i="1" s="1"/>
  <c r="AU96" i="1"/>
  <c r="AT96" i="1"/>
  <c r="AS96" i="1"/>
  <c r="N96" i="1" s="1"/>
  <c r="AL96" i="1"/>
  <c r="AG96" i="1"/>
  <c r="AF96" i="1"/>
  <c r="AE96" i="1"/>
  <c r="Y96" i="1"/>
  <c r="W96" i="1" s="1"/>
  <c r="X96" i="1"/>
  <c r="S96" i="1"/>
  <c r="P96" i="1"/>
  <c r="K96" i="1"/>
  <c r="J96" i="1"/>
  <c r="I96" i="1"/>
  <c r="H96" i="1"/>
  <c r="AY95" i="1"/>
  <c r="S95" i="1" s="1"/>
  <c r="AX95" i="1"/>
  <c r="AW95" i="1"/>
  <c r="AV95" i="1"/>
  <c r="AU95" i="1"/>
  <c r="AS95" i="1" s="1"/>
  <c r="AL95" i="1"/>
  <c r="AG95" i="1"/>
  <c r="J95" i="1" s="1"/>
  <c r="Y95" i="1"/>
  <c r="X95" i="1"/>
  <c r="W95" i="1" s="1"/>
  <c r="T95" i="1"/>
  <c r="U95" i="1" s="1"/>
  <c r="P95" i="1"/>
  <c r="K95" i="1"/>
  <c r="I95" i="1"/>
  <c r="H95" i="1" s="1"/>
  <c r="AY94" i="1"/>
  <c r="AX94" i="1"/>
  <c r="AV94" i="1"/>
  <c r="S94" i="1" s="1"/>
  <c r="T94" i="1" s="1"/>
  <c r="U94" i="1" s="1"/>
  <c r="AU94" i="1"/>
  <c r="AT94" i="1"/>
  <c r="AS94" i="1"/>
  <c r="AF94" i="1" s="1"/>
  <c r="AL94" i="1"/>
  <c r="AG94" i="1"/>
  <c r="AE94" i="1"/>
  <c r="Y94" i="1"/>
  <c r="X94" i="1"/>
  <c r="W94" i="1"/>
  <c r="P94" i="1"/>
  <c r="N94" i="1"/>
  <c r="K94" i="1"/>
  <c r="J94" i="1"/>
  <c r="I94" i="1"/>
  <c r="H94" i="1" s="1"/>
  <c r="AY93" i="1"/>
  <c r="AX93" i="1"/>
  <c r="AW93" i="1"/>
  <c r="AV93" i="1"/>
  <c r="AU93" i="1"/>
  <c r="AS93" i="1"/>
  <c r="AT93" i="1" s="1"/>
  <c r="AL93" i="1"/>
  <c r="I93" i="1" s="1"/>
  <c r="H93" i="1" s="1"/>
  <c r="AG93" i="1"/>
  <c r="J93" i="1" s="1"/>
  <c r="AF93" i="1"/>
  <c r="Y93" i="1"/>
  <c r="X93" i="1"/>
  <c r="W93" i="1"/>
  <c r="S93" i="1"/>
  <c r="P93" i="1"/>
  <c r="N93" i="1"/>
  <c r="K93" i="1"/>
  <c r="AY92" i="1"/>
  <c r="AX92" i="1"/>
  <c r="AV92" i="1"/>
  <c r="AW92" i="1" s="1"/>
  <c r="AU92" i="1"/>
  <c r="AS92" i="1"/>
  <c r="AL92" i="1"/>
  <c r="AG92" i="1"/>
  <c r="J92" i="1" s="1"/>
  <c r="AA92" i="1"/>
  <c r="Y92" i="1"/>
  <c r="W92" i="1" s="1"/>
  <c r="X92" i="1"/>
  <c r="S92" i="1"/>
  <c r="P92" i="1"/>
  <c r="I92" i="1"/>
  <c r="H92" i="1"/>
  <c r="AY91" i="1"/>
  <c r="S91" i="1" s="1"/>
  <c r="T91" i="1" s="1"/>
  <c r="U91" i="1" s="1"/>
  <c r="V91" i="1" s="1"/>
  <c r="Z91" i="1" s="1"/>
  <c r="AX91" i="1"/>
  <c r="AW91" i="1" s="1"/>
  <c r="AV91" i="1"/>
  <c r="AU91" i="1"/>
  <c r="AS91" i="1"/>
  <c r="AT91" i="1" s="1"/>
  <c r="AL91" i="1"/>
  <c r="AG91" i="1"/>
  <c r="AF91" i="1"/>
  <c r="AE91" i="1"/>
  <c r="AC91" i="1"/>
  <c r="Y91" i="1"/>
  <c r="X91" i="1"/>
  <c r="W91" i="1"/>
  <c r="P91" i="1"/>
  <c r="K91" i="1"/>
  <c r="J91" i="1"/>
  <c r="I91" i="1"/>
  <c r="H91" i="1" s="1"/>
  <c r="AY90" i="1"/>
  <c r="AX90" i="1"/>
  <c r="AW90" i="1"/>
  <c r="AV90" i="1"/>
  <c r="AU90" i="1"/>
  <c r="AS90" i="1"/>
  <c r="AL90" i="1"/>
  <c r="I90" i="1" s="1"/>
  <c r="H90" i="1" s="1"/>
  <c r="AG90" i="1"/>
  <c r="J90" i="1" s="1"/>
  <c r="Y90" i="1"/>
  <c r="X90" i="1"/>
  <c r="S90" i="1"/>
  <c r="P90" i="1"/>
  <c r="AY89" i="1"/>
  <c r="AX89" i="1"/>
  <c r="AW89" i="1"/>
  <c r="AV89" i="1"/>
  <c r="AU89" i="1"/>
  <c r="AS89" i="1" s="1"/>
  <c r="AL89" i="1"/>
  <c r="AG89" i="1"/>
  <c r="Y89" i="1"/>
  <c r="X89" i="1"/>
  <c r="W89" i="1"/>
  <c r="S89" i="1"/>
  <c r="P89" i="1"/>
  <c r="J89" i="1"/>
  <c r="I89" i="1"/>
  <c r="H89" i="1"/>
  <c r="AY88" i="1"/>
  <c r="S88" i="1" s="1"/>
  <c r="AX88" i="1"/>
  <c r="AW88" i="1"/>
  <c r="AV88" i="1"/>
  <c r="AU88" i="1"/>
  <c r="AS88" i="1" s="1"/>
  <c r="AL88" i="1"/>
  <c r="I88" i="1" s="1"/>
  <c r="H88" i="1" s="1"/>
  <c r="AG88" i="1"/>
  <c r="J88" i="1" s="1"/>
  <c r="AF88" i="1"/>
  <c r="AE88" i="1"/>
  <c r="Y88" i="1"/>
  <c r="X88" i="1"/>
  <c r="W88" i="1"/>
  <c r="P88" i="1"/>
  <c r="K88" i="1"/>
  <c r="AY87" i="1"/>
  <c r="AX87" i="1"/>
  <c r="AV87" i="1"/>
  <c r="AW87" i="1" s="1"/>
  <c r="AU87" i="1"/>
  <c r="AS87" i="1"/>
  <c r="AT87" i="1" s="1"/>
  <c r="AL87" i="1"/>
  <c r="AG87" i="1"/>
  <c r="J87" i="1" s="1"/>
  <c r="AA87" i="1"/>
  <c r="Y87" i="1"/>
  <c r="W87" i="1" s="1"/>
  <c r="X87" i="1"/>
  <c r="P87" i="1"/>
  <c r="I87" i="1"/>
  <c r="H87" i="1"/>
  <c r="AY86" i="1"/>
  <c r="AX86" i="1"/>
  <c r="AW86" i="1" s="1"/>
  <c r="AV86" i="1"/>
  <c r="AU86" i="1"/>
  <c r="AS86" i="1"/>
  <c r="AT86" i="1" s="1"/>
  <c r="AL86" i="1"/>
  <c r="AG86" i="1"/>
  <c r="AE86" i="1"/>
  <c r="Y86" i="1"/>
  <c r="W86" i="1" s="1"/>
  <c r="X86" i="1"/>
  <c r="S86" i="1"/>
  <c r="P86" i="1"/>
  <c r="K86" i="1"/>
  <c r="J86" i="1"/>
  <c r="I86" i="1"/>
  <c r="H86" i="1" s="1"/>
  <c r="AY85" i="1"/>
  <c r="AX85" i="1"/>
  <c r="AW85" i="1"/>
  <c r="AV85" i="1"/>
  <c r="AU85" i="1"/>
  <c r="AS85" i="1"/>
  <c r="AL85" i="1"/>
  <c r="I85" i="1" s="1"/>
  <c r="H85" i="1" s="1"/>
  <c r="AG85" i="1"/>
  <c r="J85" i="1" s="1"/>
  <c r="Y85" i="1"/>
  <c r="X85" i="1"/>
  <c r="W85" i="1" s="1"/>
  <c r="S85" i="1"/>
  <c r="P85" i="1"/>
  <c r="AY84" i="1"/>
  <c r="AX84" i="1"/>
  <c r="AW84" i="1"/>
  <c r="AV84" i="1"/>
  <c r="AU84" i="1"/>
  <c r="AS84" i="1" s="1"/>
  <c r="AL84" i="1"/>
  <c r="AG84" i="1"/>
  <c r="Y84" i="1"/>
  <c r="X84" i="1"/>
  <c r="W84" i="1"/>
  <c r="S84" i="1"/>
  <c r="P84" i="1"/>
  <c r="J84" i="1"/>
  <c r="I84" i="1"/>
  <c r="H84" i="1"/>
  <c r="AY83" i="1"/>
  <c r="S83" i="1" s="1"/>
  <c r="AX83" i="1"/>
  <c r="AW83" i="1"/>
  <c r="AV83" i="1"/>
  <c r="AU83" i="1"/>
  <c r="AS83" i="1" s="1"/>
  <c r="AL83" i="1"/>
  <c r="I83" i="1" s="1"/>
  <c r="H83" i="1" s="1"/>
  <c r="AG83" i="1"/>
  <c r="J83" i="1" s="1"/>
  <c r="AF83" i="1"/>
  <c r="AE83" i="1"/>
  <c r="Y83" i="1"/>
  <c r="X83" i="1"/>
  <c r="W83" i="1"/>
  <c r="P83" i="1"/>
  <c r="K83" i="1"/>
  <c r="AY82" i="1"/>
  <c r="AX82" i="1"/>
  <c r="AV82" i="1"/>
  <c r="AW82" i="1" s="1"/>
  <c r="AU82" i="1"/>
  <c r="AS82" i="1" s="1"/>
  <c r="AL82" i="1"/>
  <c r="AG82" i="1"/>
  <c r="J82" i="1" s="1"/>
  <c r="AA82" i="1"/>
  <c r="Y82" i="1"/>
  <c r="W82" i="1" s="1"/>
  <c r="X82" i="1"/>
  <c r="S82" i="1"/>
  <c r="P82" i="1"/>
  <c r="I82" i="1"/>
  <c r="H82" i="1"/>
  <c r="AY81" i="1"/>
  <c r="S81" i="1" s="1"/>
  <c r="AX81" i="1"/>
  <c r="AW81" i="1"/>
  <c r="AV81" i="1"/>
  <c r="AU81" i="1"/>
  <c r="AS81" i="1"/>
  <c r="AT81" i="1" s="1"/>
  <c r="AL81" i="1"/>
  <c r="AG81" i="1"/>
  <c r="AF81" i="1"/>
  <c r="AE81" i="1"/>
  <c r="Y81" i="1"/>
  <c r="X81" i="1"/>
  <c r="W81" i="1"/>
  <c r="T81" i="1"/>
  <c r="U81" i="1" s="1"/>
  <c r="P81" i="1"/>
  <c r="K81" i="1"/>
  <c r="J81" i="1"/>
  <c r="I81" i="1"/>
  <c r="H81" i="1" s="1"/>
  <c r="AY80" i="1"/>
  <c r="AX80" i="1"/>
  <c r="AW80" i="1"/>
  <c r="AV80" i="1"/>
  <c r="AU80" i="1"/>
  <c r="AS80" i="1"/>
  <c r="AL80" i="1"/>
  <c r="I80" i="1" s="1"/>
  <c r="H80" i="1" s="1"/>
  <c r="AG80" i="1"/>
  <c r="J80" i="1" s="1"/>
  <c r="Y80" i="1"/>
  <c r="X80" i="1"/>
  <c r="W80" i="1"/>
  <c r="S80" i="1"/>
  <c r="P80" i="1"/>
  <c r="N80" i="1"/>
  <c r="AY79" i="1"/>
  <c r="AX79" i="1"/>
  <c r="AV79" i="1"/>
  <c r="AW79" i="1" s="1"/>
  <c r="AU79" i="1"/>
  <c r="AS79" i="1" s="1"/>
  <c r="AL79" i="1"/>
  <c r="AG79" i="1"/>
  <c r="Y79" i="1"/>
  <c r="X79" i="1"/>
  <c r="W79" i="1"/>
  <c r="S79" i="1"/>
  <c r="P79" i="1"/>
  <c r="J79" i="1"/>
  <c r="I79" i="1"/>
  <c r="H79" i="1" s="1"/>
  <c r="AY78" i="1"/>
  <c r="S78" i="1" s="1"/>
  <c r="AX78" i="1"/>
  <c r="AV78" i="1"/>
  <c r="AW78" i="1" s="1"/>
  <c r="AU78" i="1"/>
  <c r="AS78" i="1" s="1"/>
  <c r="AL78" i="1"/>
  <c r="I78" i="1" s="1"/>
  <c r="H78" i="1" s="1"/>
  <c r="AG78" i="1"/>
  <c r="J78" i="1" s="1"/>
  <c r="AF78" i="1"/>
  <c r="AE78" i="1"/>
  <c r="Y78" i="1"/>
  <c r="X78" i="1"/>
  <c r="W78" i="1"/>
  <c r="P78" i="1"/>
  <c r="K78" i="1"/>
  <c r="AY77" i="1"/>
  <c r="AX77" i="1"/>
  <c r="AV77" i="1"/>
  <c r="AW77" i="1" s="1"/>
  <c r="AU77" i="1"/>
  <c r="AS77" i="1"/>
  <c r="AL77" i="1"/>
  <c r="AG77" i="1"/>
  <c r="J77" i="1" s="1"/>
  <c r="AA77" i="1"/>
  <c r="Y77" i="1"/>
  <c r="W77" i="1" s="1"/>
  <c r="X77" i="1"/>
  <c r="P77" i="1"/>
  <c r="I77" i="1"/>
  <c r="H77" i="1"/>
  <c r="AY76" i="1"/>
  <c r="S76" i="1" s="1"/>
  <c r="AX76" i="1"/>
  <c r="AW76" i="1"/>
  <c r="AV76" i="1"/>
  <c r="AU76" i="1"/>
  <c r="AS76" i="1"/>
  <c r="AT76" i="1" s="1"/>
  <c r="AL76" i="1"/>
  <c r="AG76" i="1"/>
  <c r="AF76" i="1"/>
  <c r="AE76" i="1"/>
  <c r="Y76" i="1"/>
  <c r="W76" i="1" s="1"/>
  <c r="X76" i="1"/>
  <c r="P76" i="1"/>
  <c r="K76" i="1"/>
  <c r="J76" i="1"/>
  <c r="I76" i="1"/>
  <c r="H76" i="1" s="1"/>
  <c r="AY75" i="1"/>
  <c r="AX75" i="1"/>
  <c r="AW75" i="1"/>
  <c r="AV75" i="1"/>
  <c r="AU75" i="1"/>
  <c r="AS75" i="1"/>
  <c r="AL75" i="1"/>
  <c r="I75" i="1" s="1"/>
  <c r="H75" i="1" s="1"/>
  <c r="AG75" i="1"/>
  <c r="J75" i="1" s="1"/>
  <c r="Y75" i="1"/>
  <c r="X75" i="1"/>
  <c r="W75" i="1"/>
  <c r="S75" i="1"/>
  <c r="P75" i="1"/>
  <c r="N75" i="1"/>
  <c r="AY74" i="1"/>
  <c r="AX74" i="1"/>
  <c r="AV74" i="1"/>
  <c r="AW74" i="1" s="1"/>
  <c r="AU74" i="1"/>
  <c r="AS74" i="1" s="1"/>
  <c r="AL74" i="1"/>
  <c r="AG74" i="1"/>
  <c r="Y74" i="1"/>
  <c r="X74" i="1"/>
  <c r="W74" i="1"/>
  <c r="S74" i="1"/>
  <c r="P74" i="1"/>
  <c r="J74" i="1"/>
  <c r="I74" i="1"/>
  <c r="H74" i="1" s="1"/>
  <c r="AY73" i="1"/>
  <c r="S73" i="1" s="1"/>
  <c r="AX73" i="1"/>
  <c r="AV73" i="1"/>
  <c r="AW73" i="1" s="1"/>
  <c r="AU73" i="1"/>
  <c r="AS73" i="1" s="1"/>
  <c r="AL73" i="1"/>
  <c r="I73" i="1" s="1"/>
  <c r="H73" i="1" s="1"/>
  <c r="AG73" i="1"/>
  <c r="J73" i="1" s="1"/>
  <c r="AF73" i="1"/>
  <c r="AE73" i="1"/>
  <c r="Y73" i="1"/>
  <c r="X73" i="1"/>
  <c r="W73" i="1"/>
  <c r="P73" i="1"/>
  <c r="K73" i="1"/>
  <c r="AY72" i="1"/>
  <c r="AX72" i="1"/>
  <c r="AV72" i="1"/>
  <c r="AW72" i="1" s="1"/>
  <c r="AU72" i="1"/>
  <c r="AS72" i="1" s="1"/>
  <c r="AL72" i="1"/>
  <c r="AG72" i="1"/>
  <c r="AA72" i="1"/>
  <c r="Y72" i="1"/>
  <c r="W72" i="1" s="1"/>
  <c r="X72" i="1"/>
  <c r="P72" i="1"/>
  <c r="J72" i="1"/>
  <c r="I72" i="1"/>
  <c r="H72" i="1"/>
  <c r="AY71" i="1"/>
  <c r="S71" i="1" s="1"/>
  <c r="AX71" i="1"/>
  <c r="AW71" i="1"/>
  <c r="AV71" i="1"/>
  <c r="AU71" i="1"/>
  <c r="AS71" i="1"/>
  <c r="AT71" i="1" s="1"/>
  <c r="AL71" i="1"/>
  <c r="AG71" i="1"/>
  <c r="AF71" i="1"/>
  <c r="AE71" i="1"/>
  <c r="Y71" i="1"/>
  <c r="W71" i="1" s="1"/>
  <c r="X71" i="1"/>
  <c r="P71" i="1"/>
  <c r="K71" i="1"/>
  <c r="J71" i="1"/>
  <c r="I71" i="1"/>
  <c r="H71" i="1" s="1"/>
  <c r="AY70" i="1"/>
  <c r="AX70" i="1"/>
  <c r="AW70" i="1"/>
  <c r="AV70" i="1"/>
  <c r="AU70" i="1"/>
  <c r="AS70" i="1"/>
  <c r="AL70" i="1"/>
  <c r="I70" i="1" s="1"/>
  <c r="H70" i="1" s="1"/>
  <c r="AG70" i="1"/>
  <c r="J70" i="1" s="1"/>
  <c r="Y70" i="1"/>
  <c r="X70" i="1"/>
  <c r="W70" i="1"/>
  <c r="S70" i="1"/>
  <c r="P70" i="1"/>
  <c r="N70" i="1"/>
  <c r="AY69" i="1"/>
  <c r="AX69" i="1"/>
  <c r="AV69" i="1"/>
  <c r="AW69" i="1" s="1"/>
  <c r="AU69" i="1"/>
  <c r="AS69" i="1" s="1"/>
  <c r="AL69" i="1"/>
  <c r="AG69" i="1"/>
  <c r="Y69" i="1"/>
  <c r="X69" i="1"/>
  <c r="W69" i="1"/>
  <c r="T69" i="1"/>
  <c r="U69" i="1" s="1"/>
  <c r="S69" i="1"/>
  <c r="P69" i="1"/>
  <c r="J69" i="1"/>
  <c r="I69" i="1"/>
  <c r="H69" i="1"/>
  <c r="AY68" i="1"/>
  <c r="AX68" i="1"/>
  <c r="AV68" i="1"/>
  <c r="AW68" i="1" s="1"/>
  <c r="AU68" i="1"/>
  <c r="AS68" i="1" s="1"/>
  <c r="AL68" i="1"/>
  <c r="I68" i="1" s="1"/>
  <c r="H68" i="1" s="1"/>
  <c r="AG68" i="1"/>
  <c r="J68" i="1" s="1"/>
  <c r="Y68" i="1"/>
  <c r="X68" i="1"/>
  <c r="W68" i="1"/>
  <c r="P68" i="1"/>
  <c r="AY67" i="1"/>
  <c r="AX67" i="1"/>
  <c r="AV67" i="1"/>
  <c r="AU67" i="1"/>
  <c r="AS67" i="1"/>
  <c r="AL67" i="1"/>
  <c r="AG67" i="1"/>
  <c r="Y67" i="1"/>
  <c r="W67" i="1" s="1"/>
  <c r="X67" i="1"/>
  <c r="P67" i="1"/>
  <c r="J67" i="1"/>
  <c r="I67" i="1"/>
  <c r="H67" i="1"/>
  <c r="AA67" i="1" s="1"/>
  <c r="AY66" i="1"/>
  <c r="S66" i="1" s="1"/>
  <c r="AX66" i="1"/>
  <c r="AW66" i="1"/>
  <c r="AV66" i="1"/>
  <c r="AU66" i="1"/>
  <c r="AS66" i="1"/>
  <c r="AT66" i="1" s="1"/>
  <c r="AL66" i="1"/>
  <c r="AG66" i="1"/>
  <c r="AF66" i="1"/>
  <c r="AE66" i="1"/>
  <c r="Y66" i="1"/>
  <c r="W66" i="1" s="1"/>
  <c r="X66" i="1"/>
  <c r="P66" i="1"/>
  <c r="K66" i="1"/>
  <c r="J66" i="1"/>
  <c r="I66" i="1"/>
  <c r="H66" i="1" s="1"/>
  <c r="AY65" i="1"/>
  <c r="AX65" i="1"/>
  <c r="AW65" i="1"/>
  <c r="AV65" i="1"/>
  <c r="AU65" i="1"/>
  <c r="AT65" i="1"/>
  <c r="AS65" i="1"/>
  <c r="AL65" i="1"/>
  <c r="AG65" i="1"/>
  <c r="J65" i="1" s="1"/>
  <c r="Y65" i="1"/>
  <c r="X65" i="1"/>
  <c r="S65" i="1"/>
  <c r="P65" i="1"/>
  <c r="N65" i="1"/>
  <c r="I65" i="1"/>
  <c r="H65" i="1" s="1"/>
  <c r="AY64" i="1"/>
  <c r="S64" i="1" s="1"/>
  <c r="AX64" i="1"/>
  <c r="AV64" i="1"/>
  <c r="AW64" i="1" s="1"/>
  <c r="AU64" i="1"/>
  <c r="AS64" i="1" s="1"/>
  <c r="AL64" i="1"/>
  <c r="AG64" i="1"/>
  <c r="J64" i="1" s="1"/>
  <c r="AE64" i="1"/>
  <c r="Y64" i="1"/>
  <c r="X64" i="1"/>
  <c r="W64" i="1"/>
  <c r="P64" i="1"/>
  <c r="I64" i="1"/>
  <c r="H64" i="1"/>
  <c r="AA64" i="1" s="1"/>
  <c r="AY63" i="1"/>
  <c r="AX63" i="1"/>
  <c r="AV63" i="1"/>
  <c r="AW63" i="1" s="1"/>
  <c r="AU63" i="1"/>
  <c r="AS63" i="1"/>
  <c r="AL63" i="1"/>
  <c r="I63" i="1" s="1"/>
  <c r="H63" i="1" s="1"/>
  <c r="AG63" i="1"/>
  <c r="J63" i="1" s="1"/>
  <c r="AA63" i="1"/>
  <c r="Y63" i="1"/>
  <c r="X63" i="1"/>
  <c r="W63" i="1"/>
  <c r="P63" i="1"/>
  <c r="AY62" i="1"/>
  <c r="S62" i="1" s="1"/>
  <c r="AX62" i="1"/>
  <c r="AW62" i="1"/>
  <c r="AV62" i="1"/>
  <c r="AU62" i="1"/>
  <c r="AT62" i="1"/>
  <c r="AS62" i="1"/>
  <c r="AL62" i="1"/>
  <c r="AG62" i="1"/>
  <c r="AE62" i="1"/>
  <c r="AA62" i="1"/>
  <c r="Y62" i="1"/>
  <c r="W62" i="1" s="1"/>
  <c r="X62" i="1"/>
  <c r="P62" i="1"/>
  <c r="K62" i="1"/>
  <c r="J62" i="1"/>
  <c r="I62" i="1"/>
  <c r="H62" i="1"/>
  <c r="AY61" i="1"/>
  <c r="S61" i="1" s="1"/>
  <c r="AX61" i="1"/>
  <c r="AW61" i="1"/>
  <c r="AV61" i="1"/>
  <c r="AU61" i="1"/>
  <c r="AS61" i="1"/>
  <c r="AL61" i="1"/>
  <c r="AG61" i="1"/>
  <c r="Y61" i="1"/>
  <c r="X61" i="1"/>
  <c r="W61" i="1"/>
  <c r="P61" i="1"/>
  <c r="J61" i="1"/>
  <c r="I61" i="1"/>
  <c r="H61" i="1" s="1"/>
  <c r="AY60" i="1"/>
  <c r="AX60" i="1"/>
  <c r="AW60" i="1"/>
  <c r="AV60" i="1"/>
  <c r="AU60" i="1"/>
  <c r="AS60" i="1"/>
  <c r="AL60" i="1"/>
  <c r="I60" i="1" s="1"/>
  <c r="H60" i="1" s="1"/>
  <c r="AG60" i="1"/>
  <c r="J60" i="1" s="1"/>
  <c r="Y60" i="1"/>
  <c r="X60" i="1"/>
  <c r="W60" i="1" s="1"/>
  <c r="S60" i="1"/>
  <c r="P60" i="1"/>
  <c r="N60" i="1"/>
  <c r="AY59" i="1"/>
  <c r="AX59" i="1"/>
  <c r="AV59" i="1"/>
  <c r="AW59" i="1" s="1"/>
  <c r="AU59" i="1"/>
  <c r="AS59" i="1" s="1"/>
  <c r="AL59" i="1"/>
  <c r="AG59" i="1"/>
  <c r="J59" i="1" s="1"/>
  <c r="AE59" i="1"/>
  <c r="Y59" i="1"/>
  <c r="X59" i="1"/>
  <c r="W59" i="1"/>
  <c r="S59" i="1"/>
  <c r="T59" i="1" s="1"/>
  <c r="U59" i="1" s="1"/>
  <c r="P59" i="1"/>
  <c r="I59" i="1"/>
  <c r="H59" i="1"/>
  <c r="AY58" i="1"/>
  <c r="AX58" i="1"/>
  <c r="AV58" i="1"/>
  <c r="AW58" i="1" s="1"/>
  <c r="AU58" i="1"/>
  <c r="AS58" i="1" s="1"/>
  <c r="AL58" i="1"/>
  <c r="I58" i="1" s="1"/>
  <c r="H58" i="1" s="1"/>
  <c r="AG58" i="1"/>
  <c r="J58" i="1" s="1"/>
  <c r="AA58" i="1"/>
  <c r="Y58" i="1"/>
  <c r="X58" i="1"/>
  <c r="W58" i="1" s="1"/>
  <c r="P58" i="1"/>
  <c r="K58" i="1"/>
  <c r="AY57" i="1"/>
  <c r="S57" i="1" s="1"/>
  <c r="AX57" i="1"/>
  <c r="AV57" i="1"/>
  <c r="AW57" i="1" s="1"/>
  <c r="AU57" i="1"/>
  <c r="AS57" i="1"/>
  <c r="AL57" i="1"/>
  <c r="AG57" i="1"/>
  <c r="AE57" i="1"/>
  <c r="Y57" i="1"/>
  <c r="W57" i="1" s="1"/>
  <c r="X57" i="1"/>
  <c r="P57" i="1"/>
  <c r="J57" i="1"/>
  <c r="I57" i="1"/>
  <c r="H57" i="1" s="1"/>
  <c r="AA57" i="1" s="1"/>
  <c r="AY56" i="1"/>
  <c r="S56" i="1" s="1"/>
  <c r="AX56" i="1"/>
  <c r="AW56" i="1"/>
  <c r="AV56" i="1"/>
  <c r="AU56" i="1"/>
  <c r="AS56" i="1"/>
  <c r="AL56" i="1"/>
  <c r="AG56" i="1"/>
  <c r="AF56" i="1"/>
  <c r="AE56" i="1"/>
  <c r="Y56" i="1"/>
  <c r="X56" i="1"/>
  <c r="W56" i="1"/>
  <c r="P56" i="1"/>
  <c r="K56" i="1"/>
  <c r="J56" i="1"/>
  <c r="I56" i="1"/>
  <c r="H56" i="1" s="1"/>
  <c r="AY55" i="1"/>
  <c r="AX55" i="1"/>
  <c r="AW55" i="1"/>
  <c r="AV55" i="1"/>
  <c r="AU55" i="1"/>
  <c r="AS55" i="1"/>
  <c r="AL55" i="1"/>
  <c r="I55" i="1" s="1"/>
  <c r="H55" i="1" s="1"/>
  <c r="AG55" i="1"/>
  <c r="J55" i="1" s="1"/>
  <c r="Y55" i="1"/>
  <c r="X55" i="1"/>
  <c r="W55" i="1"/>
  <c r="S55" i="1"/>
  <c r="P55" i="1"/>
  <c r="AY54" i="1"/>
  <c r="AX54" i="1"/>
  <c r="AV54" i="1"/>
  <c r="S54" i="1" s="1"/>
  <c r="AU54" i="1"/>
  <c r="AS54" i="1" s="1"/>
  <c r="AL54" i="1"/>
  <c r="AG54" i="1"/>
  <c r="J54" i="1" s="1"/>
  <c r="Y54" i="1"/>
  <c r="X54" i="1"/>
  <c r="W54" i="1"/>
  <c r="P54" i="1"/>
  <c r="I54" i="1"/>
  <c r="H54" i="1"/>
  <c r="AY53" i="1"/>
  <c r="S53" i="1" s="1"/>
  <c r="AX53" i="1"/>
  <c r="AW53" i="1"/>
  <c r="AV53" i="1"/>
  <c r="AU53" i="1"/>
  <c r="AS53" i="1" s="1"/>
  <c r="AE53" i="1" s="1"/>
  <c r="AL53" i="1"/>
  <c r="I53" i="1" s="1"/>
  <c r="H53" i="1" s="1"/>
  <c r="AG53" i="1"/>
  <c r="J53" i="1" s="1"/>
  <c r="AA53" i="1"/>
  <c r="Y53" i="1"/>
  <c r="X53" i="1"/>
  <c r="W53" i="1"/>
  <c r="P53" i="1"/>
  <c r="AY52" i="1"/>
  <c r="AX52" i="1"/>
  <c r="AV52" i="1"/>
  <c r="AW52" i="1" s="1"/>
  <c r="AU52" i="1"/>
  <c r="AS52" i="1"/>
  <c r="AL52" i="1"/>
  <c r="AG52" i="1"/>
  <c r="Y52" i="1"/>
  <c r="W52" i="1" s="1"/>
  <c r="X52" i="1"/>
  <c r="S52" i="1"/>
  <c r="P52" i="1"/>
  <c r="J52" i="1"/>
  <c r="I52" i="1"/>
  <c r="H52" i="1"/>
  <c r="AY51" i="1"/>
  <c r="S51" i="1" s="1"/>
  <c r="T51" i="1" s="1"/>
  <c r="U51" i="1" s="1"/>
  <c r="V51" i="1" s="1"/>
  <c r="Z51" i="1" s="1"/>
  <c r="AX51" i="1"/>
  <c r="AW51" i="1" s="1"/>
  <c r="AV51" i="1"/>
  <c r="AU51" i="1"/>
  <c r="AS51" i="1"/>
  <c r="AL51" i="1"/>
  <c r="AG51" i="1"/>
  <c r="AF51" i="1"/>
  <c r="AE51" i="1"/>
  <c r="AC51" i="1"/>
  <c r="Y51" i="1"/>
  <c r="X51" i="1"/>
  <c r="W51" i="1"/>
  <c r="P51" i="1"/>
  <c r="J51" i="1"/>
  <c r="I51" i="1"/>
  <c r="H51" i="1" s="1"/>
  <c r="AY50" i="1"/>
  <c r="AX50" i="1"/>
  <c r="AW50" i="1"/>
  <c r="AV50" i="1"/>
  <c r="AU50" i="1"/>
  <c r="AS50" i="1" s="1"/>
  <c r="AT50" i="1"/>
  <c r="AL50" i="1"/>
  <c r="AG50" i="1"/>
  <c r="J50" i="1" s="1"/>
  <c r="Y50" i="1"/>
  <c r="X50" i="1"/>
  <c r="W50" i="1"/>
  <c r="S50" i="1"/>
  <c r="P50" i="1"/>
  <c r="I50" i="1"/>
  <c r="H50" i="1" s="1"/>
  <c r="AY49" i="1"/>
  <c r="AX49" i="1"/>
  <c r="AV49" i="1"/>
  <c r="S49" i="1" s="1"/>
  <c r="AU49" i="1"/>
  <c r="AS49" i="1" s="1"/>
  <c r="AL49" i="1"/>
  <c r="I49" i="1" s="1"/>
  <c r="H49" i="1" s="1"/>
  <c r="AG49" i="1"/>
  <c r="AA49" i="1"/>
  <c r="Y49" i="1"/>
  <c r="X49" i="1"/>
  <c r="W49" i="1" s="1"/>
  <c r="P49" i="1"/>
  <c r="N49" i="1"/>
  <c r="J49" i="1"/>
  <c r="AY48" i="1"/>
  <c r="AX48" i="1"/>
  <c r="AV48" i="1"/>
  <c r="AU48" i="1"/>
  <c r="AS48" i="1" s="1"/>
  <c r="AL48" i="1"/>
  <c r="AG48" i="1"/>
  <c r="J48" i="1" s="1"/>
  <c r="Y48" i="1"/>
  <c r="X48" i="1"/>
  <c r="P48" i="1"/>
  <c r="I48" i="1"/>
  <c r="H48" i="1" s="1"/>
  <c r="AY47" i="1"/>
  <c r="AX47" i="1"/>
  <c r="AV47" i="1"/>
  <c r="AU47" i="1"/>
  <c r="AS47" i="1" s="1"/>
  <c r="AL47" i="1"/>
  <c r="AG47" i="1"/>
  <c r="AA47" i="1"/>
  <c r="Y47" i="1"/>
  <c r="X47" i="1"/>
  <c r="W47" i="1"/>
  <c r="P47" i="1"/>
  <c r="J47" i="1"/>
  <c r="I47" i="1"/>
  <c r="H47" i="1"/>
  <c r="AY46" i="1"/>
  <c r="AX46" i="1"/>
  <c r="AW46" i="1" s="1"/>
  <c r="AV46" i="1"/>
  <c r="AU46" i="1"/>
  <c r="AS46" i="1" s="1"/>
  <c r="AL46" i="1"/>
  <c r="AG46" i="1"/>
  <c r="AE46" i="1"/>
  <c r="Y46" i="1"/>
  <c r="X46" i="1"/>
  <c r="W46" i="1"/>
  <c r="S46" i="1"/>
  <c r="P46" i="1"/>
  <c r="J46" i="1"/>
  <c r="I46" i="1"/>
  <c r="H46" i="1" s="1"/>
  <c r="AY45" i="1"/>
  <c r="S45" i="1" s="1"/>
  <c r="AX45" i="1"/>
  <c r="AV45" i="1"/>
  <c r="AW45" i="1" s="1"/>
  <c r="AU45" i="1"/>
  <c r="AS45" i="1"/>
  <c r="AF45" i="1" s="1"/>
  <c r="AL45" i="1"/>
  <c r="AG45" i="1"/>
  <c r="AE45" i="1"/>
  <c r="Y45" i="1"/>
  <c r="X45" i="1"/>
  <c r="W45" i="1"/>
  <c r="P45" i="1"/>
  <c r="K45" i="1"/>
  <c r="J45" i="1"/>
  <c r="I45" i="1"/>
  <c r="H45" i="1" s="1"/>
  <c r="AY44" i="1"/>
  <c r="AX44" i="1"/>
  <c r="AW44" i="1"/>
  <c r="AV44" i="1"/>
  <c r="S44" i="1" s="1"/>
  <c r="T44" i="1" s="1"/>
  <c r="U44" i="1" s="1"/>
  <c r="AU44" i="1"/>
  <c r="AS44" i="1"/>
  <c r="AT44" i="1" s="1"/>
  <c r="AL44" i="1"/>
  <c r="I44" i="1" s="1"/>
  <c r="H44" i="1" s="1"/>
  <c r="AG44" i="1"/>
  <c r="AF44" i="1"/>
  <c r="AE44" i="1"/>
  <c r="Y44" i="1"/>
  <c r="X44" i="1"/>
  <c r="W44" i="1"/>
  <c r="P44" i="1"/>
  <c r="N44" i="1"/>
  <c r="K44" i="1"/>
  <c r="J44" i="1"/>
  <c r="AY43" i="1"/>
  <c r="AX43" i="1"/>
  <c r="AV43" i="1"/>
  <c r="AW43" i="1" s="1"/>
  <c r="AU43" i="1"/>
  <c r="AS43" i="1"/>
  <c r="AL43" i="1"/>
  <c r="I43" i="1" s="1"/>
  <c r="H43" i="1" s="1"/>
  <c r="AG43" i="1"/>
  <c r="J43" i="1" s="1"/>
  <c r="Y43" i="1"/>
  <c r="X43" i="1"/>
  <c r="W43" i="1"/>
  <c r="S43" i="1"/>
  <c r="P43" i="1"/>
  <c r="N43" i="1"/>
  <c r="AY42" i="1"/>
  <c r="AX42" i="1"/>
  <c r="AV42" i="1"/>
  <c r="AW42" i="1" s="1"/>
  <c r="AU42" i="1"/>
  <c r="AS42" i="1"/>
  <c r="AT42" i="1" s="1"/>
  <c r="AL42" i="1"/>
  <c r="AG42" i="1"/>
  <c r="AA42" i="1"/>
  <c r="Y42" i="1"/>
  <c r="W42" i="1" s="1"/>
  <c r="X42" i="1"/>
  <c r="P42" i="1"/>
  <c r="J42" i="1"/>
  <c r="I42" i="1"/>
  <c r="H42" i="1"/>
  <c r="AY41" i="1"/>
  <c r="AX41" i="1"/>
  <c r="AW41" i="1"/>
  <c r="AV41" i="1"/>
  <c r="AU41" i="1"/>
  <c r="AS41" i="1"/>
  <c r="AT41" i="1" s="1"/>
  <c r="AL41" i="1"/>
  <c r="AG41" i="1"/>
  <c r="AE41" i="1"/>
  <c r="AA41" i="1"/>
  <c r="Y41" i="1"/>
  <c r="X41" i="1"/>
  <c r="W41" i="1" s="1"/>
  <c r="S41" i="1"/>
  <c r="P41" i="1"/>
  <c r="J41" i="1"/>
  <c r="I41" i="1"/>
  <c r="H41" i="1" s="1"/>
  <c r="AY40" i="1"/>
  <c r="AX40" i="1"/>
  <c r="AW40" i="1" s="1"/>
  <c r="AV40" i="1"/>
  <c r="AU40" i="1"/>
  <c r="AT40" i="1"/>
  <c r="AS40" i="1"/>
  <c r="AF40" i="1" s="1"/>
  <c r="AL40" i="1"/>
  <c r="AG40" i="1"/>
  <c r="AE40" i="1"/>
  <c r="AC40" i="1"/>
  <c r="AB40" i="1"/>
  <c r="Y40" i="1"/>
  <c r="X40" i="1"/>
  <c r="W40" i="1" s="1"/>
  <c r="S40" i="1"/>
  <c r="T40" i="1" s="1"/>
  <c r="U40" i="1" s="1"/>
  <c r="V40" i="1" s="1"/>
  <c r="Z40" i="1" s="1"/>
  <c r="R40" i="1"/>
  <c r="L40" i="1" s="1"/>
  <c r="M40" i="1" s="1"/>
  <c r="Q40" i="1"/>
  <c r="O40" i="1" s="1"/>
  <c r="P40" i="1"/>
  <c r="N40" i="1"/>
  <c r="K40" i="1"/>
  <c r="J40" i="1"/>
  <c r="I40" i="1"/>
  <c r="H40" i="1"/>
  <c r="AA40" i="1" s="1"/>
  <c r="AY39" i="1"/>
  <c r="AX39" i="1"/>
  <c r="AW39" i="1" s="1"/>
  <c r="AV39" i="1"/>
  <c r="AU39" i="1"/>
  <c r="AS39" i="1" s="1"/>
  <c r="AL39" i="1"/>
  <c r="AG39" i="1"/>
  <c r="Y39" i="1"/>
  <c r="W39" i="1" s="1"/>
  <c r="X39" i="1"/>
  <c r="S39" i="1"/>
  <c r="P39" i="1"/>
  <c r="J39" i="1"/>
  <c r="I39" i="1"/>
  <c r="H39" i="1" s="1"/>
  <c r="AY38" i="1"/>
  <c r="AX38" i="1"/>
  <c r="AW38" i="1"/>
  <c r="AV38" i="1"/>
  <c r="S38" i="1" s="1"/>
  <c r="AU38" i="1"/>
  <c r="AS38" i="1"/>
  <c r="AE38" i="1" s="1"/>
  <c r="AL38" i="1"/>
  <c r="AG38" i="1"/>
  <c r="J38" i="1" s="1"/>
  <c r="AF38" i="1"/>
  <c r="Y38" i="1"/>
  <c r="X38" i="1"/>
  <c r="W38" i="1"/>
  <c r="P38" i="1"/>
  <c r="K38" i="1"/>
  <c r="I38" i="1"/>
  <c r="H38" i="1" s="1"/>
  <c r="AY37" i="1"/>
  <c r="AX37" i="1"/>
  <c r="AW37" i="1" s="1"/>
  <c r="AV37" i="1"/>
  <c r="AU37" i="1"/>
  <c r="AS37" i="1"/>
  <c r="N37" i="1" s="1"/>
  <c r="AL37" i="1"/>
  <c r="AG37" i="1"/>
  <c r="J37" i="1" s="1"/>
  <c r="Y37" i="1"/>
  <c r="X37" i="1"/>
  <c r="W37" i="1"/>
  <c r="S37" i="1"/>
  <c r="P37" i="1"/>
  <c r="I37" i="1"/>
  <c r="H37" i="1" s="1"/>
  <c r="AY36" i="1"/>
  <c r="AX36" i="1"/>
  <c r="AW36" i="1"/>
  <c r="AV36" i="1"/>
  <c r="AU36" i="1"/>
  <c r="AS36" i="1" s="1"/>
  <c r="AT36" i="1" s="1"/>
  <c r="AL36" i="1"/>
  <c r="AG36" i="1"/>
  <c r="J36" i="1" s="1"/>
  <c r="AA36" i="1"/>
  <c r="Y36" i="1"/>
  <c r="X36" i="1"/>
  <c r="S36" i="1"/>
  <c r="T36" i="1" s="1"/>
  <c r="U36" i="1" s="1"/>
  <c r="P36" i="1"/>
  <c r="I36" i="1"/>
  <c r="H36" i="1" s="1"/>
  <c r="AY35" i="1"/>
  <c r="AX35" i="1"/>
  <c r="AV35" i="1"/>
  <c r="AU35" i="1"/>
  <c r="AS35" i="1" s="1"/>
  <c r="AL35" i="1"/>
  <c r="I35" i="1" s="1"/>
  <c r="H35" i="1" s="1"/>
  <c r="AA35" i="1" s="1"/>
  <c r="AG35" i="1"/>
  <c r="Y35" i="1"/>
  <c r="X35" i="1"/>
  <c r="W35" i="1"/>
  <c r="P35" i="1"/>
  <c r="J35" i="1"/>
  <c r="AY34" i="1"/>
  <c r="AX34" i="1"/>
  <c r="AV34" i="1"/>
  <c r="S34" i="1" s="1"/>
  <c r="AU34" i="1"/>
  <c r="AS34" i="1" s="1"/>
  <c r="AL34" i="1"/>
  <c r="AG34" i="1"/>
  <c r="AA34" i="1"/>
  <c r="Y34" i="1"/>
  <c r="X34" i="1"/>
  <c r="W34" i="1"/>
  <c r="P34" i="1"/>
  <c r="J34" i="1"/>
  <c r="I34" i="1"/>
  <c r="H34" i="1"/>
  <c r="AY33" i="1"/>
  <c r="AX33" i="1"/>
  <c r="AW33" i="1"/>
  <c r="AV33" i="1"/>
  <c r="AU33" i="1"/>
  <c r="AS33" i="1" s="1"/>
  <c r="AL33" i="1"/>
  <c r="AG33" i="1"/>
  <c r="J33" i="1" s="1"/>
  <c r="AE33" i="1"/>
  <c r="Y33" i="1"/>
  <c r="X33" i="1"/>
  <c r="W33" i="1"/>
  <c r="S33" i="1"/>
  <c r="P33" i="1"/>
  <c r="I33" i="1"/>
  <c r="H33" i="1"/>
  <c r="AY32" i="1"/>
  <c r="AX32" i="1"/>
  <c r="AV32" i="1"/>
  <c r="AW32" i="1" s="1"/>
  <c r="AU32" i="1"/>
  <c r="AS32" i="1"/>
  <c r="N32" i="1" s="1"/>
  <c r="AL32" i="1"/>
  <c r="AG32" i="1"/>
  <c r="AF32" i="1"/>
  <c r="AE32" i="1"/>
  <c r="Y32" i="1"/>
  <c r="X32" i="1"/>
  <c r="W32" i="1"/>
  <c r="P32" i="1"/>
  <c r="K32" i="1"/>
  <c r="J32" i="1"/>
  <c r="I32" i="1"/>
  <c r="H32" i="1" s="1"/>
  <c r="AY31" i="1"/>
  <c r="S31" i="1" s="1"/>
  <c r="AX31" i="1"/>
  <c r="AW31" i="1"/>
  <c r="AV31" i="1"/>
  <c r="AU31" i="1"/>
  <c r="AS31" i="1"/>
  <c r="AL31" i="1"/>
  <c r="I31" i="1" s="1"/>
  <c r="H31" i="1" s="1"/>
  <c r="AG31" i="1"/>
  <c r="J31" i="1" s="1"/>
  <c r="Y31" i="1"/>
  <c r="X31" i="1"/>
  <c r="W31" i="1" s="1"/>
  <c r="P31" i="1"/>
  <c r="AY30" i="1"/>
  <c r="AX30" i="1"/>
  <c r="AV30" i="1"/>
  <c r="S30" i="1" s="1"/>
  <c r="AU30" i="1"/>
  <c r="AS30" i="1"/>
  <c r="AL30" i="1"/>
  <c r="AG30" i="1"/>
  <c r="Y30" i="1"/>
  <c r="X30" i="1"/>
  <c r="W30" i="1" s="1"/>
  <c r="P30" i="1"/>
  <c r="N30" i="1"/>
  <c r="J30" i="1"/>
  <c r="I30" i="1"/>
  <c r="H30" i="1" s="1"/>
  <c r="AY29" i="1"/>
  <c r="AX29" i="1"/>
  <c r="AV29" i="1"/>
  <c r="S29" i="1" s="1"/>
  <c r="AU29" i="1"/>
  <c r="AS29" i="1"/>
  <c r="AL29" i="1"/>
  <c r="AG29" i="1"/>
  <c r="AA29" i="1"/>
  <c r="Y29" i="1"/>
  <c r="X29" i="1"/>
  <c r="P29" i="1"/>
  <c r="J29" i="1"/>
  <c r="I29" i="1"/>
  <c r="H29" i="1"/>
  <c r="AY28" i="1"/>
  <c r="AX28" i="1"/>
  <c r="AW28" i="1"/>
  <c r="AV28" i="1"/>
  <c r="S28" i="1" s="1"/>
  <c r="AU28" i="1"/>
  <c r="AS28" i="1"/>
  <c r="AT28" i="1" s="1"/>
  <c r="AL28" i="1"/>
  <c r="AG28" i="1"/>
  <c r="J28" i="1" s="1"/>
  <c r="AE28" i="1"/>
  <c r="AA28" i="1"/>
  <c r="Y28" i="1"/>
  <c r="X28" i="1"/>
  <c r="W28" i="1" s="1"/>
  <c r="P28" i="1"/>
  <c r="I28" i="1"/>
  <c r="H28" i="1"/>
  <c r="AY27" i="1"/>
  <c r="AX27" i="1"/>
  <c r="AW27" i="1" s="1"/>
  <c r="AV27" i="1"/>
  <c r="AU27" i="1"/>
  <c r="AT27" i="1"/>
  <c r="AS27" i="1"/>
  <c r="N27" i="1" s="1"/>
  <c r="AL27" i="1"/>
  <c r="AG27" i="1"/>
  <c r="AF27" i="1"/>
  <c r="AE27" i="1"/>
  <c r="Y27" i="1"/>
  <c r="X27" i="1"/>
  <c r="W27" i="1"/>
  <c r="S27" i="1"/>
  <c r="T27" i="1" s="1"/>
  <c r="U27" i="1" s="1"/>
  <c r="P27" i="1"/>
  <c r="K27" i="1"/>
  <c r="J27" i="1"/>
  <c r="I27" i="1"/>
  <c r="H27" i="1" s="1"/>
  <c r="AY26" i="1"/>
  <c r="S26" i="1" s="1"/>
  <c r="AX26" i="1"/>
  <c r="AW26" i="1"/>
  <c r="AV26" i="1"/>
  <c r="AU26" i="1"/>
  <c r="AS26" i="1"/>
  <c r="AE26" i="1" s="1"/>
  <c r="AL26" i="1"/>
  <c r="I26" i="1" s="1"/>
  <c r="H26" i="1" s="1"/>
  <c r="AG26" i="1"/>
  <c r="AF26" i="1"/>
  <c r="Y26" i="1"/>
  <c r="X26" i="1"/>
  <c r="W26" i="1"/>
  <c r="P26" i="1"/>
  <c r="K26" i="1"/>
  <c r="J26" i="1"/>
  <c r="AY25" i="1"/>
  <c r="AX25" i="1"/>
  <c r="AW25" i="1" s="1"/>
  <c r="AV25" i="1"/>
  <c r="S25" i="1" s="1"/>
  <c r="AU25" i="1"/>
  <c r="AS25" i="1"/>
  <c r="AF25" i="1" s="1"/>
  <c r="AL25" i="1"/>
  <c r="I25" i="1" s="1"/>
  <c r="H25" i="1" s="1"/>
  <c r="AG25" i="1"/>
  <c r="Y25" i="1"/>
  <c r="X25" i="1"/>
  <c r="W25" i="1"/>
  <c r="P25" i="1"/>
  <c r="K25" i="1"/>
  <c r="J25" i="1"/>
  <c r="AY24" i="1"/>
  <c r="AX24" i="1"/>
  <c r="AW24" i="1"/>
  <c r="AV24" i="1"/>
  <c r="AU24" i="1"/>
  <c r="AS24" i="1"/>
  <c r="AT24" i="1" s="1"/>
  <c r="AL24" i="1"/>
  <c r="I24" i="1" s="1"/>
  <c r="H24" i="1" s="1"/>
  <c r="AG24" i="1"/>
  <c r="J24" i="1" s="1"/>
  <c r="Y24" i="1"/>
  <c r="X24" i="1"/>
  <c r="W24" i="1"/>
  <c r="S24" i="1"/>
  <c r="P24" i="1"/>
  <c r="N24" i="1"/>
  <c r="AY23" i="1"/>
  <c r="AX23" i="1"/>
  <c r="AV23" i="1"/>
  <c r="S23" i="1" s="1"/>
  <c r="AU23" i="1"/>
  <c r="AS23" i="1" s="1"/>
  <c r="N23" i="1" s="1"/>
  <c r="AT23" i="1"/>
  <c r="AL23" i="1"/>
  <c r="AG23" i="1"/>
  <c r="J23" i="1" s="1"/>
  <c r="Y23" i="1"/>
  <c r="X23" i="1"/>
  <c r="P23" i="1"/>
  <c r="I23" i="1"/>
  <c r="H23" i="1" s="1"/>
  <c r="AY22" i="1"/>
  <c r="AX22" i="1"/>
  <c r="AV22" i="1"/>
  <c r="AU22" i="1"/>
  <c r="AS22" i="1" s="1"/>
  <c r="AL22" i="1"/>
  <c r="AG22" i="1"/>
  <c r="Y22" i="1"/>
  <c r="X22" i="1"/>
  <c r="W22" i="1" s="1"/>
  <c r="P22" i="1"/>
  <c r="J22" i="1"/>
  <c r="I22" i="1"/>
  <c r="H22" i="1" s="1"/>
  <c r="AY21" i="1"/>
  <c r="AX21" i="1"/>
  <c r="AV21" i="1"/>
  <c r="AW21" i="1" s="1"/>
  <c r="AU21" i="1"/>
  <c r="AS21" i="1" s="1"/>
  <c r="AF21" i="1" s="1"/>
  <c r="AL21" i="1"/>
  <c r="I21" i="1" s="1"/>
  <c r="H21" i="1" s="1"/>
  <c r="AG21" i="1"/>
  <c r="J21" i="1" s="1"/>
  <c r="Y21" i="1"/>
  <c r="X21" i="1"/>
  <c r="W21" i="1"/>
  <c r="P21" i="1"/>
  <c r="AY20" i="1"/>
  <c r="AX20" i="1"/>
  <c r="AV20" i="1"/>
  <c r="AW20" i="1" s="1"/>
  <c r="AU20" i="1"/>
  <c r="AS20" i="1"/>
  <c r="AL20" i="1"/>
  <c r="AG20" i="1"/>
  <c r="AA20" i="1"/>
  <c r="Y20" i="1"/>
  <c r="X20" i="1"/>
  <c r="W20" i="1" s="1"/>
  <c r="P20" i="1"/>
  <c r="J20" i="1"/>
  <c r="I20" i="1"/>
  <c r="H20" i="1"/>
  <c r="AY19" i="1"/>
  <c r="AX19" i="1"/>
  <c r="AW19" i="1" s="1"/>
  <c r="AV19" i="1"/>
  <c r="AU19" i="1"/>
  <c r="AT19" i="1"/>
  <c r="AS19" i="1"/>
  <c r="AL19" i="1"/>
  <c r="AG19" i="1"/>
  <c r="AF19" i="1"/>
  <c r="AE19" i="1"/>
  <c r="Y19" i="1"/>
  <c r="X19" i="1"/>
  <c r="W19" i="1" s="1"/>
  <c r="S19" i="1"/>
  <c r="P19" i="1"/>
  <c r="N19" i="1"/>
  <c r="K19" i="1"/>
  <c r="J19" i="1"/>
  <c r="I19" i="1"/>
  <c r="H19" i="1" s="1"/>
  <c r="AY18" i="1"/>
  <c r="AX18" i="1"/>
  <c r="AV18" i="1"/>
  <c r="AW18" i="1" s="1"/>
  <c r="AU18" i="1"/>
  <c r="AS18" i="1"/>
  <c r="AL18" i="1"/>
  <c r="I18" i="1" s="1"/>
  <c r="H18" i="1" s="1"/>
  <c r="AG18" i="1"/>
  <c r="J18" i="1" s="1"/>
  <c r="Y18" i="1"/>
  <c r="X18" i="1"/>
  <c r="W18" i="1" s="1"/>
  <c r="P18" i="1"/>
  <c r="AY17" i="1"/>
  <c r="AX17" i="1"/>
  <c r="AW17" i="1"/>
  <c r="AV17" i="1"/>
  <c r="AU17" i="1"/>
  <c r="AS17" i="1" s="1"/>
  <c r="AL17" i="1"/>
  <c r="AG17" i="1"/>
  <c r="Y17" i="1"/>
  <c r="X17" i="1"/>
  <c r="W17" i="1" s="1"/>
  <c r="S17" i="1"/>
  <c r="P17" i="1"/>
  <c r="J17" i="1"/>
  <c r="I17" i="1"/>
  <c r="H17" i="1"/>
  <c r="AA45" i="1" l="1"/>
  <c r="V27" i="1"/>
  <c r="Z27" i="1" s="1"/>
  <c r="AC27" i="1"/>
  <c r="AA22" i="1"/>
  <c r="T45" i="1"/>
  <c r="U45" i="1" s="1"/>
  <c r="Q39" i="1"/>
  <c r="O39" i="1" s="1"/>
  <c r="R39" i="1" s="1"/>
  <c r="L39" i="1" s="1"/>
  <c r="M39" i="1" s="1"/>
  <c r="AA39" i="1"/>
  <c r="AC44" i="1"/>
  <c r="AB44" i="1"/>
  <c r="V44" i="1"/>
  <c r="Z44" i="1" s="1"/>
  <c r="V81" i="1"/>
  <c r="Z81" i="1" s="1"/>
  <c r="AC81" i="1"/>
  <c r="AD81" i="1" s="1"/>
  <c r="AC110" i="1"/>
  <c r="V110" i="1"/>
  <c r="Z110" i="1" s="1"/>
  <c r="Q17" i="1"/>
  <c r="O17" i="1" s="1"/>
  <c r="R17" i="1" s="1"/>
  <c r="L17" i="1" s="1"/>
  <c r="M17" i="1" s="1"/>
  <c r="AA27" i="1"/>
  <c r="Q27" i="1"/>
  <c r="O27" i="1" s="1"/>
  <c r="R27" i="1" s="1"/>
  <c r="L27" i="1" s="1"/>
  <c r="M27" i="1" s="1"/>
  <c r="AF18" i="1"/>
  <c r="AE18" i="1"/>
  <c r="K18" i="1"/>
  <c r="AT18" i="1"/>
  <c r="N20" i="1"/>
  <c r="AF20" i="1"/>
  <c r="AE20" i="1"/>
  <c r="K20" i="1"/>
  <c r="T23" i="1"/>
  <c r="U23" i="1" s="1"/>
  <c r="T26" i="1"/>
  <c r="U26" i="1" s="1"/>
  <c r="K31" i="1"/>
  <c r="AF31" i="1"/>
  <c r="AE31" i="1"/>
  <c r="AT31" i="1"/>
  <c r="N31" i="1"/>
  <c r="AA46" i="1"/>
  <c r="AB57" i="1"/>
  <c r="AW101" i="1"/>
  <c r="AA132" i="1"/>
  <c r="AA25" i="1"/>
  <c r="AA18" i="1"/>
  <c r="Q23" i="1"/>
  <c r="O23" i="1" s="1"/>
  <c r="R23" i="1" s="1"/>
  <c r="L23" i="1" s="1"/>
  <c r="M23" i="1" s="1"/>
  <c r="AA23" i="1"/>
  <c r="N47" i="1"/>
  <c r="AT47" i="1"/>
  <c r="AF47" i="1"/>
  <c r="K47" i="1"/>
  <c r="AE47" i="1"/>
  <c r="N53" i="1"/>
  <c r="T101" i="1"/>
  <c r="U101" i="1" s="1"/>
  <c r="AA17" i="1"/>
  <c r="T19" i="1"/>
  <c r="U19" i="1" s="1"/>
  <c r="AB19" i="1" s="1"/>
  <c r="AT20" i="1"/>
  <c r="T25" i="1"/>
  <c r="U25" i="1" s="1"/>
  <c r="Q57" i="1"/>
  <c r="O57" i="1" s="1"/>
  <c r="R57" i="1" s="1"/>
  <c r="AT58" i="1"/>
  <c r="AF58" i="1"/>
  <c r="AE58" i="1"/>
  <c r="N58" i="1"/>
  <c r="T76" i="1"/>
  <c r="U76" i="1" s="1"/>
  <c r="AB76" i="1" s="1"/>
  <c r="V94" i="1"/>
  <c r="Z94" i="1" s="1"/>
  <c r="AC94" i="1"/>
  <c r="AF129" i="1"/>
  <c r="AE129" i="1"/>
  <c r="K129" i="1"/>
  <c r="AT129" i="1"/>
  <c r="N129" i="1"/>
  <c r="AA169" i="1"/>
  <c r="T33" i="1"/>
  <c r="U33" i="1" s="1"/>
  <c r="AW47" i="1"/>
  <c r="S47" i="1"/>
  <c r="N18" i="1"/>
  <c r="AB23" i="1"/>
  <c r="AB25" i="1"/>
  <c r="AT29" i="1"/>
  <c r="AF29" i="1"/>
  <c r="K29" i="1"/>
  <c r="AE29" i="1"/>
  <c r="AB37" i="1"/>
  <c r="AT46" i="1"/>
  <c r="N46" i="1"/>
  <c r="K46" i="1"/>
  <c r="AF46" i="1"/>
  <c r="AT48" i="1"/>
  <c r="K48" i="1"/>
  <c r="AF48" i="1"/>
  <c r="AE48" i="1"/>
  <c r="T50" i="1"/>
  <c r="U50" i="1" s="1"/>
  <c r="T53" i="1"/>
  <c r="U53" i="1" s="1"/>
  <c r="AB53" i="1" s="1"/>
  <c r="T57" i="1"/>
  <c r="U57" i="1" s="1"/>
  <c r="T61" i="1"/>
  <c r="U61" i="1" s="1"/>
  <c r="T62" i="1"/>
  <c r="U62" i="1" s="1"/>
  <c r="AT63" i="1"/>
  <c r="AF63" i="1"/>
  <c r="AE63" i="1"/>
  <c r="N63" i="1"/>
  <c r="K63" i="1"/>
  <c r="T64" i="1"/>
  <c r="U64" i="1" s="1"/>
  <c r="AA104" i="1"/>
  <c r="AA116" i="1"/>
  <c r="V130" i="1"/>
  <c r="Z130" i="1" s="1"/>
  <c r="AC130" i="1"/>
  <c r="AD130" i="1" s="1"/>
  <c r="W23" i="1"/>
  <c r="AA24" i="1"/>
  <c r="AT34" i="1"/>
  <c r="N34" i="1"/>
  <c r="AF34" i="1"/>
  <c r="K34" i="1"/>
  <c r="AE34" i="1"/>
  <c r="N36" i="1"/>
  <c r="AT39" i="1"/>
  <c r="N39" i="1"/>
  <c r="AF39" i="1"/>
  <c r="K39" i="1"/>
  <c r="AE39" i="1"/>
  <c r="AA48" i="1"/>
  <c r="S48" i="1"/>
  <c r="AW48" i="1"/>
  <c r="AD51" i="1"/>
  <c r="Q52" i="1"/>
  <c r="O52" i="1" s="1"/>
  <c r="R52" i="1" s="1"/>
  <c r="L52" i="1" s="1"/>
  <c r="M52" i="1" s="1"/>
  <c r="N52" i="1"/>
  <c r="AF52" i="1"/>
  <c r="AE52" i="1"/>
  <c r="K52" i="1"/>
  <c r="AT52" i="1"/>
  <c r="Q54" i="1"/>
  <c r="O54" i="1" s="1"/>
  <c r="R54" i="1" s="1"/>
  <c r="L54" i="1" s="1"/>
  <c r="M54" i="1" s="1"/>
  <c r="AA54" i="1"/>
  <c r="Q65" i="1"/>
  <c r="O65" i="1" s="1"/>
  <c r="R65" i="1" s="1"/>
  <c r="L65" i="1" s="1"/>
  <c r="M65" i="1" s="1"/>
  <c r="AA65" i="1"/>
  <c r="Q69" i="1"/>
  <c r="O69" i="1" s="1"/>
  <c r="R69" i="1" s="1"/>
  <c r="AA146" i="1"/>
  <c r="S35" i="1"/>
  <c r="AW35" i="1"/>
  <c r="T120" i="1"/>
  <c r="U120" i="1" s="1"/>
  <c r="Q26" i="1"/>
  <c r="O26" i="1" s="1"/>
  <c r="R26" i="1" s="1"/>
  <c r="L26" i="1" s="1"/>
  <c r="M26" i="1" s="1"/>
  <c r="AA26" i="1"/>
  <c r="N29" i="1"/>
  <c r="T29" i="1"/>
  <c r="U29" i="1" s="1"/>
  <c r="Q33" i="1"/>
  <c r="O33" i="1" s="1"/>
  <c r="R33" i="1" s="1"/>
  <c r="L33" i="1" s="1"/>
  <c r="M33" i="1" s="1"/>
  <c r="AA33" i="1"/>
  <c r="T34" i="1"/>
  <c r="U34" i="1" s="1"/>
  <c r="K36" i="1"/>
  <c r="AF36" i="1"/>
  <c r="AE36" i="1"/>
  <c r="AA38" i="1"/>
  <c r="T41" i="1"/>
  <c r="U41" i="1" s="1"/>
  <c r="AB41" i="1" s="1"/>
  <c r="AA43" i="1"/>
  <c r="Q44" i="1"/>
  <c r="O44" i="1" s="1"/>
  <c r="R44" i="1" s="1"/>
  <c r="L44" i="1" s="1"/>
  <c r="M44" i="1" s="1"/>
  <c r="AA44" i="1"/>
  <c r="AD44" i="1" s="1"/>
  <c r="T46" i="1"/>
  <c r="U46" i="1" s="1"/>
  <c r="AB46" i="1" s="1"/>
  <c r="N48" i="1"/>
  <c r="AA55" i="1"/>
  <c r="AT69" i="1"/>
  <c r="N69" i="1"/>
  <c r="AF69" i="1"/>
  <c r="AE69" i="1"/>
  <c r="K69" i="1"/>
  <c r="T89" i="1"/>
  <c r="U89" i="1" s="1"/>
  <c r="Q89" i="1" s="1"/>
  <c r="O89" i="1" s="1"/>
  <c r="R89" i="1" s="1"/>
  <c r="L89" i="1" s="1"/>
  <c r="M89" i="1" s="1"/>
  <c r="N126" i="1"/>
  <c r="AF126" i="1"/>
  <c r="AE126" i="1"/>
  <c r="K126" i="1"/>
  <c r="AT126" i="1"/>
  <c r="T152" i="1"/>
  <c r="U152" i="1" s="1"/>
  <c r="T17" i="1"/>
  <c r="U17" i="1" s="1"/>
  <c r="AF35" i="1"/>
  <c r="AT35" i="1"/>
  <c r="N35" i="1"/>
  <c r="K35" i="1"/>
  <c r="AE35" i="1"/>
  <c r="T71" i="1"/>
  <c r="U71" i="1" s="1"/>
  <c r="N87" i="1"/>
  <c r="AF87" i="1"/>
  <c r="AE87" i="1"/>
  <c r="K87" i="1"/>
  <c r="AC95" i="1"/>
  <c r="V95" i="1"/>
  <c r="Z95" i="1" s="1"/>
  <c r="T135" i="1"/>
  <c r="U135" i="1" s="1"/>
  <c r="AA19" i="1"/>
  <c r="AE21" i="1"/>
  <c r="AT22" i="1"/>
  <c r="N22" i="1"/>
  <c r="AF22" i="1"/>
  <c r="AE22" i="1"/>
  <c r="K22" i="1"/>
  <c r="AB27" i="1"/>
  <c r="T31" i="1"/>
  <c r="U31" i="1" s="1"/>
  <c r="AW34" i="1"/>
  <c r="K43" i="1"/>
  <c r="AF43" i="1"/>
  <c r="AE43" i="1"/>
  <c r="AT43" i="1"/>
  <c r="AB45" i="1"/>
  <c r="AT49" i="1"/>
  <c r="AF49" i="1"/>
  <c r="K49" i="1"/>
  <c r="AE49" i="1"/>
  <c r="Q59" i="1"/>
  <c r="O59" i="1" s="1"/>
  <c r="R59" i="1" s="1"/>
  <c r="L59" i="1" s="1"/>
  <c r="M59" i="1" s="1"/>
  <c r="AD91" i="1"/>
  <c r="T125" i="1"/>
  <c r="U125" i="1" s="1"/>
  <c r="AW126" i="1"/>
  <c r="S126" i="1"/>
  <c r="AT53" i="1"/>
  <c r="K53" i="1"/>
  <c r="AF53" i="1"/>
  <c r="AA79" i="1"/>
  <c r="Q79" i="1"/>
  <c r="O79" i="1" s="1"/>
  <c r="R79" i="1" s="1"/>
  <c r="N82" i="1"/>
  <c r="AF82" i="1"/>
  <c r="AE82" i="1"/>
  <c r="K82" i="1"/>
  <c r="AC115" i="1"/>
  <c r="V115" i="1"/>
  <c r="Z115" i="1" s="1"/>
  <c r="K23" i="1"/>
  <c r="AF23" i="1"/>
  <c r="AE23" i="1"/>
  <c r="T30" i="1"/>
  <c r="U30" i="1" s="1"/>
  <c r="T37" i="1"/>
  <c r="U37" i="1" s="1"/>
  <c r="AA37" i="1"/>
  <c r="Q37" i="1"/>
  <c r="O37" i="1" s="1"/>
  <c r="R37" i="1" s="1"/>
  <c r="L37" i="1" s="1"/>
  <c r="M37" i="1" s="1"/>
  <c r="N42" i="1"/>
  <c r="AF42" i="1"/>
  <c r="K42" i="1"/>
  <c r="AE42" i="1"/>
  <c r="AF50" i="1"/>
  <c r="AE50" i="1"/>
  <c r="K50" i="1"/>
  <c r="N50" i="1"/>
  <c r="N72" i="1"/>
  <c r="AF72" i="1"/>
  <c r="AE72" i="1"/>
  <c r="K72" i="1"/>
  <c r="AT72" i="1"/>
  <c r="AT17" i="1"/>
  <c r="N17" i="1"/>
  <c r="AF17" i="1"/>
  <c r="AE17" i="1"/>
  <c r="K17" i="1"/>
  <c r="K21" i="1"/>
  <c r="AW22" i="1"/>
  <c r="S22" i="1"/>
  <c r="AF30" i="1"/>
  <c r="K30" i="1"/>
  <c r="AE30" i="1"/>
  <c r="AA32" i="1"/>
  <c r="AT33" i="1"/>
  <c r="N33" i="1"/>
  <c r="K33" i="1"/>
  <c r="AF33" i="1"/>
  <c r="V36" i="1"/>
  <c r="Z36" i="1" s="1"/>
  <c r="AC36" i="1"/>
  <c r="AD36" i="1" s="1"/>
  <c r="Q36" i="1"/>
  <c r="O36" i="1" s="1"/>
  <c r="R36" i="1" s="1"/>
  <c r="T39" i="1"/>
  <c r="U39" i="1" s="1"/>
  <c r="T49" i="1"/>
  <c r="U49" i="1" s="1"/>
  <c r="Q49" i="1" s="1"/>
  <c r="O49" i="1" s="1"/>
  <c r="R49" i="1" s="1"/>
  <c r="L49" i="1" s="1"/>
  <c r="M49" i="1" s="1"/>
  <c r="T54" i="1"/>
  <c r="U54" i="1" s="1"/>
  <c r="T66" i="1"/>
  <c r="U66" i="1" s="1"/>
  <c r="N67" i="1"/>
  <c r="AF67" i="1"/>
  <c r="AE67" i="1"/>
  <c r="K67" i="1"/>
  <c r="AA74" i="1"/>
  <c r="AA103" i="1"/>
  <c r="T103" i="1"/>
  <c r="U103" i="1" s="1"/>
  <c r="T108" i="1"/>
  <c r="U108" i="1" s="1"/>
  <c r="Q108" i="1" s="1"/>
  <c r="O108" i="1" s="1"/>
  <c r="R108" i="1" s="1"/>
  <c r="L108" i="1" s="1"/>
  <c r="M108" i="1" s="1"/>
  <c r="AA21" i="1"/>
  <c r="V69" i="1"/>
  <c r="Z69" i="1" s="1"/>
  <c r="AC69" i="1"/>
  <c r="AB69" i="1"/>
  <c r="AT21" i="1"/>
  <c r="N21" i="1"/>
  <c r="Q31" i="1"/>
  <c r="O31" i="1" s="1"/>
  <c r="R31" i="1" s="1"/>
  <c r="L31" i="1" s="1"/>
  <c r="M31" i="1" s="1"/>
  <c r="AA31" i="1"/>
  <c r="V59" i="1"/>
  <c r="Z59" i="1" s="1"/>
  <c r="AC59" i="1"/>
  <c r="AD59" i="1" s="1"/>
  <c r="AB59" i="1"/>
  <c r="AT68" i="1"/>
  <c r="N68" i="1"/>
  <c r="AF68" i="1"/>
  <c r="AE68" i="1"/>
  <c r="K68" i="1"/>
  <c r="Q50" i="1"/>
  <c r="O50" i="1" s="1"/>
  <c r="R50" i="1" s="1"/>
  <c r="L50" i="1" s="1"/>
  <c r="M50" i="1" s="1"/>
  <c r="T24" i="1"/>
  <c r="U24" i="1" s="1"/>
  <c r="T28" i="1"/>
  <c r="U28" i="1" s="1"/>
  <c r="W29" i="1"/>
  <c r="AA30" i="1"/>
  <c r="AT30" i="1"/>
  <c r="W36" i="1"/>
  <c r="T38" i="1"/>
  <c r="U38" i="1" s="1"/>
  <c r="W48" i="1"/>
  <c r="AW49" i="1"/>
  <c r="T52" i="1"/>
  <c r="U52" i="1" s="1"/>
  <c r="T56" i="1"/>
  <c r="U56" i="1" s="1"/>
  <c r="AA60" i="1"/>
  <c r="AA61" i="1"/>
  <c r="Q61" i="1"/>
  <c r="O61" i="1" s="1"/>
  <c r="R61" i="1" s="1"/>
  <c r="L61" i="1" s="1"/>
  <c r="M61" i="1" s="1"/>
  <c r="AT61" i="1"/>
  <c r="N61" i="1"/>
  <c r="AF61" i="1"/>
  <c r="AE61" i="1"/>
  <c r="K61" i="1"/>
  <c r="W65" i="1"/>
  <c r="AT67" i="1"/>
  <c r="AD69" i="1"/>
  <c r="AT82" i="1"/>
  <c r="W90" i="1"/>
  <c r="AA91" i="1"/>
  <c r="Q91" i="1"/>
  <c r="O91" i="1" s="1"/>
  <c r="R91" i="1" s="1"/>
  <c r="L91" i="1" s="1"/>
  <c r="M91" i="1" s="1"/>
  <c r="Q94" i="1"/>
  <c r="O94" i="1" s="1"/>
  <c r="R94" i="1" s="1"/>
  <c r="L94" i="1" s="1"/>
  <c r="M94" i="1" s="1"/>
  <c r="AA94" i="1"/>
  <c r="AA113" i="1"/>
  <c r="T147" i="1"/>
  <c r="U147" i="1" s="1"/>
  <c r="AA150" i="1"/>
  <c r="AB36" i="1"/>
  <c r="AD40" i="1"/>
  <c r="AB51" i="1"/>
  <c r="AT54" i="1"/>
  <c r="N54" i="1"/>
  <c r="AF54" i="1"/>
  <c r="AF55" i="1"/>
  <c r="AE55" i="1"/>
  <c r="K55" i="1"/>
  <c r="AA71" i="1"/>
  <c r="Q71" i="1"/>
  <c r="O71" i="1" s="1"/>
  <c r="R71" i="1" s="1"/>
  <c r="L71" i="1" s="1"/>
  <c r="M71" i="1" s="1"/>
  <c r="T83" i="1"/>
  <c r="U83" i="1" s="1"/>
  <c r="AA85" i="1"/>
  <c r="AB86" i="1"/>
  <c r="AT95" i="1"/>
  <c r="N95" i="1"/>
  <c r="AF119" i="1"/>
  <c r="AE119" i="1"/>
  <c r="K119" i="1"/>
  <c r="N119" i="1"/>
  <c r="AC163" i="1"/>
  <c r="AD163" i="1" s="1"/>
  <c r="V163" i="1"/>
  <c r="Z163" i="1" s="1"/>
  <c r="AW23" i="1"/>
  <c r="N25" i="1"/>
  <c r="AT25" i="1"/>
  <c r="AW29" i="1"/>
  <c r="AT37" i="1"/>
  <c r="T55" i="1"/>
  <c r="U55" i="1" s="1"/>
  <c r="AT55" i="1"/>
  <c r="AA66" i="1"/>
  <c r="Q66" i="1"/>
  <c r="O66" i="1" s="1"/>
  <c r="R66" i="1" s="1"/>
  <c r="L66" i="1" s="1"/>
  <c r="M66" i="1" s="1"/>
  <c r="AW67" i="1"/>
  <c r="S67" i="1"/>
  <c r="AA73" i="1"/>
  <c r="Q73" i="1"/>
  <c r="O73" i="1" s="1"/>
  <c r="R73" i="1" s="1"/>
  <c r="L73" i="1" s="1"/>
  <c r="M73" i="1" s="1"/>
  <c r="AT74" i="1"/>
  <c r="N74" i="1"/>
  <c r="AF74" i="1"/>
  <c r="AE74" i="1"/>
  <c r="K74" i="1"/>
  <c r="AA84" i="1"/>
  <c r="AF85" i="1"/>
  <c r="AE85" i="1"/>
  <c r="K85" i="1"/>
  <c r="AT85" i="1"/>
  <c r="T88" i="1"/>
  <c r="U88" i="1" s="1"/>
  <c r="AA90" i="1"/>
  <c r="AB91" i="1"/>
  <c r="AA93" i="1"/>
  <c r="AT97" i="1"/>
  <c r="N97" i="1"/>
  <c r="K97" i="1"/>
  <c r="AF97" i="1"/>
  <c r="AE97" i="1"/>
  <c r="T104" i="1"/>
  <c r="U104" i="1" s="1"/>
  <c r="Q104" i="1" s="1"/>
  <c r="O104" i="1" s="1"/>
  <c r="R104" i="1" s="1"/>
  <c r="L104" i="1" s="1"/>
  <c r="M104" i="1" s="1"/>
  <c r="T118" i="1"/>
  <c r="U118" i="1" s="1"/>
  <c r="T133" i="1"/>
  <c r="U133" i="1" s="1"/>
  <c r="K142" i="1"/>
  <c r="AF142" i="1"/>
  <c r="AE142" i="1"/>
  <c r="AA157" i="1"/>
  <c r="AA162" i="1"/>
  <c r="S20" i="1"/>
  <c r="N26" i="1"/>
  <c r="AT26" i="1"/>
  <c r="AF28" i="1"/>
  <c r="AW30" i="1"/>
  <c r="AB31" i="1"/>
  <c r="N38" i="1"/>
  <c r="AT38" i="1"/>
  <c r="AF41" i="1"/>
  <c r="S42" i="1"/>
  <c r="K54" i="1"/>
  <c r="AW54" i="1"/>
  <c r="N57" i="1"/>
  <c r="AF57" i="1"/>
  <c r="AT59" i="1"/>
  <c r="N59" i="1"/>
  <c r="AF59" i="1"/>
  <c r="AF60" i="1"/>
  <c r="AE60" i="1"/>
  <c r="K60" i="1"/>
  <c r="AB73" i="1"/>
  <c r="AT73" i="1"/>
  <c r="N73" i="1"/>
  <c r="T74" i="1"/>
  <c r="U74" i="1" s="1"/>
  <c r="AA76" i="1"/>
  <c r="AA78" i="1"/>
  <c r="Q78" i="1"/>
  <c r="O78" i="1" s="1"/>
  <c r="R78" i="1" s="1"/>
  <c r="L78" i="1" s="1"/>
  <c r="M78" i="1" s="1"/>
  <c r="AT79" i="1"/>
  <c r="N79" i="1"/>
  <c r="AF79" i="1"/>
  <c r="AE79" i="1"/>
  <c r="K79" i="1"/>
  <c r="N85" i="1"/>
  <c r="T86" i="1"/>
  <c r="U86" i="1" s="1"/>
  <c r="AA89" i="1"/>
  <c r="AF90" i="1"/>
  <c r="AE90" i="1"/>
  <c r="K90" i="1"/>
  <c r="AT90" i="1"/>
  <c r="N92" i="1"/>
  <c r="AF92" i="1"/>
  <c r="AE92" i="1"/>
  <c r="K92" i="1"/>
  <c r="AB94" i="1"/>
  <c r="T96" i="1"/>
  <c r="U96" i="1" s="1"/>
  <c r="T97" i="1"/>
  <c r="U97" i="1" s="1"/>
  <c r="T100" i="1"/>
  <c r="U100" i="1" s="1"/>
  <c r="T105" i="1"/>
  <c r="U105" i="1" s="1"/>
  <c r="AD110" i="1"/>
  <c r="AA138" i="1"/>
  <c r="AT142" i="1"/>
  <c r="AA147" i="1"/>
  <c r="Q147" i="1"/>
  <c r="O147" i="1" s="1"/>
  <c r="R147" i="1" s="1"/>
  <c r="AA160" i="1"/>
  <c r="AF162" i="1"/>
  <c r="AE162" i="1"/>
  <c r="AT162" i="1"/>
  <c r="N162" i="1"/>
  <c r="K162" i="1"/>
  <c r="K28" i="1"/>
  <c r="AT32" i="1"/>
  <c r="K41" i="1"/>
  <c r="N45" i="1"/>
  <c r="AT45" i="1"/>
  <c r="AA50" i="1"/>
  <c r="AA52" i="1"/>
  <c r="AT57" i="1"/>
  <c r="T60" i="1"/>
  <c r="U60" i="1" s="1"/>
  <c r="AT60" i="1"/>
  <c r="AA69" i="1"/>
  <c r="AA70" i="1"/>
  <c r="AB71" i="1"/>
  <c r="AT78" i="1"/>
  <c r="N78" i="1"/>
  <c r="T79" i="1"/>
  <c r="U79" i="1" s="1"/>
  <c r="AA81" i="1"/>
  <c r="Q81" i="1"/>
  <c r="O81" i="1" s="1"/>
  <c r="R81" i="1" s="1"/>
  <c r="L81" i="1" s="1"/>
  <c r="M81" i="1" s="1"/>
  <c r="N90" i="1"/>
  <c r="AB92" i="1"/>
  <c r="AT92" i="1"/>
  <c r="T93" i="1"/>
  <c r="U93" i="1" s="1"/>
  <c r="Q93" i="1" s="1"/>
  <c r="O93" i="1" s="1"/>
  <c r="R93" i="1" s="1"/>
  <c r="L93" i="1" s="1"/>
  <c r="M93" i="1" s="1"/>
  <c r="AW97" i="1"/>
  <c r="N102" i="1"/>
  <c r="AT102" i="1"/>
  <c r="K102" i="1"/>
  <c r="W109" i="1"/>
  <c r="AA121" i="1"/>
  <c r="Q123" i="1"/>
  <c r="O123" i="1" s="1"/>
  <c r="R123" i="1" s="1"/>
  <c r="AA124" i="1"/>
  <c r="N131" i="1"/>
  <c r="AF131" i="1"/>
  <c r="AE131" i="1"/>
  <c r="K131" i="1"/>
  <c r="T146" i="1"/>
  <c r="U146" i="1" s="1"/>
  <c r="T185" i="1"/>
  <c r="U185" i="1" s="1"/>
  <c r="S18" i="1"/>
  <c r="AB26" i="1"/>
  <c r="AA51" i="1"/>
  <c r="Q51" i="1"/>
  <c r="O51" i="1" s="1"/>
  <c r="R51" i="1" s="1"/>
  <c r="AT51" i="1"/>
  <c r="N51" i="1"/>
  <c r="K59" i="1"/>
  <c r="N62" i="1"/>
  <c r="AF62" i="1"/>
  <c r="AT64" i="1"/>
  <c r="N64" i="1"/>
  <c r="AF64" i="1"/>
  <c r="AF65" i="1"/>
  <c r="AE65" i="1"/>
  <c r="K65" i="1"/>
  <c r="AF70" i="1"/>
  <c r="AE70" i="1"/>
  <c r="K70" i="1"/>
  <c r="AT70" i="1"/>
  <c r="N77" i="1"/>
  <c r="AF77" i="1"/>
  <c r="AE77" i="1"/>
  <c r="K77" i="1"/>
  <c r="AD94" i="1"/>
  <c r="T99" i="1"/>
  <c r="U99" i="1" s="1"/>
  <c r="N106" i="1"/>
  <c r="AF106" i="1"/>
  <c r="AE106" i="1"/>
  <c r="K106" i="1"/>
  <c r="AT106" i="1"/>
  <c r="AA110" i="1"/>
  <c r="Q110" i="1"/>
  <c r="O110" i="1" s="1"/>
  <c r="R110" i="1" s="1"/>
  <c r="L110" i="1" s="1"/>
  <c r="M110" i="1" s="1"/>
  <c r="N142" i="1"/>
  <c r="Q145" i="1"/>
  <c r="O145" i="1" s="1"/>
  <c r="R145" i="1" s="1"/>
  <c r="L145" i="1" s="1"/>
  <c r="M145" i="1" s="1"/>
  <c r="AA145" i="1"/>
  <c r="T145" i="1"/>
  <c r="U145" i="1" s="1"/>
  <c r="V164" i="1"/>
  <c r="Z164" i="1" s="1"/>
  <c r="AC164" i="1"/>
  <c r="AD164" i="1" s="1"/>
  <c r="T43" i="1"/>
  <c r="U43" i="1" s="1"/>
  <c r="Q43" i="1" s="1"/>
  <c r="O43" i="1" s="1"/>
  <c r="R43" i="1" s="1"/>
  <c r="L43" i="1" s="1"/>
  <c r="M43" i="1" s="1"/>
  <c r="AA59" i="1"/>
  <c r="AB61" i="1"/>
  <c r="T65" i="1"/>
  <c r="U65" i="1" s="1"/>
  <c r="AB66" i="1"/>
  <c r="T73" i="1"/>
  <c r="U73" i="1" s="1"/>
  <c r="AA75" i="1"/>
  <c r="AT77" i="1"/>
  <c r="AA83" i="1"/>
  <c r="Q83" i="1"/>
  <c r="O83" i="1" s="1"/>
  <c r="R83" i="1" s="1"/>
  <c r="L83" i="1" s="1"/>
  <c r="M83" i="1" s="1"/>
  <c r="AB90" i="1"/>
  <c r="AA96" i="1"/>
  <c r="Q96" i="1"/>
  <c r="O96" i="1" s="1"/>
  <c r="R96" i="1" s="1"/>
  <c r="L96" i="1" s="1"/>
  <c r="M96" i="1" s="1"/>
  <c r="AA98" i="1"/>
  <c r="AW99" i="1"/>
  <c r="AT113" i="1"/>
  <c r="N113" i="1"/>
  <c r="AF113" i="1"/>
  <c r="AE113" i="1"/>
  <c r="K113" i="1"/>
  <c r="AW121" i="1"/>
  <c r="S121" i="1"/>
  <c r="N154" i="1"/>
  <c r="AF154" i="1"/>
  <c r="K154" i="1"/>
  <c r="AE154" i="1"/>
  <c r="AT154" i="1"/>
  <c r="S21" i="1"/>
  <c r="AE24" i="1"/>
  <c r="N28" i="1"/>
  <c r="S32" i="1"/>
  <c r="AE37" i="1"/>
  <c r="N41" i="1"/>
  <c r="AB50" i="1"/>
  <c r="K51" i="1"/>
  <c r="K57" i="1"/>
  <c r="K64" i="1"/>
  <c r="AF75" i="1"/>
  <c r="AE75" i="1"/>
  <c r="K75" i="1"/>
  <c r="AT75" i="1"/>
  <c r="T78" i="1"/>
  <c r="U78" i="1" s="1"/>
  <c r="AA80" i="1"/>
  <c r="Q80" i="1"/>
  <c r="O80" i="1" s="1"/>
  <c r="R80" i="1" s="1"/>
  <c r="L80" i="1" s="1"/>
  <c r="M80" i="1" s="1"/>
  <c r="AB81" i="1"/>
  <c r="AT83" i="1"/>
  <c r="N83" i="1"/>
  <c r="AT84" i="1"/>
  <c r="N84" i="1"/>
  <c r="AF84" i="1"/>
  <c r="AE84" i="1"/>
  <c r="K84" i="1"/>
  <c r="AA88" i="1"/>
  <c r="Q88" i="1"/>
  <c r="O88" i="1" s="1"/>
  <c r="R88" i="1" s="1"/>
  <c r="L88" i="1" s="1"/>
  <c r="M88" i="1" s="1"/>
  <c r="AE95" i="1"/>
  <c r="AT98" i="1"/>
  <c r="AF98" i="1"/>
  <c r="K98" i="1"/>
  <c r="AE98" i="1"/>
  <c r="T113" i="1"/>
  <c r="U113" i="1" s="1"/>
  <c r="Q118" i="1"/>
  <c r="O118" i="1" s="1"/>
  <c r="R118" i="1" s="1"/>
  <c r="L118" i="1" s="1"/>
  <c r="M118" i="1" s="1"/>
  <c r="AT133" i="1"/>
  <c r="N133" i="1"/>
  <c r="AF133" i="1"/>
  <c r="AE133" i="1"/>
  <c r="K133" i="1"/>
  <c r="K24" i="1"/>
  <c r="AF24" i="1"/>
  <c r="AE25" i="1"/>
  <c r="K37" i="1"/>
  <c r="AF37" i="1"/>
  <c r="AE54" i="1"/>
  <c r="N55" i="1"/>
  <c r="AA56" i="1"/>
  <c r="Q56" i="1"/>
  <c r="O56" i="1" s="1"/>
  <c r="R56" i="1" s="1"/>
  <c r="L56" i="1" s="1"/>
  <c r="M56" i="1" s="1"/>
  <c r="AT56" i="1"/>
  <c r="N56" i="1"/>
  <c r="AA68" i="1"/>
  <c r="AF80" i="1"/>
  <c r="AE80" i="1"/>
  <c r="K80" i="1"/>
  <c r="AT80" i="1"/>
  <c r="T84" i="1"/>
  <c r="U84" i="1" s="1"/>
  <c r="AA86" i="1"/>
  <c r="Q86" i="1"/>
  <c r="O86" i="1" s="1"/>
  <c r="R86" i="1" s="1"/>
  <c r="L86" i="1" s="1"/>
  <c r="M86" i="1" s="1"/>
  <c r="AT88" i="1"/>
  <c r="N88" i="1"/>
  <c r="AT89" i="1"/>
  <c r="N89" i="1"/>
  <c r="AF89" i="1"/>
  <c r="AE89" i="1"/>
  <c r="K89" i="1"/>
  <c r="Q95" i="1"/>
  <c r="O95" i="1" s="1"/>
  <c r="R95" i="1" s="1"/>
  <c r="L95" i="1" s="1"/>
  <c r="M95" i="1" s="1"/>
  <c r="AA95" i="1"/>
  <c r="AD95" i="1" s="1"/>
  <c r="AF95" i="1"/>
  <c r="S98" i="1"/>
  <c r="AW98" i="1"/>
  <c r="AA99" i="1"/>
  <c r="AF104" i="1"/>
  <c r="AE104" i="1"/>
  <c r="K104" i="1"/>
  <c r="N104" i="1"/>
  <c r="AT104" i="1"/>
  <c r="AD115" i="1"/>
  <c r="AT118" i="1"/>
  <c r="N118" i="1"/>
  <c r="AF118" i="1"/>
  <c r="AE118" i="1"/>
  <c r="K118" i="1"/>
  <c r="AB120" i="1"/>
  <c r="T123" i="1"/>
  <c r="U123" i="1" s="1"/>
  <c r="AA129" i="1"/>
  <c r="AB130" i="1"/>
  <c r="V140" i="1"/>
  <c r="Z140" i="1" s="1"/>
  <c r="AC140" i="1"/>
  <c r="V168" i="1"/>
  <c r="Z168" i="1" s="1"/>
  <c r="AC168" i="1"/>
  <c r="AF86" i="1"/>
  <c r="AF103" i="1"/>
  <c r="T106" i="1"/>
  <c r="U106" i="1" s="1"/>
  <c r="AA107" i="1"/>
  <c r="AA115" i="1"/>
  <c r="Q115" i="1"/>
  <c r="O115" i="1" s="1"/>
  <c r="R115" i="1" s="1"/>
  <c r="L115" i="1" s="1"/>
  <c r="M115" i="1" s="1"/>
  <c r="AF124" i="1"/>
  <c r="AE124" i="1"/>
  <c r="K124" i="1"/>
  <c r="AA134" i="1"/>
  <c r="AB135" i="1"/>
  <c r="AA137" i="1"/>
  <c r="AA140" i="1"/>
  <c r="Q140" i="1"/>
  <c r="O140" i="1" s="1"/>
  <c r="R140" i="1" s="1"/>
  <c r="L140" i="1" s="1"/>
  <c r="M140" i="1" s="1"/>
  <c r="AB145" i="1"/>
  <c r="T151" i="1"/>
  <c r="U151" i="1" s="1"/>
  <c r="Q151" i="1" s="1"/>
  <c r="O151" i="1" s="1"/>
  <c r="R151" i="1" s="1"/>
  <c r="L151" i="1" s="1"/>
  <c r="M151" i="1" s="1"/>
  <c r="AF167" i="1"/>
  <c r="K167" i="1"/>
  <c r="AE167" i="1"/>
  <c r="T170" i="1"/>
  <c r="U170" i="1" s="1"/>
  <c r="T192" i="1"/>
  <c r="U192" i="1" s="1"/>
  <c r="S72" i="1"/>
  <c r="S77" i="1"/>
  <c r="S87" i="1"/>
  <c r="AA100" i="1"/>
  <c r="N111" i="1"/>
  <c r="AF111" i="1"/>
  <c r="AE111" i="1"/>
  <c r="K111" i="1"/>
  <c r="AA114" i="1"/>
  <c r="N124" i="1"/>
  <c r="AT124" i="1"/>
  <c r="AB125" i="1"/>
  <c r="AA126" i="1"/>
  <c r="AF134" i="1"/>
  <c r="AE134" i="1"/>
  <c r="K134" i="1"/>
  <c r="AT134" i="1"/>
  <c r="N136" i="1"/>
  <c r="AF136" i="1"/>
  <c r="AE136" i="1"/>
  <c r="K136" i="1"/>
  <c r="AT138" i="1"/>
  <c r="N138" i="1"/>
  <c r="AF138" i="1"/>
  <c r="AE138" i="1"/>
  <c r="K138" i="1"/>
  <c r="T142" i="1"/>
  <c r="U142" i="1" s="1"/>
  <c r="AA144" i="1"/>
  <c r="Q144" i="1"/>
  <c r="O144" i="1" s="1"/>
  <c r="R144" i="1" s="1"/>
  <c r="L144" i="1" s="1"/>
  <c r="M144" i="1" s="1"/>
  <c r="T154" i="1"/>
  <c r="U154" i="1" s="1"/>
  <c r="AA155" i="1"/>
  <c r="N167" i="1"/>
  <c r="N174" i="1"/>
  <c r="AF174" i="1"/>
  <c r="AE174" i="1"/>
  <c r="K174" i="1"/>
  <c r="AT174" i="1"/>
  <c r="AA182" i="1"/>
  <c r="T183" i="1"/>
  <c r="U183" i="1" s="1"/>
  <c r="AW192" i="1"/>
  <c r="N66" i="1"/>
  <c r="N71" i="1"/>
  <c r="N76" i="1"/>
  <c r="N81" i="1"/>
  <c r="T82" i="1"/>
  <c r="U82" i="1" s="1"/>
  <c r="N86" i="1"/>
  <c r="N91" i="1"/>
  <c r="T92" i="1"/>
  <c r="U92" i="1" s="1"/>
  <c r="T109" i="1"/>
  <c r="U109" i="1" s="1"/>
  <c r="T111" i="1"/>
  <c r="U111" i="1" s="1"/>
  <c r="AT111" i="1"/>
  <c r="AA112" i="1"/>
  <c r="AF117" i="1"/>
  <c r="AA118" i="1"/>
  <c r="AA120" i="1"/>
  <c r="AT136" i="1"/>
  <c r="T138" i="1"/>
  <c r="U138" i="1" s="1"/>
  <c r="T141" i="1"/>
  <c r="U141" i="1" s="1"/>
  <c r="AT148" i="1"/>
  <c r="AF148" i="1"/>
  <c r="AE148" i="1"/>
  <c r="AA152" i="1"/>
  <c r="T158" i="1"/>
  <c r="U158" i="1" s="1"/>
  <c r="Q163" i="1"/>
  <c r="O163" i="1" s="1"/>
  <c r="R163" i="1" s="1"/>
  <c r="AA163" i="1"/>
  <c r="S174" i="1"/>
  <c r="AW174" i="1"/>
  <c r="AF182" i="1"/>
  <c r="AE182" i="1"/>
  <c r="K182" i="1"/>
  <c r="AT182" i="1"/>
  <c r="N182" i="1"/>
  <c r="AB105" i="1"/>
  <c r="AB109" i="1"/>
  <c r="AF109" i="1"/>
  <c r="AE109" i="1"/>
  <c r="K109" i="1"/>
  <c r="N116" i="1"/>
  <c r="AF116" i="1"/>
  <c r="AE116" i="1"/>
  <c r="K116" i="1"/>
  <c r="AA122" i="1"/>
  <c r="AA130" i="1"/>
  <c r="Q130" i="1"/>
  <c r="O130" i="1" s="1"/>
  <c r="R130" i="1" s="1"/>
  <c r="L130" i="1" s="1"/>
  <c r="M130" i="1" s="1"/>
  <c r="N134" i="1"/>
  <c r="AA143" i="1"/>
  <c r="AF157" i="1"/>
  <c r="K157" i="1"/>
  <c r="AT157" i="1"/>
  <c r="AE157" i="1"/>
  <c r="N157" i="1"/>
  <c r="Q159" i="1"/>
  <c r="O159" i="1" s="1"/>
  <c r="R159" i="1" s="1"/>
  <c r="L159" i="1" s="1"/>
  <c r="M159" i="1" s="1"/>
  <c r="AE163" i="1"/>
  <c r="AT163" i="1"/>
  <c r="N163" i="1"/>
  <c r="K163" i="1"/>
  <c r="AF163" i="1"/>
  <c r="AC173" i="1"/>
  <c r="V173" i="1"/>
  <c r="Z173" i="1" s="1"/>
  <c r="T70" i="1"/>
  <c r="U70" i="1" s="1"/>
  <c r="T75" i="1"/>
  <c r="U75" i="1" s="1"/>
  <c r="T80" i="1"/>
  <c r="U80" i="1" s="1"/>
  <c r="AB80" i="1" s="1"/>
  <c r="T85" i="1"/>
  <c r="U85" i="1" s="1"/>
  <c r="Q85" i="1" s="1"/>
  <c r="O85" i="1" s="1"/>
  <c r="R85" i="1" s="1"/>
  <c r="L85" i="1" s="1"/>
  <c r="M85" i="1" s="1"/>
  <c r="T90" i="1"/>
  <c r="U90" i="1" s="1"/>
  <c r="AW94" i="1"/>
  <c r="AB95" i="1"/>
  <c r="AF99" i="1"/>
  <c r="AE99" i="1"/>
  <c r="K99" i="1"/>
  <c r="AT100" i="1"/>
  <c r="N103" i="1"/>
  <c r="Q109" i="1"/>
  <c r="O109" i="1" s="1"/>
  <c r="R109" i="1" s="1"/>
  <c r="AT109" i="1"/>
  <c r="AF114" i="1"/>
  <c r="AE114" i="1"/>
  <c r="K114" i="1"/>
  <c r="T116" i="1"/>
  <c r="U116" i="1" s="1"/>
  <c r="AT116" i="1"/>
  <c r="AA117" i="1"/>
  <c r="N121" i="1"/>
  <c r="AF121" i="1"/>
  <c r="AE121" i="1"/>
  <c r="K121" i="1"/>
  <c r="AA127" i="1"/>
  <c r="AT128" i="1"/>
  <c r="N128" i="1"/>
  <c r="AF128" i="1"/>
  <c r="AE128" i="1"/>
  <c r="K128" i="1"/>
  <c r="AA139" i="1"/>
  <c r="AB140" i="1"/>
  <c r="AD140" i="1" s="1"/>
  <c r="K143" i="1"/>
  <c r="AF143" i="1"/>
  <c r="AE143" i="1"/>
  <c r="AB144" i="1"/>
  <c r="T144" i="1"/>
  <c r="U144" i="1" s="1"/>
  <c r="N148" i="1"/>
  <c r="AE150" i="1"/>
  <c r="K150" i="1"/>
  <c r="AT150" i="1"/>
  <c r="AF150" i="1"/>
  <c r="N150" i="1"/>
  <c r="Q165" i="1"/>
  <c r="O165" i="1" s="1"/>
  <c r="R165" i="1" s="1"/>
  <c r="L165" i="1" s="1"/>
  <c r="M165" i="1" s="1"/>
  <c r="AD178" i="1"/>
  <c r="T215" i="1"/>
  <c r="U215" i="1" s="1"/>
  <c r="S58" i="1"/>
  <c r="S63" i="1"/>
  <c r="S68" i="1"/>
  <c r="AW102" i="1"/>
  <c r="S102" i="1"/>
  <c r="AT108" i="1"/>
  <c r="N108" i="1"/>
  <c r="AF108" i="1"/>
  <c r="AB110" i="1"/>
  <c r="AT123" i="1"/>
  <c r="N123" i="1"/>
  <c r="AF123" i="1"/>
  <c r="AE123" i="1"/>
  <c r="K123" i="1"/>
  <c r="AF139" i="1"/>
  <c r="AE139" i="1"/>
  <c r="K139" i="1"/>
  <c r="AT139" i="1"/>
  <c r="AW150" i="1"/>
  <c r="S150" i="1"/>
  <c r="T172" i="1"/>
  <c r="U172" i="1" s="1"/>
  <c r="V178" i="1"/>
  <c r="Z178" i="1" s="1"/>
  <c r="AC178" i="1"/>
  <c r="AE93" i="1"/>
  <c r="AA105" i="1"/>
  <c r="Q105" i="1"/>
  <c r="O105" i="1" s="1"/>
  <c r="R105" i="1" s="1"/>
  <c r="L105" i="1" s="1"/>
  <c r="M105" i="1" s="1"/>
  <c r="K107" i="1"/>
  <c r="AB115" i="1"/>
  <c r="AA125" i="1"/>
  <c r="Q125" i="1"/>
  <c r="O125" i="1" s="1"/>
  <c r="R125" i="1" s="1"/>
  <c r="L125" i="1" s="1"/>
  <c r="M125" i="1" s="1"/>
  <c r="S128" i="1"/>
  <c r="AA135" i="1"/>
  <c r="Q135" i="1"/>
  <c r="O135" i="1" s="1"/>
  <c r="R135" i="1" s="1"/>
  <c r="L135" i="1" s="1"/>
  <c r="M135" i="1" s="1"/>
  <c r="AF147" i="1"/>
  <c r="AE147" i="1"/>
  <c r="N147" i="1"/>
  <c r="K147" i="1"/>
  <c r="AT147" i="1"/>
  <c r="AA151" i="1"/>
  <c r="Q154" i="1"/>
  <c r="O154" i="1" s="1"/>
  <c r="R154" i="1" s="1"/>
  <c r="L154" i="1" s="1"/>
  <c r="M154" i="1" s="1"/>
  <c r="T157" i="1"/>
  <c r="U157" i="1" s="1"/>
  <c r="Q173" i="1"/>
  <c r="O173" i="1" s="1"/>
  <c r="R173" i="1" s="1"/>
  <c r="L173" i="1" s="1"/>
  <c r="M173" i="1" s="1"/>
  <c r="AA141" i="1"/>
  <c r="AE145" i="1"/>
  <c r="K145" i="1"/>
  <c r="AT151" i="1"/>
  <c r="AF151" i="1"/>
  <c r="K151" i="1"/>
  <c r="K155" i="1"/>
  <c r="AF155" i="1"/>
  <c r="AE155" i="1"/>
  <c r="K160" i="1"/>
  <c r="AF160" i="1"/>
  <c r="AE160" i="1"/>
  <c r="AT166" i="1"/>
  <c r="AF166" i="1"/>
  <c r="K166" i="1"/>
  <c r="AE166" i="1"/>
  <c r="V167" i="1"/>
  <c r="Z167" i="1" s="1"/>
  <c r="AC167" i="1"/>
  <c r="AB167" i="1"/>
  <c r="N169" i="1"/>
  <c r="AE169" i="1"/>
  <c r="K169" i="1"/>
  <c r="AT169" i="1"/>
  <c r="AF169" i="1"/>
  <c r="Q171" i="1"/>
  <c r="O171" i="1" s="1"/>
  <c r="R171" i="1" s="1"/>
  <c r="L171" i="1" s="1"/>
  <c r="M171" i="1" s="1"/>
  <c r="AA171" i="1"/>
  <c r="AA174" i="1"/>
  <c r="AT175" i="1"/>
  <c r="N175" i="1"/>
  <c r="AF175" i="1"/>
  <c r="AE175" i="1"/>
  <c r="K175" i="1"/>
  <c r="AF177" i="1"/>
  <c r="AE177" i="1"/>
  <c r="K177" i="1"/>
  <c r="AT177" i="1"/>
  <c r="T184" i="1"/>
  <c r="U184" i="1" s="1"/>
  <c r="AB189" i="1"/>
  <c r="T230" i="1"/>
  <c r="U230" i="1" s="1"/>
  <c r="AA236" i="1"/>
  <c r="T264" i="1"/>
  <c r="U264" i="1" s="1"/>
  <c r="S131" i="1"/>
  <c r="S136" i="1"/>
  <c r="AW142" i="1"/>
  <c r="AW143" i="1"/>
  <c r="S143" i="1"/>
  <c r="N145" i="1"/>
  <c r="AT145" i="1"/>
  <c r="AT155" i="1"/>
  <c r="Q158" i="1"/>
  <c r="O158" i="1" s="1"/>
  <c r="R158" i="1" s="1"/>
  <c r="L158" i="1" s="1"/>
  <c r="M158" i="1" s="1"/>
  <c r="AA158" i="1"/>
  <c r="S160" i="1"/>
  <c r="AW160" i="1"/>
  <c r="T162" i="1"/>
  <c r="U162" i="1" s="1"/>
  <c r="T169" i="1"/>
  <c r="U169" i="1" s="1"/>
  <c r="AB169" i="1" s="1"/>
  <c r="AT171" i="1"/>
  <c r="AF171" i="1"/>
  <c r="N171" i="1"/>
  <c r="K171" i="1"/>
  <c r="V176" i="1"/>
  <c r="Z176" i="1" s="1"/>
  <c r="AC176" i="1"/>
  <c r="AD176" i="1" s="1"/>
  <c r="AB176" i="1"/>
  <c r="AW184" i="1"/>
  <c r="AE198" i="1"/>
  <c r="K198" i="1"/>
  <c r="AT198" i="1"/>
  <c r="AF198" i="1"/>
  <c r="N198" i="1"/>
  <c r="AA206" i="1"/>
  <c r="AF152" i="1"/>
  <c r="AT152" i="1"/>
  <c r="N152" i="1"/>
  <c r="AE152" i="1"/>
  <c r="AB162" i="1"/>
  <c r="AA164" i="1"/>
  <c r="Q164" i="1"/>
  <c r="O164" i="1" s="1"/>
  <c r="R164" i="1" s="1"/>
  <c r="L164" i="1" s="1"/>
  <c r="M164" i="1" s="1"/>
  <c r="N166" i="1"/>
  <c r="S166" i="1"/>
  <c r="AW166" i="1"/>
  <c r="AW169" i="1"/>
  <c r="N177" i="1"/>
  <c r="AB188" i="1"/>
  <c r="T189" i="1"/>
  <c r="U189" i="1" s="1"/>
  <c r="AW198" i="1"/>
  <c r="S198" i="1"/>
  <c r="AW231" i="1"/>
  <c r="S231" i="1"/>
  <c r="S114" i="1"/>
  <c r="S119" i="1"/>
  <c r="S124" i="1"/>
  <c r="S129" i="1"/>
  <c r="S134" i="1"/>
  <c r="S139" i="1"/>
  <c r="AW144" i="1"/>
  <c r="N146" i="1"/>
  <c r="T153" i="1"/>
  <c r="U153" i="1" s="1"/>
  <c r="AA154" i="1"/>
  <c r="T155" i="1"/>
  <c r="U155" i="1" s="1"/>
  <c r="AB155" i="1" s="1"/>
  <c r="AA161" i="1"/>
  <c r="Q168" i="1"/>
  <c r="O168" i="1" s="1"/>
  <c r="R168" i="1" s="1"/>
  <c r="AA168" i="1"/>
  <c r="AD168" i="1" s="1"/>
  <c r="AA187" i="1"/>
  <c r="T188" i="1"/>
  <c r="U188" i="1" s="1"/>
  <c r="T197" i="1"/>
  <c r="U197" i="1" s="1"/>
  <c r="Q197" i="1" s="1"/>
  <c r="O197" i="1" s="1"/>
  <c r="R197" i="1" s="1"/>
  <c r="L197" i="1" s="1"/>
  <c r="M197" i="1" s="1"/>
  <c r="L218" i="1"/>
  <c r="M218" i="1" s="1"/>
  <c r="AT224" i="1"/>
  <c r="N224" i="1"/>
  <c r="K224" i="1"/>
  <c r="AF224" i="1"/>
  <c r="AE224" i="1"/>
  <c r="AW145" i="1"/>
  <c r="AW155" i="1"/>
  <c r="N159" i="1"/>
  <c r="AT159" i="1"/>
  <c r="AF159" i="1"/>
  <c r="K159" i="1"/>
  <c r="AE159" i="1"/>
  <c r="AT161" i="1"/>
  <c r="AF161" i="1"/>
  <c r="K161" i="1"/>
  <c r="AE161" i="1"/>
  <c r="AT165" i="1"/>
  <c r="N165" i="1"/>
  <c r="K165" i="1"/>
  <c r="AF165" i="1"/>
  <c r="AE165" i="1"/>
  <c r="AA170" i="1"/>
  <c r="Q170" i="1"/>
  <c r="O170" i="1" s="1"/>
  <c r="R170" i="1" s="1"/>
  <c r="AA198" i="1"/>
  <c r="S107" i="1"/>
  <c r="S112" i="1"/>
  <c r="S117" i="1"/>
  <c r="S122" i="1"/>
  <c r="S127" i="1"/>
  <c r="S132" i="1"/>
  <c r="S137" i="1"/>
  <c r="AB154" i="1"/>
  <c r="S156" i="1"/>
  <c r="AW156" i="1"/>
  <c r="T159" i="1"/>
  <c r="U159" i="1" s="1"/>
  <c r="AB164" i="1"/>
  <c r="T165" i="1"/>
  <c r="U165" i="1" s="1"/>
  <c r="Q167" i="1"/>
  <c r="O167" i="1" s="1"/>
  <c r="R167" i="1" s="1"/>
  <c r="AA167" i="1"/>
  <c r="K168" i="1"/>
  <c r="AF168" i="1"/>
  <c r="AE168" i="1"/>
  <c r="T171" i="1"/>
  <c r="U171" i="1" s="1"/>
  <c r="AF172" i="1"/>
  <c r="AT172" i="1"/>
  <c r="AE172" i="1"/>
  <c r="AA181" i="1"/>
  <c r="AT183" i="1"/>
  <c r="N183" i="1"/>
  <c r="AF183" i="1"/>
  <c r="AE183" i="1"/>
  <c r="K183" i="1"/>
  <c r="N141" i="1"/>
  <c r="W142" i="1"/>
  <c r="W148" i="1"/>
  <c r="AW149" i="1"/>
  <c r="S149" i="1"/>
  <c r="N151" i="1"/>
  <c r="W156" i="1"/>
  <c r="N161" i="1"/>
  <c r="T161" i="1"/>
  <c r="U161" i="1" s="1"/>
  <c r="AW165" i="1"/>
  <c r="N168" i="1"/>
  <c r="AW172" i="1"/>
  <c r="AT178" i="1"/>
  <c r="N178" i="1"/>
  <c r="AF178" i="1"/>
  <c r="AE178" i="1"/>
  <c r="K178" i="1"/>
  <c r="S204" i="1"/>
  <c r="AW204" i="1"/>
  <c r="AA216" i="1"/>
  <c r="AE153" i="1"/>
  <c r="K158" i="1"/>
  <c r="K164" i="1"/>
  <c r="AF164" i="1"/>
  <c r="AF170" i="1"/>
  <c r="AA186" i="1"/>
  <c r="Q190" i="1"/>
  <c r="O190" i="1" s="1"/>
  <c r="R190" i="1" s="1"/>
  <c r="L190" i="1" s="1"/>
  <c r="M190" i="1" s="1"/>
  <c r="AF205" i="1"/>
  <c r="AE205" i="1"/>
  <c r="K205" i="1"/>
  <c r="N205" i="1"/>
  <c r="AA248" i="1"/>
  <c r="AB168" i="1"/>
  <c r="W171" i="1"/>
  <c r="AB172" i="1"/>
  <c r="T175" i="1"/>
  <c r="U175" i="1" s="1"/>
  <c r="AT176" i="1"/>
  <c r="N176" i="1"/>
  <c r="AF176" i="1"/>
  <c r="T177" i="1"/>
  <c r="U177" i="1" s="1"/>
  <c r="AA179" i="1"/>
  <c r="K186" i="1"/>
  <c r="AF186" i="1"/>
  <c r="AE186" i="1"/>
  <c r="AA210" i="1"/>
  <c r="AA222" i="1"/>
  <c r="T223" i="1"/>
  <c r="U223" i="1" s="1"/>
  <c r="AB223" i="1" s="1"/>
  <c r="Q228" i="1"/>
  <c r="O228" i="1" s="1"/>
  <c r="R228" i="1" s="1"/>
  <c r="L228" i="1" s="1"/>
  <c r="M228" i="1" s="1"/>
  <c r="AA228" i="1"/>
  <c r="AA247" i="1"/>
  <c r="AA178" i="1"/>
  <c r="Q178" i="1"/>
  <c r="O178" i="1" s="1"/>
  <c r="R178" i="1" s="1"/>
  <c r="L178" i="1" s="1"/>
  <c r="M178" i="1" s="1"/>
  <c r="AB182" i="1"/>
  <c r="T182" i="1"/>
  <c r="U182" i="1" s="1"/>
  <c r="AA189" i="1"/>
  <c r="Q189" i="1"/>
  <c r="O189" i="1" s="1"/>
  <c r="R189" i="1" s="1"/>
  <c r="L189" i="1" s="1"/>
  <c r="M189" i="1" s="1"/>
  <c r="AE193" i="1"/>
  <c r="K193" i="1"/>
  <c r="N193" i="1"/>
  <c r="AT193" i="1"/>
  <c r="AB194" i="1"/>
  <c r="V194" i="1"/>
  <c r="Z194" i="1" s="1"/>
  <c r="T195" i="1"/>
  <c r="U195" i="1" s="1"/>
  <c r="AA200" i="1"/>
  <c r="AA208" i="1"/>
  <c r="AE228" i="1"/>
  <c r="K228" i="1"/>
  <c r="AF228" i="1"/>
  <c r="AT228" i="1"/>
  <c r="N228" i="1"/>
  <c r="T242" i="1"/>
  <c r="U242" i="1" s="1"/>
  <c r="AB242" i="1" s="1"/>
  <c r="AB163" i="1"/>
  <c r="AD167" i="1"/>
  <c r="AA183" i="1"/>
  <c r="Q183" i="1"/>
  <c r="O183" i="1" s="1"/>
  <c r="R183" i="1" s="1"/>
  <c r="L183" i="1" s="1"/>
  <c r="M183" i="1" s="1"/>
  <c r="AA184" i="1"/>
  <c r="Q184" i="1"/>
  <c r="O184" i="1" s="1"/>
  <c r="R184" i="1" s="1"/>
  <c r="Q220" i="1"/>
  <c r="O220" i="1" s="1"/>
  <c r="R220" i="1" s="1"/>
  <c r="L220" i="1" s="1"/>
  <c r="M220" i="1" s="1"/>
  <c r="AA220" i="1"/>
  <c r="Q230" i="1"/>
  <c r="O230" i="1" s="1"/>
  <c r="R230" i="1" s="1"/>
  <c r="AA230" i="1"/>
  <c r="AF241" i="1"/>
  <c r="AE241" i="1"/>
  <c r="N241" i="1"/>
  <c r="AT241" i="1"/>
  <c r="K241" i="1"/>
  <c r="AT164" i="1"/>
  <c r="K170" i="1"/>
  <c r="N179" i="1"/>
  <c r="AF179" i="1"/>
  <c r="AE179" i="1"/>
  <c r="K179" i="1"/>
  <c r="AA180" i="1"/>
  <c r="AT181" i="1"/>
  <c r="N181" i="1"/>
  <c r="AF181" i="1"/>
  <c r="AE181" i="1"/>
  <c r="K181" i="1"/>
  <c r="K185" i="1"/>
  <c r="AF185" i="1"/>
  <c r="AE185" i="1"/>
  <c r="N186" i="1"/>
  <c r="T187" i="1"/>
  <c r="U187" i="1" s="1"/>
  <c r="AA196" i="1"/>
  <c r="N202" i="1"/>
  <c r="AF202" i="1"/>
  <c r="AE202" i="1"/>
  <c r="V218" i="1"/>
  <c r="Z218" i="1" s="1"/>
  <c r="AC218" i="1"/>
  <c r="N153" i="1"/>
  <c r="AB158" i="1"/>
  <c r="AB173" i="1"/>
  <c r="AA173" i="1"/>
  <c r="K176" i="1"/>
  <c r="L176" i="1" s="1"/>
  <c r="M176" i="1" s="1"/>
  <c r="Q188" i="1"/>
  <c r="O188" i="1" s="1"/>
  <c r="R188" i="1" s="1"/>
  <c r="AA188" i="1"/>
  <c r="AB190" i="1"/>
  <c r="AC194" i="1"/>
  <c r="AD194" i="1" s="1"/>
  <c r="AF196" i="1"/>
  <c r="AE196" i="1"/>
  <c r="N196" i="1"/>
  <c r="AT196" i="1"/>
  <c r="S200" i="1"/>
  <c r="AW200" i="1"/>
  <c r="L240" i="1"/>
  <c r="M240" i="1" s="1"/>
  <c r="S148" i="1"/>
  <c r="AA175" i="1"/>
  <c r="Q175" i="1"/>
  <c r="O175" i="1" s="1"/>
  <c r="R175" i="1" s="1"/>
  <c r="L175" i="1" s="1"/>
  <c r="M175" i="1" s="1"/>
  <c r="AB178" i="1"/>
  <c r="S181" i="1"/>
  <c r="AB183" i="1"/>
  <c r="AC190" i="1"/>
  <c r="AA194" i="1"/>
  <c r="Q194" i="1"/>
  <c r="O194" i="1" s="1"/>
  <c r="R194" i="1" s="1"/>
  <c r="Q195" i="1"/>
  <c r="O195" i="1" s="1"/>
  <c r="R195" i="1" s="1"/>
  <c r="AA195" i="1"/>
  <c r="K196" i="1"/>
  <c r="AA201" i="1"/>
  <c r="AA209" i="1"/>
  <c r="AA211" i="1"/>
  <c r="T213" i="1"/>
  <c r="U213" i="1" s="1"/>
  <c r="AB213" i="1" s="1"/>
  <c r="AE188" i="1"/>
  <c r="K188" i="1"/>
  <c r="S193" i="1"/>
  <c r="AT197" i="1"/>
  <c r="AW202" i="1"/>
  <c r="S202" i="1"/>
  <c r="AW205" i="1"/>
  <c r="S205" i="1"/>
  <c r="T217" i="1"/>
  <c r="U217" i="1" s="1"/>
  <c r="AB234" i="1"/>
  <c r="T237" i="1"/>
  <c r="U237" i="1" s="1"/>
  <c r="AB237" i="1" s="1"/>
  <c r="AF258" i="1"/>
  <c r="AT258" i="1"/>
  <c r="AE258" i="1"/>
  <c r="N258" i="1"/>
  <c r="K258" i="1"/>
  <c r="AW186" i="1"/>
  <c r="S186" i="1"/>
  <c r="N188" i="1"/>
  <c r="AT188" i="1"/>
  <c r="AA199" i="1"/>
  <c r="Q199" i="1"/>
  <c r="O199" i="1" s="1"/>
  <c r="R199" i="1" s="1"/>
  <c r="L199" i="1" s="1"/>
  <c r="M199" i="1" s="1"/>
  <c r="T199" i="1"/>
  <c r="U199" i="1" s="1"/>
  <c r="AT201" i="1"/>
  <c r="AE203" i="1"/>
  <c r="K203" i="1"/>
  <c r="AT209" i="1"/>
  <c r="N209" i="1"/>
  <c r="AA212" i="1"/>
  <c r="AW217" i="1"/>
  <c r="T234" i="1"/>
  <c r="U234" i="1" s="1"/>
  <c r="AA238" i="1"/>
  <c r="Q238" i="1"/>
  <c r="O238" i="1" s="1"/>
  <c r="R238" i="1" s="1"/>
  <c r="L238" i="1" s="1"/>
  <c r="M238" i="1" s="1"/>
  <c r="AA254" i="1"/>
  <c r="T179" i="1"/>
  <c r="U179" i="1" s="1"/>
  <c r="Q179" i="1" s="1"/>
  <c r="O179" i="1" s="1"/>
  <c r="R179" i="1" s="1"/>
  <c r="L179" i="1" s="1"/>
  <c r="M179" i="1" s="1"/>
  <c r="AF184" i="1"/>
  <c r="K194" i="1"/>
  <c r="K195" i="1"/>
  <c r="AT195" i="1"/>
  <c r="AW196" i="1"/>
  <c r="W201" i="1"/>
  <c r="AW203" i="1"/>
  <c r="S203" i="1"/>
  <c r="AW206" i="1"/>
  <c r="N208" i="1"/>
  <c r="T210" i="1"/>
  <c r="U210" i="1" s="1"/>
  <c r="AB210" i="1" s="1"/>
  <c r="K226" i="1"/>
  <c r="AE226" i="1"/>
  <c r="AT226" i="1"/>
  <c r="AB228" i="1"/>
  <c r="T277" i="1"/>
  <c r="U277" i="1" s="1"/>
  <c r="K184" i="1"/>
  <c r="N195" i="1"/>
  <c r="AA205" i="1"/>
  <c r="AE208" i="1"/>
  <c r="K208" i="1"/>
  <c r="S222" i="1"/>
  <c r="AW222" i="1"/>
  <c r="AA227" i="1"/>
  <c r="Q227" i="1"/>
  <c r="O227" i="1" s="1"/>
  <c r="R227" i="1" s="1"/>
  <c r="T227" i="1"/>
  <c r="U227" i="1" s="1"/>
  <c r="AA233" i="1"/>
  <c r="AF273" i="1"/>
  <c r="AT273" i="1"/>
  <c r="AE273" i="1"/>
  <c r="K273" i="1"/>
  <c r="N273" i="1"/>
  <c r="AA278" i="1"/>
  <c r="K201" i="1"/>
  <c r="N207" i="1"/>
  <c r="AE207" i="1"/>
  <c r="K207" i="1"/>
  <c r="T212" i="1"/>
  <c r="U212" i="1" s="1"/>
  <c r="AT215" i="1"/>
  <c r="K215" i="1"/>
  <c r="AF215" i="1"/>
  <c r="AE215" i="1"/>
  <c r="Q217" i="1"/>
  <c r="O217" i="1" s="1"/>
  <c r="R217" i="1" s="1"/>
  <c r="L217" i="1" s="1"/>
  <c r="M217" i="1" s="1"/>
  <c r="T224" i="1"/>
  <c r="U224" i="1" s="1"/>
  <c r="N226" i="1"/>
  <c r="AA237" i="1"/>
  <c r="Q237" i="1"/>
  <c r="O237" i="1" s="1"/>
  <c r="R237" i="1" s="1"/>
  <c r="L237" i="1" s="1"/>
  <c r="M237" i="1" s="1"/>
  <c r="AA250" i="1"/>
  <c r="S180" i="1"/>
  <c r="AA204" i="1"/>
  <c r="AW207" i="1"/>
  <c r="S207" i="1"/>
  <c r="AA213" i="1"/>
  <c r="AE223" i="1"/>
  <c r="K223" i="1"/>
  <c r="AT223" i="1"/>
  <c r="N223" i="1"/>
  <c r="AF223" i="1"/>
  <c r="AA229" i="1"/>
  <c r="AE233" i="1"/>
  <c r="K233" i="1"/>
  <c r="AF233" i="1"/>
  <c r="AC239" i="1"/>
  <c r="AD239" i="1" s="1"/>
  <c r="AA267" i="1"/>
  <c r="AF269" i="1"/>
  <c r="AE269" i="1"/>
  <c r="N269" i="1"/>
  <c r="K269" i="1"/>
  <c r="AT269" i="1"/>
  <c r="N184" i="1"/>
  <c r="W185" i="1"/>
  <c r="AE197" i="1"/>
  <c r="AF200" i="1"/>
  <c r="AE200" i="1"/>
  <c r="K200" i="1"/>
  <c r="N201" i="1"/>
  <c r="N203" i="1"/>
  <c r="AE213" i="1"/>
  <c r="K213" i="1"/>
  <c r="AF213" i="1"/>
  <c r="N213" i="1"/>
  <c r="AB218" i="1"/>
  <c r="AA223" i="1"/>
  <c r="Q273" i="1"/>
  <c r="O273" i="1" s="1"/>
  <c r="R273" i="1" s="1"/>
  <c r="AA273" i="1"/>
  <c r="K210" i="1"/>
  <c r="AT211" i="1"/>
  <c r="AW223" i="1"/>
  <c r="AB227" i="1"/>
  <c r="AF227" i="1"/>
  <c r="K227" i="1"/>
  <c r="AE227" i="1"/>
  <c r="S233" i="1"/>
  <c r="AW233" i="1"/>
  <c r="AE248" i="1"/>
  <c r="K248" i="1"/>
  <c r="AF248" i="1"/>
  <c r="AA251" i="1"/>
  <c r="V252" i="1"/>
  <c r="Z252" i="1" s="1"/>
  <c r="AC252" i="1"/>
  <c r="AW258" i="1"/>
  <c r="S258" i="1"/>
  <c r="T267" i="1"/>
  <c r="U267" i="1" s="1"/>
  <c r="T276" i="1"/>
  <c r="U276" i="1" s="1"/>
  <c r="AE218" i="1"/>
  <c r="K218" i="1"/>
  <c r="AT218" i="1"/>
  <c r="N218" i="1"/>
  <c r="K219" i="1"/>
  <c r="AE219" i="1"/>
  <c r="N225" i="1"/>
  <c r="AF225" i="1"/>
  <c r="AE225" i="1"/>
  <c r="T228" i="1"/>
  <c r="U228" i="1" s="1"/>
  <c r="AE243" i="1"/>
  <c r="K243" i="1"/>
  <c r="AT243" i="1"/>
  <c r="AF243" i="1"/>
  <c r="AA258" i="1"/>
  <c r="AC260" i="1"/>
  <c r="AD260" i="1" s="1"/>
  <c r="V260" i="1"/>
  <c r="Z260" i="1" s="1"/>
  <c r="AA276" i="1"/>
  <c r="AW211" i="1"/>
  <c r="S211" i="1"/>
  <c r="AW212" i="1"/>
  <c r="AW213" i="1"/>
  <c r="AB214" i="1"/>
  <c r="AD218" i="1"/>
  <c r="AT219" i="1"/>
  <c r="AF220" i="1"/>
  <c r="AE220" i="1"/>
  <c r="T225" i="1"/>
  <c r="U225" i="1" s="1"/>
  <c r="AB225" i="1" s="1"/>
  <c r="AW228" i="1"/>
  <c r="AB230" i="1"/>
  <c r="AA234" i="1"/>
  <c r="Q234" i="1"/>
  <c r="O234" i="1" s="1"/>
  <c r="R234" i="1" s="1"/>
  <c r="L234" i="1" s="1"/>
  <c r="M234" i="1" s="1"/>
  <c r="Q235" i="1"/>
  <c r="O235" i="1" s="1"/>
  <c r="R235" i="1" s="1"/>
  <c r="L235" i="1" s="1"/>
  <c r="M235" i="1" s="1"/>
  <c r="AA235" i="1"/>
  <c r="T244" i="1"/>
  <c r="U244" i="1" s="1"/>
  <c r="Q244" i="1" s="1"/>
  <c r="O244" i="1" s="1"/>
  <c r="R244" i="1" s="1"/>
  <c r="L244" i="1" s="1"/>
  <c r="M244" i="1" s="1"/>
  <c r="T247" i="1"/>
  <c r="U247" i="1" s="1"/>
  <c r="W262" i="1"/>
  <c r="T280" i="1"/>
  <c r="U280" i="1" s="1"/>
  <c r="N210" i="1"/>
  <c r="AE221" i="1"/>
  <c r="AT221" i="1"/>
  <c r="N221" i="1"/>
  <c r="AA224" i="1"/>
  <c r="Q224" i="1"/>
  <c r="O224" i="1" s="1"/>
  <c r="R224" i="1" s="1"/>
  <c r="AW226" i="1"/>
  <c r="S226" i="1"/>
  <c r="AT232" i="1"/>
  <c r="N232" i="1"/>
  <c r="AF232" i="1"/>
  <c r="K232" i="1"/>
  <c r="AE232" i="1"/>
  <c r="K234" i="1"/>
  <c r="AF234" i="1"/>
  <c r="AE234" i="1"/>
  <c r="AE238" i="1"/>
  <c r="K238" i="1"/>
  <c r="AT238" i="1"/>
  <c r="N238" i="1"/>
  <c r="AF238" i="1"/>
  <c r="AF240" i="1"/>
  <c r="N240" i="1"/>
  <c r="AT240" i="1"/>
  <c r="K240" i="1"/>
  <c r="AA263" i="1"/>
  <c r="Q263" i="1"/>
  <c r="O263" i="1" s="1"/>
  <c r="R263" i="1" s="1"/>
  <c r="L263" i="1" s="1"/>
  <c r="M263" i="1" s="1"/>
  <c r="S208" i="1"/>
  <c r="AW209" i="1"/>
  <c r="S209" i="1"/>
  <c r="T214" i="1"/>
  <c r="U214" i="1" s="1"/>
  <c r="W219" i="1"/>
  <c r="S219" i="1"/>
  <c r="AW219" i="1"/>
  <c r="T220" i="1"/>
  <c r="U220" i="1" s="1"/>
  <c r="T232" i="1"/>
  <c r="U232" i="1" s="1"/>
  <c r="AT234" i="1"/>
  <c r="AB235" i="1"/>
  <c r="AW240" i="1"/>
  <c r="V270" i="1"/>
  <c r="Z270" i="1" s="1"/>
  <c r="Q270" i="1"/>
  <c r="O270" i="1" s="1"/>
  <c r="R270" i="1" s="1"/>
  <c r="L270" i="1" s="1"/>
  <c r="M270" i="1" s="1"/>
  <c r="AC270" i="1"/>
  <c r="AA272" i="1"/>
  <c r="AE212" i="1"/>
  <c r="AA214" i="1"/>
  <c r="Q214" i="1"/>
  <c r="O214" i="1" s="1"/>
  <c r="R214" i="1" s="1"/>
  <c r="L214" i="1" s="1"/>
  <c r="M214" i="1" s="1"/>
  <c r="AE216" i="1"/>
  <c r="S229" i="1"/>
  <c r="AW229" i="1"/>
  <c r="T235" i="1"/>
  <c r="U235" i="1" s="1"/>
  <c r="T238" i="1"/>
  <c r="U238" i="1" s="1"/>
  <c r="AA244" i="1"/>
  <c r="AA245" i="1"/>
  <c r="N252" i="1"/>
  <c r="AF252" i="1"/>
  <c r="AE252" i="1"/>
  <c r="K252" i="1"/>
  <c r="AT252" i="1"/>
  <c r="T261" i="1"/>
  <c r="U261" i="1" s="1"/>
  <c r="T263" i="1"/>
  <c r="U263" i="1" s="1"/>
  <c r="S191" i="1"/>
  <c r="S196" i="1"/>
  <c r="S201" i="1"/>
  <c r="S206" i="1"/>
  <c r="AW215" i="1"/>
  <c r="AF216" i="1"/>
  <c r="W220" i="1"/>
  <c r="K225" i="1"/>
  <c r="AT230" i="1"/>
  <c r="N230" i="1"/>
  <c r="K230" i="1"/>
  <c r="N234" i="1"/>
  <c r="AW237" i="1"/>
  <c r="AA241" i="1"/>
  <c r="AW245" i="1"/>
  <c r="S245" i="1"/>
  <c r="Q252" i="1"/>
  <c r="O252" i="1" s="1"/>
  <c r="R252" i="1" s="1"/>
  <c r="L252" i="1" s="1"/>
  <c r="M252" i="1" s="1"/>
  <c r="AW252" i="1"/>
  <c r="AA256" i="1"/>
  <c r="AA257" i="1"/>
  <c r="AA266" i="1"/>
  <c r="AA269" i="1"/>
  <c r="T269" i="1"/>
  <c r="U269" i="1" s="1"/>
  <c r="Q269" i="1" s="1"/>
  <c r="O269" i="1" s="1"/>
  <c r="R269" i="1" s="1"/>
  <c r="L269" i="1" s="1"/>
  <c r="M269" i="1" s="1"/>
  <c r="T282" i="1"/>
  <c r="U282" i="1" s="1"/>
  <c r="AA239" i="1"/>
  <c r="Q239" i="1"/>
  <c r="O239" i="1" s="1"/>
  <c r="R239" i="1" s="1"/>
  <c r="L239" i="1" s="1"/>
  <c r="M239" i="1" s="1"/>
  <c r="N247" i="1"/>
  <c r="AF247" i="1"/>
  <c r="AE247" i="1"/>
  <c r="K247" i="1"/>
  <c r="AF250" i="1"/>
  <c r="AE250" i="1"/>
  <c r="K250" i="1"/>
  <c r="AT250" i="1"/>
  <c r="AF263" i="1"/>
  <c r="AT263" i="1"/>
  <c r="N263" i="1"/>
  <c r="K263" i="1"/>
  <c r="AE263" i="1"/>
  <c r="Q275" i="1"/>
  <c r="O275" i="1" s="1"/>
  <c r="R275" i="1" s="1"/>
  <c r="AA275" i="1"/>
  <c r="Q281" i="1"/>
  <c r="O281" i="1" s="1"/>
  <c r="R281" i="1" s="1"/>
  <c r="AE281" i="1"/>
  <c r="K281" i="1"/>
  <c r="N281" i="1"/>
  <c r="AF281" i="1"/>
  <c r="AT281" i="1"/>
  <c r="W215" i="1"/>
  <c r="AF231" i="1"/>
  <c r="AT235" i="1"/>
  <c r="AF239" i="1"/>
  <c r="Q242" i="1"/>
  <c r="O242" i="1" s="1"/>
  <c r="R242" i="1" s="1"/>
  <c r="L242" i="1" s="1"/>
  <c r="M242" i="1" s="1"/>
  <c r="N250" i="1"/>
  <c r="AA253" i="1"/>
  <c r="T265" i="1"/>
  <c r="U265" i="1" s="1"/>
  <c r="AT272" i="1"/>
  <c r="N272" i="1"/>
  <c r="K272" i="1"/>
  <c r="T273" i="1"/>
  <c r="U273" i="1" s="1"/>
  <c r="AA277" i="1"/>
  <c r="Q277" i="1"/>
  <c r="O277" i="1" s="1"/>
  <c r="R277" i="1" s="1"/>
  <c r="L277" i="1" s="1"/>
  <c r="M277" i="1" s="1"/>
  <c r="AF278" i="1"/>
  <c r="AT278" i="1"/>
  <c r="N278" i="1"/>
  <c r="K278" i="1"/>
  <c r="AA219" i="1"/>
  <c r="K231" i="1"/>
  <c r="N236" i="1"/>
  <c r="W240" i="1"/>
  <c r="AW241" i="1"/>
  <c r="S249" i="1"/>
  <c r="AW250" i="1"/>
  <c r="S250" i="1"/>
  <c r="AA252" i="1"/>
  <c r="AT253" i="1"/>
  <c r="AE253" i="1"/>
  <c r="K253" i="1"/>
  <c r="N253" i="1"/>
  <c r="W254" i="1"/>
  <c r="AB256" i="1"/>
  <c r="AA262" i="1"/>
  <c r="T266" i="1"/>
  <c r="U266" i="1" s="1"/>
  <c r="N275" i="1"/>
  <c r="AE275" i="1"/>
  <c r="AT275" i="1"/>
  <c r="K275" i="1"/>
  <c r="AF283" i="1"/>
  <c r="AT283" i="1"/>
  <c r="K283" i="1"/>
  <c r="AW221" i="1"/>
  <c r="S221" i="1"/>
  <c r="N237" i="1"/>
  <c r="K239" i="1"/>
  <c r="T253" i="1"/>
  <c r="U253" i="1" s="1"/>
  <c r="Q264" i="1"/>
  <c r="O264" i="1" s="1"/>
  <c r="R264" i="1" s="1"/>
  <c r="T275" i="1"/>
  <c r="U275" i="1" s="1"/>
  <c r="T278" i="1"/>
  <c r="U278" i="1" s="1"/>
  <c r="Q280" i="1"/>
  <c r="O280" i="1" s="1"/>
  <c r="R280" i="1" s="1"/>
  <c r="L280" i="1" s="1"/>
  <c r="M280" i="1" s="1"/>
  <c r="AW236" i="1"/>
  <c r="S236" i="1"/>
  <c r="AF245" i="1"/>
  <c r="AE245" i="1"/>
  <c r="K245" i="1"/>
  <c r="AA249" i="1"/>
  <c r="T271" i="1"/>
  <c r="U271" i="1" s="1"/>
  <c r="T281" i="1"/>
  <c r="U281" i="1" s="1"/>
  <c r="AA282" i="1"/>
  <c r="Q282" i="1"/>
  <c r="O282" i="1" s="1"/>
  <c r="R282" i="1" s="1"/>
  <c r="L282" i="1" s="1"/>
  <c r="M282" i="1" s="1"/>
  <c r="N231" i="1"/>
  <c r="AE242" i="1"/>
  <c r="AT245" i="1"/>
  <c r="AB252" i="1"/>
  <c r="T256" i="1"/>
  <c r="U256" i="1" s="1"/>
  <c r="Q256" i="1" s="1"/>
  <c r="O256" i="1" s="1"/>
  <c r="R256" i="1" s="1"/>
  <c r="L256" i="1" s="1"/>
  <c r="M256" i="1" s="1"/>
  <c r="Q261" i="1"/>
  <c r="O261" i="1" s="1"/>
  <c r="R261" i="1" s="1"/>
  <c r="L261" i="1" s="1"/>
  <c r="M261" i="1" s="1"/>
  <c r="AE261" i="1"/>
  <c r="K261" i="1"/>
  <c r="N261" i="1"/>
  <c r="AF261" i="1"/>
  <c r="T262" i="1"/>
  <c r="U262" i="1" s="1"/>
  <c r="AF264" i="1"/>
  <c r="AE264" i="1"/>
  <c r="K264" i="1"/>
  <c r="AT267" i="1"/>
  <c r="AF267" i="1"/>
  <c r="AE267" i="1"/>
  <c r="N267" i="1"/>
  <c r="K267" i="1"/>
  <c r="AT282" i="1"/>
  <c r="AF282" i="1"/>
  <c r="AE282" i="1"/>
  <c r="AA284" i="1"/>
  <c r="N285" i="1"/>
  <c r="AT285" i="1"/>
  <c r="K285" i="1"/>
  <c r="AF285" i="1"/>
  <c r="AE285" i="1"/>
  <c r="AW216" i="1"/>
  <c r="S216" i="1"/>
  <c r="N239" i="1"/>
  <c r="AF242" i="1"/>
  <c r="AW243" i="1"/>
  <c r="S243" i="1"/>
  <c r="AA246" i="1"/>
  <c r="AF254" i="1"/>
  <c r="AE254" i="1"/>
  <c r="AT254" i="1"/>
  <c r="K254" i="1"/>
  <c r="T255" i="1"/>
  <c r="U255" i="1" s="1"/>
  <c r="AW256" i="1"/>
  <c r="T257" i="1"/>
  <c r="U257" i="1" s="1"/>
  <c r="Q257" i="1" s="1"/>
  <c r="O257" i="1" s="1"/>
  <c r="R257" i="1" s="1"/>
  <c r="L257" i="1" s="1"/>
  <c r="M257" i="1" s="1"/>
  <c r="T259" i="1"/>
  <c r="U259" i="1" s="1"/>
  <c r="AT261" i="1"/>
  <c r="AW262" i="1"/>
  <c r="N264" i="1"/>
  <c r="T268" i="1"/>
  <c r="U268" i="1" s="1"/>
  <c r="N270" i="1"/>
  <c r="AF270" i="1"/>
  <c r="AE270" i="1"/>
  <c r="AE276" i="1"/>
  <c r="K276" i="1"/>
  <c r="N276" i="1"/>
  <c r="AF276" i="1"/>
  <c r="AF279" i="1"/>
  <c r="AT279" i="1"/>
  <c r="AE279" i="1"/>
  <c r="N279" i="1"/>
  <c r="N282" i="1"/>
  <c r="T283" i="1"/>
  <c r="U283" i="1" s="1"/>
  <c r="Q283" i="1" s="1"/>
  <c r="O283" i="1" s="1"/>
  <c r="R283" i="1" s="1"/>
  <c r="L283" i="1" s="1"/>
  <c r="M283" i="1" s="1"/>
  <c r="AF284" i="1"/>
  <c r="AE284" i="1"/>
  <c r="N284" i="1"/>
  <c r="AT284" i="1"/>
  <c r="V285" i="1"/>
  <c r="Z285" i="1" s="1"/>
  <c r="AC285" i="1"/>
  <c r="AD285" i="1" s="1"/>
  <c r="Q285" i="1"/>
  <c r="O285" i="1" s="1"/>
  <c r="R285" i="1" s="1"/>
  <c r="L285" i="1" s="1"/>
  <c r="M285" i="1" s="1"/>
  <c r="AW264" i="1"/>
  <c r="T272" i="1"/>
  <c r="U272" i="1" s="1"/>
  <c r="Q272" i="1" s="1"/>
  <c r="O272" i="1" s="1"/>
  <c r="R272" i="1" s="1"/>
  <c r="L272" i="1" s="1"/>
  <c r="M272" i="1" s="1"/>
  <c r="AB285" i="1"/>
  <c r="W258" i="1"/>
  <c r="AB259" i="1"/>
  <c r="AE266" i="1"/>
  <c r="K266" i="1"/>
  <c r="N266" i="1"/>
  <c r="AB270" i="1"/>
  <c r="AD270" i="1" s="1"/>
  <c r="AW276" i="1"/>
  <c r="AW282" i="1"/>
  <c r="T286" i="1"/>
  <c r="U286" i="1" s="1"/>
  <c r="AE286" i="1"/>
  <c r="K286" i="1"/>
  <c r="AT286" i="1"/>
  <c r="N286" i="1"/>
  <c r="AW253" i="1"/>
  <c r="K257" i="1"/>
  <c r="AB264" i="1"/>
  <c r="AE271" i="1"/>
  <c r="K271" i="1"/>
  <c r="N271" i="1"/>
  <c r="AT274" i="1"/>
  <c r="AB275" i="1"/>
  <c r="AA281" i="1"/>
  <c r="S248" i="1"/>
  <c r="AE255" i="1"/>
  <c r="AE256" i="1"/>
  <c r="K256" i="1"/>
  <c r="N256" i="1"/>
  <c r="AT259" i="1"/>
  <c r="AB260" i="1"/>
  <c r="AA260" i="1"/>
  <c r="K265" i="1"/>
  <c r="AT265" i="1"/>
  <c r="AT271" i="1"/>
  <c r="AF268" i="1"/>
  <c r="AT268" i="1"/>
  <c r="K274" i="1"/>
  <c r="S241" i="1"/>
  <c r="S246" i="1"/>
  <c r="S251" i="1"/>
  <c r="S254" i="1"/>
  <c r="N257" i="1"/>
  <c r="K259" i="1"/>
  <c r="K262" i="1"/>
  <c r="W268" i="1"/>
  <c r="AB269" i="1"/>
  <c r="AB280" i="1"/>
  <c r="S274" i="1"/>
  <c r="S279" i="1"/>
  <c r="S284" i="1"/>
  <c r="V141" i="1" l="1"/>
  <c r="Z141" i="1" s="1"/>
  <c r="AC141" i="1"/>
  <c r="AD141" i="1" s="1"/>
  <c r="V82" i="1"/>
  <c r="Z82" i="1" s="1"/>
  <c r="AC82" i="1"/>
  <c r="Q82" i="1"/>
  <c r="O82" i="1" s="1"/>
  <c r="R82" i="1" s="1"/>
  <c r="L82" i="1" s="1"/>
  <c r="M82" i="1" s="1"/>
  <c r="T77" i="1"/>
  <c r="U77" i="1" s="1"/>
  <c r="V106" i="1"/>
  <c r="Z106" i="1" s="1"/>
  <c r="AC106" i="1"/>
  <c r="AD106" i="1" s="1"/>
  <c r="Q106" i="1"/>
  <c r="O106" i="1" s="1"/>
  <c r="R106" i="1" s="1"/>
  <c r="L106" i="1" s="1"/>
  <c r="M106" i="1" s="1"/>
  <c r="V65" i="1"/>
  <c r="Z65" i="1" s="1"/>
  <c r="AC65" i="1"/>
  <c r="AD65" i="1" s="1"/>
  <c r="L123" i="1"/>
  <c r="M123" i="1" s="1"/>
  <c r="V133" i="1"/>
  <c r="Z133" i="1" s="1"/>
  <c r="AC133" i="1"/>
  <c r="AD133" i="1" s="1"/>
  <c r="AB133" i="1"/>
  <c r="Q133" i="1"/>
  <c r="O133" i="1" s="1"/>
  <c r="R133" i="1" s="1"/>
  <c r="L133" i="1" s="1"/>
  <c r="M133" i="1" s="1"/>
  <c r="AB39" i="1"/>
  <c r="V39" i="1"/>
  <c r="Z39" i="1" s="1"/>
  <c r="AC39" i="1"/>
  <c r="AD39" i="1" s="1"/>
  <c r="V152" i="1"/>
  <c r="Z152" i="1" s="1"/>
  <c r="AC152" i="1"/>
  <c r="AD152" i="1" s="1"/>
  <c r="AB152" i="1"/>
  <c r="V34" i="1"/>
  <c r="Z34" i="1" s="1"/>
  <c r="AC34" i="1"/>
  <c r="AD34" i="1" s="1"/>
  <c r="Q34" i="1"/>
  <c r="O34" i="1" s="1"/>
  <c r="R34" i="1" s="1"/>
  <c r="L34" i="1" s="1"/>
  <c r="M34" i="1" s="1"/>
  <c r="AB34" i="1"/>
  <c r="AC120" i="1"/>
  <c r="AD120" i="1" s="1"/>
  <c r="V120" i="1"/>
  <c r="Z120" i="1" s="1"/>
  <c r="T243" i="1"/>
  <c r="U243" i="1" s="1"/>
  <c r="V276" i="1"/>
  <c r="Z276" i="1" s="1"/>
  <c r="AC276" i="1"/>
  <c r="V157" i="1"/>
  <c r="Z157" i="1" s="1"/>
  <c r="AC157" i="1"/>
  <c r="AD157" i="1" s="1"/>
  <c r="AC215" i="1"/>
  <c r="AD215" i="1" s="1"/>
  <c r="V215" i="1"/>
  <c r="Z215" i="1" s="1"/>
  <c r="AB215" i="1"/>
  <c r="T21" i="1"/>
  <c r="U21" i="1" s="1"/>
  <c r="T284" i="1"/>
  <c r="U284" i="1" s="1"/>
  <c r="T251" i="1"/>
  <c r="U251" i="1" s="1"/>
  <c r="V255" i="1"/>
  <c r="Z255" i="1" s="1"/>
  <c r="AC255" i="1"/>
  <c r="AD255" i="1" s="1"/>
  <c r="Q255" i="1"/>
  <c r="O255" i="1" s="1"/>
  <c r="R255" i="1" s="1"/>
  <c r="L255" i="1" s="1"/>
  <c r="M255" i="1" s="1"/>
  <c r="AB255" i="1"/>
  <c r="V273" i="1"/>
  <c r="Z273" i="1" s="1"/>
  <c r="AC273" i="1"/>
  <c r="AD273" i="1" s="1"/>
  <c r="AB273" i="1"/>
  <c r="AC282" i="1"/>
  <c r="AD282" i="1" s="1"/>
  <c r="AB282" i="1"/>
  <c r="V282" i="1"/>
  <c r="Z282" i="1" s="1"/>
  <c r="V263" i="1"/>
  <c r="Z263" i="1" s="1"/>
  <c r="AB263" i="1"/>
  <c r="AC263" i="1"/>
  <c r="V232" i="1"/>
  <c r="Z232" i="1" s="1"/>
  <c r="AC232" i="1"/>
  <c r="AD232" i="1" s="1"/>
  <c r="Q232" i="1"/>
  <c r="O232" i="1" s="1"/>
  <c r="R232" i="1" s="1"/>
  <c r="L232" i="1" s="1"/>
  <c r="M232" i="1" s="1"/>
  <c r="AB276" i="1"/>
  <c r="Q213" i="1"/>
  <c r="O213" i="1" s="1"/>
  <c r="R213" i="1" s="1"/>
  <c r="L213" i="1" s="1"/>
  <c r="M213" i="1" s="1"/>
  <c r="AB232" i="1"/>
  <c r="T222" i="1"/>
  <c r="U222" i="1" s="1"/>
  <c r="V217" i="1"/>
  <c r="Z217" i="1" s="1"/>
  <c r="AC217" i="1"/>
  <c r="AD217" i="1" s="1"/>
  <c r="AB217" i="1"/>
  <c r="AC187" i="1"/>
  <c r="AD187" i="1" s="1"/>
  <c r="V187" i="1"/>
  <c r="Z187" i="1" s="1"/>
  <c r="V182" i="1"/>
  <c r="Z182" i="1" s="1"/>
  <c r="AC182" i="1"/>
  <c r="AD182" i="1" s="1"/>
  <c r="V171" i="1"/>
  <c r="Z171" i="1" s="1"/>
  <c r="AC171" i="1"/>
  <c r="AB171" i="1"/>
  <c r="T107" i="1"/>
  <c r="U107" i="1" s="1"/>
  <c r="L168" i="1"/>
  <c r="M168" i="1" s="1"/>
  <c r="T134" i="1"/>
  <c r="U134" i="1" s="1"/>
  <c r="AC189" i="1"/>
  <c r="AD189" i="1" s="1"/>
  <c r="V189" i="1"/>
  <c r="Z189" i="1" s="1"/>
  <c r="V162" i="1"/>
  <c r="Z162" i="1" s="1"/>
  <c r="AC162" i="1"/>
  <c r="AD162" i="1" s="1"/>
  <c r="T143" i="1"/>
  <c r="U143" i="1" s="1"/>
  <c r="V230" i="1"/>
  <c r="Z230" i="1" s="1"/>
  <c r="AC230" i="1"/>
  <c r="AD230" i="1" s="1"/>
  <c r="T102" i="1"/>
  <c r="U102" i="1" s="1"/>
  <c r="V116" i="1"/>
  <c r="Z116" i="1" s="1"/>
  <c r="AC116" i="1"/>
  <c r="AD116" i="1" s="1"/>
  <c r="AB116" i="1"/>
  <c r="AD173" i="1"/>
  <c r="L163" i="1"/>
  <c r="M163" i="1" s="1"/>
  <c r="T72" i="1"/>
  <c r="U72" i="1" s="1"/>
  <c r="V84" i="1"/>
  <c r="Z84" i="1" s="1"/>
  <c r="AC84" i="1"/>
  <c r="AB84" i="1"/>
  <c r="AB141" i="1"/>
  <c r="V113" i="1"/>
  <c r="Z113" i="1" s="1"/>
  <c r="AC113" i="1"/>
  <c r="AB113" i="1"/>
  <c r="AC78" i="1"/>
  <c r="AD78" i="1" s="1"/>
  <c r="AB78" i="1"/>
  <c r="V78" i="1"/>
  <c r="Z78" i="1" s="1"/>
  <c r="AC145" i="1"/>
  <c r="AD145" i="1" s="1"/>
  <c r="V145" i="1"/>
  <c r="Z145" i="1" s="1"/>
  <c r="V185" i="1"/>
  <c r="Z185" i="1" s="1"/>
  <c r="AC185" i="1"/>
  <c r="Q185" i="1"/>
  <c r="O185" i="1" s="1"/>
  <c r="R185" i="1" s="1"/>
  <c r="L185" i="1" s="1"/>
  <c r="M185" i="1" s="1"/>
  <c r="AC105" i="1"/>
  <c r="AD105" i="1" s="1"/>
  <c r="V105" i="1"/>
  <c r="Z105" i="1" s="1"/>
  <c r="Q84" i="1"/>
  <c r="O84" i="1" s="1"/>
  <c r="R84" i="1" s="1"/>
  <c r="L84" i="1" s="1"/>
  <c r="M84" i="1" s="1"/>
  <c r="AC38" i="1"/>
  <c r="AB38" i="1"/>
  <c r="V38" i="1"/>
  <c r="Z38" i="1" s="1"/>
  <c r="AC24" i="1"/>
  <c r="AB24" i="1"/>
  <c r="V24" i="1"/>
  <c r="Z24" i="1" s="1"/>
  <c r="L36" i="1"/>
  <c r="M36" i="1" s="1"/>
  <c r="V31" i="1"/>
  <c r="Z31" i="1" s="1"/>
  <c r="AC31" i="1"/>
  <c r="AD31" i="1" s="1"/>
  <c r="V71" i="1"/>
  <c r="Z71" i="1" s="1"/>
  <c r="AC71" i="1"/>
  <c r="AD71" i="1" s="1"/>
  <c r="T48" i="1"/>
  <c r="U48" i="1" s="1"/>
  <c r="V50" i="1"/>
  <c r="Z50" i="1" s="1"/>
  <c r="AC50" i="1"/>
  <c r="AD50" i="1" s="1"/>
  <c r="V101" i="1"/>
  <c r="Z101" i="1" s="1"/>
  <c r="Q101" i="1"/>
  <c r="O101" i="1" s="1"/>
  <c r="R101" i="1" s="1"/>
  <c r="L101" i="1" s="1"/>
  <c r="M101" i="1" s="1"/>
  <c r="AC101" i="1"/>
  <c r="AB101" i="1"/>
  <c r="V45" i="1"/>
  <c r="Z45" i="1" s="1"/>
  <c r="AC45" i="1"/>
  <c r="AD45" i="1" s="1"/>
  <c r="T201" i="1"/>
  <c r="U201" i="1" s="1"/>
  <c r="T209" i="1"/>
  <c r="U209" i="1" s="1"/>
  <c r="T122" i="1"/>
  <c r="U122" i="1" s="1"/>
  <c r="V75" i="1"/>
  <c r="Z75" i="1" s="1"/>
  <c r="AC75" i="1"/>
  <c r="V55" i="1"/>
  <c r="Z55" i="1" s="1"/>
  <c r="AC55" i="1"/>
  <c r="AD55" i="1" s="1"/>
  <c r="V19" i="1"/>
  <c r="Z19" i="1" s="1"/>
  <c r="AC19" i="1"/>
  <c r="AD19" i="1" s="1"/>
  <c r="L264" i="1"/>
  <c r="M264" i="1" s="1"/>
  <c r="T186" i="1"/>
  <c r="U186" i="1" s="1"/>
  <c r="T193" i="1"/>
  <c r="U193" i="1" s="1"/>
  <c r="T198" i="1"/>
  <c r="U198" i="1" s="1"/>
  <c r="T166" i="1"/>
  <c r="U166" i="1" s="1"/>
  <c r="V70" i="1"/>
  <c r="Z70" i="1" s="1"/>
  <c r="AC70" i="1"/>
  <c r="AD70" i="1" s="1"/>
  <c r="T174" i="1"/>
  <c r="U174" i="1" s="1"/>
  <c r="Q19" i="1"/>
  <c r="O19" i="1" s="1"/>
  <c r="R19" i="1" s="1"/>
  <c r="L19" i="1" s="1"/>
  <c r="M19" i="1" s="1"/>
  <c r="T254" i="1"/>
  <c r="U254" i="1" s="1"/>
  <c r="AC253" i="1"/>
  <c r="V253" i="1"/>
  <c r="Z253" i="1" s="1"/>
  <c r="AC212" i="1"/>
  <c r="AD212" i="1" s="1"/>
  <c r="V212" i="1"/>
  <c r="Z212" i="1" s="1"/>
  <c r="T112" i="1"/>
  <c r="U112" i="1" s="1"/>
  <c r="T139" i="1"/>
  <c r="U139" i="1" s="1"/>
  <c r="T279" i="1"/>
  <c r="U279" i="1" s="1"/>
  <c r="T246" i="1"/>
  <c r="U246" i="1" s="1"/>
  <c r="V268" i="1"/>
  <c r="Z268" i="1" s="1"/>
  <c r="AC268" i="1"/>
  <c r="AB268" i="1"/>
  <c r="T216" i="1"/>
  <c r="U216" i="1" s="1"/>
  <c r="V262" i="1"/>
  <c r="Z262" i="1" s="1"/>
  <c r="AC262" i="1"/>
  <c r="AB262" i="1"/>
  <c r="AC281" i="1"/>
  <c r="V281" i="1"/>
  <c r="Z281" i="1" s="1"/>
  <c r="T236" i="1"/>
  <c r="U236" i="1" s="1"/>
  <c r="AB253" i="1"/>
  <c r="L275" i="1"/>
  <c r="M275" i="1" s="1"/>
  <c r="V261" i="1"/>
  <c r="Z261" i="1" s="1"/>
  <c r="AC261" i="1"/>
  <c r="AD261" i="1" s="1"/>
  <c r="V280" i="1"/>
  <c r="Z280" i="1" s="1"/>
  <c r="AC280" i="1"/>
  <c r="AD280" i="1" s="1"/>
  <c r="T258" i="1"/>
  <c r="U258" i="1" s="1"/>
  <c r="L273" i="1"/>
  <c r="M273" i="1" s="1"/>
  <c r="AB212" i="1"/>
  <c r="T207" i="1"/>
  <c r="U207" i="1" s="1"/>
  <c r="V195" i="1"/>
  <c r="Z195" i="1" s="1"/>
  <c r="AC195" i="1"/>
  <c r="V177" i="1"/>
  <c r="Z177" i="1" s="1"/>
  <c r="AC177" i="1"/>
  <c r="Q177" i="1"/>
  <c r="O177" i="1" s="1"/>
  <c r="R177" i="1" s="1"/>
  <c r="L177" i="1" s="1"/>
  <c r="M177" i="1" s="1"/>
  <c r="T204" i="1"/>
  <c r="U204" i="1" s="1"/>
  <c r="AC161" i="1"/>
  <c r="AB161" i="1"/>
  <c r="V161" i="1"/>
  <c r="Z161" i="1" s="1"/>
  <c r="T129" i="1"/>
  <c r="U129" i="1" s="1"/>
  <c r="T150" i="1"/>
  <c r="U150" i="1" s="1"/>
  <c r="V138" i="1"/>
  <c r="Z138" i="1" s="1"/>
  <c r="AC138" i="1"/>
  <c r="AB138" i="1"/>
  <c r="V142" i="1"/>
  <c r="Z142" i="1" s="1"/>
  <c r="AC142" i="1"/>
  <c r="AD142" i="1" s="1"/>
  <c r="Q142" i="1"/>
  <c r="O142" i="1" s="1"/>
  <c r="R142" i="1" s="1"/>
  <c r="L142" i="1" s="1"/>
  <c r="M142" i="1" s="1"/>
  <c r="AB261" i="1"/>
  <c r="AB151" i="1"/>
  <c r="AC151" i="1"/>
  <c r="V151" i="1"/>
  <c r="Z151" i="1" s="1"/>
  <c r="V123" i="1"/>
  <c r="Z123" i="1" s="1"/>
  <c r="AC123" i="1"/>
  <c r="AB123" i="1"/>
  <c r="AB106" i="1"/>
  <c r="AC146" i="1"/>
  <c r="AD146" i="1" s="1"/>
  <c r="V146" i="1"/>
  <c r="Z146" i="1" s="1"/>
  <c r="AB65" i="1"/>
  <c r="L147" i="1"/>
  <c r="M147" i="1" s="1"/>
  <c r="V100" i="1"/>
  <c r="Z100" i="1" s="1"/>
  <c r="AC100" i="1"/>
  <c r="T42" i="1"/>
  <c r="U42" i="1" s="1"/>
  <c r="T20" i="1"/>
  <c r="U20" i="1" s="1"/>
  <c r="T67" i="1"/>
  <c r="U67" i="1" s="1"/>
  <c r="V147" i="1"/>
  <c r="Z147" i="1" s="1"/>
  <c r="AC147" i="1"/>
  <c r="AD147" i="1" s="1"/>
  <c r="AB147" i="1"/>
  <c r="V108" i="1"/>
  <c r="Z108" i="1" s="1"/>
  <c r="AC108" i="1"/>
  <c r="AD108" i="1" s="1"/>
  <c r="AB108" i="1"/>
  <c r="T35" i="1"/>
  <c r="U35" i="1" s="1"/>
  <c r="Q116" i="1"/>
  <c r="O116" i="1" s="1"/>
  <c r="R116" i="1" s="1"/>
  <c r="L116" i="1" s="1"/>
  <c r="M116" i="1" s="1"/>
  <c r="T47" i="1"/>
  <c r="U47" i="1" s="1"/>
  <c r="AB82" i="1"/>
  <c r="AC272" i="1"/>
  <c r="AB272" i="1"/>
  <c r="V272" i="1"/>
  <c r="Z272" i="1" s="1"/>
  <c r="T203" i="1"/>
  <c r="U203" i="1" s="1"/>
  <c r="AC46" i="1"/>
  <c r="AD46" i="1" s="1"/>
  <c r="V46" i="1"/>
  <c r="Z46" i="1" s="1"/>
  <c r="Q169" i="1"/>
  <c r="O169" i="1" s="1"/>
  <c r="R169" i="1" s="1"/>
  <c r="L169" i="1" s="1"/>
  <c r="M169" i="1" s="1"/>
  <c r="T248" i="1"/>
  <c r="U248" i="1" s="1"/>
  <c r="T274" i="1"/>
  <c r="U274" i="1" s="1"/>
  <c r="T241" i="1"/>
  <c r="U241" i="1" s="1"/>
  <c r="T245" i="1"/>
  <c r="U245" i="1" s="1"/>
  <c r="V238" i="1"/>
  <c r="Z238" i="1" s="1"/>
  <c r="AB238" i="1"/>
  <c r="AC238" i="1"/>
  <c r="AC220" i="1"/>
  <c r="AD220" i="1" s="1"/>
  <c r="AB220" i="1"/>
  <c r="V220" i="1"/>
  <c r="Z220" i="1" s="1"/>
  <c r="T226" i="1"/>
  <c r="U226" i="1" s="1"/>
  <c r="T211" i="1"/>
  <c r="U211" i="1" s="1"/>
  <c r="T233" i="1"/>
  <c r="U233" i="1" s="1"/>
  <c r="V224" i="1"/>
  <c r="Z224" i="1" s="1"/>
  <c r="AC224" i="1"/>
  <c r="AD224" i="1" s="1"/>
  <c r="AB224" i="1"/>
  <c r="V234" i="1"/>
  <c r="Z234" i="1" s="1"/>
  <c r="AC234" i="1"/>
  <c r="AD234" i="1" s="1"/>
  <c r="V213" i="1"/>
  <c r="Z213" i="1" s="1"/>
  <c r="AC213" i="1"/>
  <c r="AD213" i="1" s="1"/>
  <c r="L195" i="1"/>
  <c r="M195" i="1" s="1"/>
  <c r="T148" i="1"/>
  <c r="U148" i="1" s="1"/>
  <c r="L184" i="1"/>
  <c r="M184" i="1" s="1"/>
  <c r="T156" i="1"/>
  <c r="U156" i="1" s="1"/>
  <c r="AC197" i="1"/>
  <c r="V197" i="1"/>
  <c r="Z197" i="1" s="1"/>
  <c r="Q161" i="1"/>
  <c r="O161" i="1" s="1"/>
  <c r="R161" i="1" s="1"/>
  <c r="L161" i="1" s="1"/>
  <c r="M161" i="1" s="1"/>
  <c r="T124" i="1"/>
  <c r="U124" i="1" s="1"/>
  <c r="T160" i="1"/>
  <c r="U160" i="1" s="1"/>
  <c r="Q141" i="1"/>
  <c r="O141" i="1" s="1"/>
  <c r="R141" i="1" s="1"/>
  <c r="L141" i="1" s="1"/>
  <c r="M141" i="1" s="1"/>
  <c r="AC158" i="1"/>
  <c r="AD158" i="1" s="1"/>
  <c r="V158" i="1"/>
  <c r="Z158" i="1" s="1"/>
  <c r="AB142" i="1"/>
  <c r="V192" i="1"/>
  <c r="Z192" i="1" s="1"/>
  <c r="Q192" i="1"/>
  <c r="O192" i="1" s="1"/>
  <c r="R192" i="1" s="1"/>
  <c r="L192" i="1" s="1"/>
  <c r="M192" i="1" s="1"/>
  <c r="AC192" i="1"/>
  <c r="AD192" i="1" s="1"/>
  <c r="AB192" i="1"/>
  <c r="V99" i="1"/>
  <c r="Z99" i="1" s="1"/>
  <c r="AC99" i="1"/>
  <c r="AD99" i="1" s="1"/>
  <c r="AB99" i="1"/>
  <c r="V97" i="1"/>
  <c r="Z97" i="1" s="1"/>
  <c r="AC97" i="1"/>
  <c r="Q97" i="1"/>
  <c r="O97" i="1" s="1"/>
  <c r="R97" i="1" s="1"/>
  <c r="L97" i="1" s="1"/>
  <c r="M97" i="1" s="1"/>
  <c r="AB97" i="1"/>
  <c r="AC83" i="1"/>
  <c r="AB83" i="1"/>
  <c r="V83" i="1"/>
  <c r="Z83" i="1" s="1"/>
  <c r="AB103" i="1"/>
  <c r="V103" i="1"/>
  <c r="Z103" i="1" s="1"/>
  <c r="AC103" i="1"/>
  <c r="T22" i="1"/>
  <c r="U22" i="1" s="1"/>
  <c r="V135" i="1"/>
  <c r="Z135" i="1" s="1"/>
  <c r="AC135" i="1"/>
  <c r="AD135" i="1" s="1"/>
  <c r="Q55" i="1"/>
  <c r="O55" i="1" s="1"/>
  <c r="R55" i="1" s="1"/>
  <c r="L55" i="1" s="1"/>
  <c r="M55" i="1" s="1"/>
  <c r="V41" i="1"/>
  <c r="Z41" i="1" s="1"/>
  <c r="AC41" i="1"/>
  <c r="AD41" i="1" s="1"/>
  <c r="Q41" i="1"/>
  <c r="O41" i="1" s="1"/>
  <c r="R41" i="1" s="1"/>
  <c r="L41" i="1" s="1"/>
  <c r="M41" i="1" s="1"/>
  <c r="Q146" i="1"/>
  <c r="O146" i="1" s="1"/>
  <c r="R146" i="1" s="1"/>
  <c r="L146" i="1" s="1"/>
  <c r="M146" i="1" s="1"/>
  <c r="V62" i="1"/>
  <c r="Z62" i="1" s="1"/>
  <c r="Q62" i="1"/>
  <c r="O62" i="1" s="1"/>
  <c r="R62" i="1" s="1"/>
  <c r="L62" i="1" s="1"/>
  <c r="M62" i="1" s="1"/>
  <c r="AC62" i="1"/>
  <c r="AB62" i="1"/>
  <c r="L57" i="1"/>
  <c r="M57" i="1" s="1"/>
  <c r="L170" i="1"/>
  <c r="M170" i="1" s="1"/>
  <c r="V30" i="1"/>
  <c r="Z30" i="1" s="1"/>
  <c r="AC30" i="1"/>
  <c r="T196" i="1"/>
  <c r="U196" i="1" s="1"/>
  <c r="V277" i="1"/>
  <c r="Z277" i="1" s="1"/>
  <c r="AC277" i="1"/>
  <c r="AD277" i="1" s="1"/>
  <c r="AB277" i="1"/>
  <c r="T87" i="1"/>
  <c r="U87" i="1" s="1"/>
  <c r="Q70" i="1"/>
  <c r="O70" i="1" s="1"/>
  <c r="R70" i="1" s="1"/>
  <c r="L70" i="1" s="1"/>
  <c r="M70" i="1" s="1"/>
  <c r="L79" i="1"/>
  <c r="M79" i="1" s="1"/>
  <c r="T191" i="1"/>
  <c r="U191" i="1" s="1"/>
  <c r="V242" i="1"/>
  <c r="Z242" i="1" s="1"/>
  <c r="AC242" i="1"/>
  <c r="AD242" i="1" s="1"/>
  <c r="V172" i="1"/>
  <c r="Z172" i="1" s="1"/>
  <c r="AC172" i="1"/>
  <c r="AD172" i="1" s="1"/>
  <c r="Q172" i="1"/>
  <c r="O172" i="1" s="1"/>
  <c r="R172" i="1" s="1"/>
  <c r="L172" i="1" s="1"/>
  <c r="M172" i="1" s="1"/>
  <c r="AB281" i="1"/>
  <c r="AC266" i="1"/>
  <c r="AD266" i="1" s="1"/>
  <c r="V266" i="1"/>
  <c r="Z266" i="1" s="1"/>
  <c r="AB266" i="1"/>
  <c r="AC269" i="1"/>
  <c r="AD269" i="1" s="1"/>
  <c r="V269" i="1"/>
  <c r="Z269" i="1" s="1"/>
  <c r="AC235" i="1"/>
  <c r="AD235" i="1" s="1"/>
  <c r="V235" i="1"/>
  <c r="Z235" i="1" s="1"/>
  <c r="V247" i="1"/>
  <c r="Z247" i="1" s="1"/>
  <c r="AC247" i="1"/>
  <c r="AB247" i="1"/>
  <c r="AB199" i="1"/>
  <c r="V199" i="1"/>
  <c r="Z199" i="1" s="1"/>
  <c r="AC199" i="1"/>
  <c r="T205" i="1"/>
  <c r="U205" i="1" s="1"/>
  <c r="AB157" i="1"/>
  <c r="V155" i="1"/>
  <c r="Z155" i="1" s="1"/>
  <c r="AC155" i="1"/>
  <c r="AD155" i="1" s="1"/>
  <c r="T119" i="1"/>
  <c r="U119" i="1" s="1"/>
  <c r="T136" i="1"/>
  <c r="U136" i="1" s="1"/>
  <c r="V184" i="1"/>
  <c r="Z184" i="1" s="1"/>
  <c r="AC184" i="1"/>
  <c r="AB184" i="1"/>
  <c r="T68" i="1"/>
  <c r="U68" i="1" s="1"/>
  <c r="Q152" i="1"/>
  <c r="O152" i="1" s="1"/>
  <c r="R152" i="1" s="1"/>
  <c r="L152" i="1" s="1"/>
  <c r="M152" i="1" s="1"/>
  <c r="V111" i="1"/>
  <c r="Z111" i="1" s="1"/>
  <c r="Q111" i="1"/>
  <c r="O111" i="1" s="1"/>
  <c r="R111" i="1" s="1"/>
  <c r="L111" i="1" s="1"/>
  <c r="M111" i="1" s="1"/>
  <c r="AC111" i="1"/>
  <c r="AB111" i="1"/>
  <c r="T121" i="1"/>
  <c r="U121" i="1" s="1"/>
  <c r="Q75" i="1"/>
  <c r="O75" i="1" s="1"/>
  <c r="R75" i="1" s="1"/>
  <c r="L75" i="1" s="1"/>
  <c r="M75" i="1" s="1"/>
  <c r="V43" i="1"/>
  <c r="Z43" i="1" s="1"/>
  <c r="AC43" i="1"/>
  <c r="AD43" i="1" s="1"/>
  <c r="V79" i="1"/>
  <c r="Z79" i="1" s="1"/>
  <c r="AC79" i="1"/>
  <c r="AB79" i="1"/>
  <c r="V60" i="1"/>
  <c r="Z60" i="1" s="1"/>
  <c r="AC60" i="1"/>
  <c r="AD60" i="1" s="1"/>
  <c r="AB146" i="1"/>
  <c r="Q162" i="1"/>
  <c r="O162" i="1" s="1"/>
  <c r="R162" i="1" s="1"/>
  <c r="L162" i="1" s="1"/>
  <c r="M162" i="1" s="1"/>
  <c r="V118" i="1"/>
  <c r="Z118" i="1" s="1"/>
  <c r="AC118" i="1"/>
  <c r="AB118" i="1"/>
  <c r="AC66" i="1"/>
  <c r="AD66" i="1" s="1"/>
  <c r="V66" i="1"/>
  <c r="Z66" i="1" s="1"/>
  <c r="T126" i="1"/>
  <c r="U126" i="1" s="1"/>
  <c r="V29" i="1"/>
  <c r="Z29" i="1" s="1"/>
  <c r="AC29" i="1"/>
  <c r="AB29" i="1"/>
  <c r="Q29" i="1"/>
  <c r="O29" i="1" s="1"/>
  <c r="R29" i="1" s="1"/>
  <c r="L29" i="1" s="1"/>
  <c r="M29" i="1" s="1"/>
  <c r="AB43" i="1"/>
  <c r="AB30" i="1"/>
  <c r="AB55" i="1"/>
  <c r="Q60" i="1"/>
  <c r="O60" i="1" s="1"/>
  <c r="R60" i="1" s="1"/>
  <c r="L60" i="1" s="1"/>
  <c r="M60" i="1" s="1"/>
  <c r="AD27" i="1"/>
  <c r="V169" i="1"/>
  <c r="Z169" i="1" s="1"/>
  <c r="AC169" i="1"/>
  <c r="AD169" i="1" s="1"/>
  <c r="V76" i="1"/>
  <c r="Z76" i="1" s="1"/>
  <c r="AC76" i="1"/>
  <c r="AD76" i="1" s="1"/>
  <c r="V283" i="1"/>
  <c r="Z283" i="1" s="1"/>
  <c r="AC283" i="1"/>
  <c r="AB283" i="1"/>
  <c r="V256" i="1"/>
  <c r="Z256" i="1" s="1"/>
  <c r="AC256" i="1"/>
  <c r="AD256" i="1" s="1"/>
  <c r="T117" i="1"/>
  <c r="U117" i="1" s="1"/>
  <c r="T128" i="1"/>
  <c r="U128" i="1" s="1"/>
  <c r="T18" i="1"/>
  <c r="U18" i="1" s="1"/>
  <c r="V28" i="1"/>
  <c r="Z28" i="1" s="1"/>
  <c r="AC28" i="1"/>
  <c r="AD28" i="1" s="1"/>
  <c r="Q28" i="1"/>
  <c r="O28" i="1" s="1"/>
  <c r="R28" i="1" s="1"/>
  <c r="L28" i="1" s="1"/>
  <c r="M28" i="1" s="1"/>
  <c r="AC53" i="1"/>
  <c r="AD53" i="1" s="1"/>
  <c r="V53" i="1"/>
  <c r="Z53" i="1" s="1"/>
  <c r="Q53" i="1"/>
  <c r="O53" i="1" s="1"/>
  <c r="R53" i="1" s="1"/>
  <c r="L53" i="1" s="1"/>
  <c r="M53" i="1" s="1"/>
  <c r="T208" i="1"/>
  <c r="U208" i="1" s="1"/>
  <c r="AC267" i="1"/>
  <c r="AB267" i="1"/>
  <c r="V267" i="1"/>
  <c r="Z267" i="1" s="1"/>
  <c r="AC223" i="1"/>
  <c r="AD223" i="1" s="1"/>
  <c r="V223" i="1"/>
  <c r="Z223" i="1" s="1"/>
  <c r="V159" i="1"/>
  <c r="Z159" i="1" s="1"/>
  <c r="AC159" i="1"/>
  <c r="AB159" i="1"/>
  <c r="V271" i="1"/>
  <c r="Z271" i="1" s="1"/>
  <c r="AC271" i="1"/>
  <c r="Q271" i="1"/>
  <c r="O271" i="1" s="1"/>
  <c r="R271" i="1" s="1"/>
  <c r="L271" i="1" s="1"/>
  <c r="M271" i="1" s="1"/>
  <c r="AB271" i="1"/>
  <c r="T221" i="1"/>
  <c r="U221" i="1" s="1"/>
  <c r="T250" i="1"/>
  <c r="U250" i="1" s="1"/>
  <c r="V265" i="1"/>
  <c r="Z265" i="1" s="1"/>
  <c r="Q265" i="1"/>
  <c r="O265" i="1" s="1"/>
  <c r="R265" i="1" s="1"/>
  <c r="L265" i="1" s="1"/>
  <c r="M265" i="1" s="1"/>
  <c r="AC265" i="1"/>
  <c r="AD265" i="1" s="1"/>
  <c r="T219" i="1"/>
  <c r="U219" i="1" s="1"/>
  <c r="L224" i="1"/>
  <c r="M224" i="1" s="1"/>
  <c r="AC244" i="1"/>
  <c r="AB244" i="1"/>
  <c r="V244" i="1"/>
  <c r="Z244" i="1" s="1"/>
  <c r="V225" i="1"/>
  <c r="Z225" i="1" s="1"/>
  <c r="AC225" i="1"/>
  <c r="AD225" i="1" s="1"/>
  <c r="Q225" i="1"/>
  <c r="O225" i="1" s="1"/>
  <c r="R225" i="1" s="1"/>
  <c r="L225" i="1" s="1"/>
  <c r="M225" i="1" s="1"/>
  <c r="AD252" i="1"/>
  <c r="AC210" i="1"/>
  <c r="AD210" i="1" s="1"/>
  <c r="V210" i="1"/>
  <c r="Z210" i="1" s="1"/>
  <c r="Q215" i="1"/>
  <c r="O215" i="1" s="1"/>
  <c r="R215" i="1" s="1"/>
  <c r="L215" i="1" s="1"/>
  <c r="M215" i="1" s="1"/>
  <c r="L194" i="1"/>
  <c r="M194" i="1" s="1"/>
  <c r="L188" i="1"/>
  <c r="M188" i="1" s="1"/>
  <c r="Q210" i="1"/>
  <c r="O210" i="1" s="1"/>
  <c r="R210" i="1" s="1"/>
  <c r="L210" i="1" s="1"/>
  <c r="M210" i="1" s="1"/>
  <c r="T137" i="1"/>
  <c r="U137" i="1" s="1"/>
  <c r="AB177" i="1"/>
  <c r="AB195" i="1"/>
  <c r="T114" i="1"/>
  <c r="U114" i="1" s="1"/>
  <c r="T131" i="1"/>
  <c r="U131" i="1" s="1"/>
  <c r="T63" i="1"/>
  <c r="U63" i="1" s="1"/>
  <c r="V90" i="1"/>
  <c r="Z90" i="1" s="1"/>
  <c r="AC90" i="1"/>
  <c r="AD90" i="1" s="1"/>
  <c r="Q155" i="1"/>
  <c r="O155" i="1" s="1"/>
  <c r="R155" i="1" s="1"/>
  <c r="L155" i="1" s="1"/>
  <c r="M155" i="1" s="1"/>
  <c r="T32" i="1"/>
  <c r="U32" i="1" s="1"/>
  <c r="V96" i="1"/>
  <c r="Z96" i="1" s="1"/>
  <c r="AC96" i="1"/>
  <c r="AD96" i="1" s="1"/>
  <c r="AB96" i="1"/>
  <c r="Q76" i="1"/>
  <c r="O76" i="1" s="1"/>
  <c r="R76" i="1" s="1"/>
  <c r="L76" i="1" s="1"/>
  <c r="M76" i="1" s="1"/>
  <c r="V104" i="1"/>
  <c r="Z104" i="1" s="1"/>
  <c r="AC104" i="1"/>
  <c r="Q90" i="1"/>
  <c r="O90" i="1" s="1"/>
  <c r="R90" i="1" s="1"/>
  <c r="L90" i="1" s="1"/>
  <c r="M90" i="1" s="1"/>
  <c r="Q113" i="1"/>
  <c r="O113" i="1" s="1"/>
  <c r="R113" i="1" s="1"/>
  <c r="L113" i="1" s="1"/>
  <c r="M113" i="1" s="1"/>
  <c r="V56" i="1"/>
  <c r="Z56" i="1" s="1"/>
  <c r="AC56" i="1"/>
  <c r="AD56" i="1" s="1"/>
  <c r="Q103" i="1"/>
  <c r="O103" i="1" s="1"/>
  <c r="R103" i="1" s="1"/>
  <c r="L103" i="1" s="1"/>
  <c r="M103" i="1" s="1"/>
  <c r="V54" i="1"/>
  <c r="Z54" i="1" s="1"/>
  <c r="AC54" i="1"/>
  <c r="AB54" i="1"/>
  <c r="Q38" i="1"/>
  <c r="O38" i="1" s="1"/>
  <c r="R38" i="1" s="1"/>
  <c r="L38" i="1" s="1"/>
  <c r="M38" i="1" s="1"/>
  <c r="AB104" i="1"/>
  <c r="AB75" i="1"/>
  <c r="AB33" i="1"/>
  <c r="V33" i="1"/>
  <c r="Z33" i="1" s="1"/>
  <c r="AC33" i="1"/>
  <c r="AC26" i="1"/>
  <c r="AD26" i="1" s="1"/>
  <c r="V26" i="1"/>
  <c r="Z26" i="1" s="1"/>
  <c r="T98" i="1"/>
  <c r="U98" i="1" s="1"/>
  <c r="V286" i="1"/>
  <c r="Z286" i="1" s="1"/>
  <c r="Q286" i="1"/>
  <c r="O286" i="1" s="1"/>
  <c r="R286" i="1" s="1"/>
  <c r="L286" i="1" s="1"/>
  <c r="M286" i="1" s="1"/>
  <c r="AB286" i="1"/>
  <c r="AC286" i="1"/>
  <c r="AD286" i="1" s="1"/>
  <c r="V278" i="1"/>
  <c r="Z278" i="1" s="1"/>
  <c r="AC278" i="1"/>
  <c r="AB278" i="1"/>
  <c r="Q262" i="1"/>
  <c r="O262" i="1" s="1"/>
  <c r="R262" i="1" s="1"/>
  <c r="L262" i="1" s="1"/>
  <c r="M262" i="1" s="1"/>
  <c r="AB265" i="1"/>
  <c r="T229" i="1"/>
  <c r="U229" i="1" s="1"/>
  <c r="Q268" i="1"/>
  <c r="O268" i="1" s="1"/>
  <c r="R268" i="1" s="1"/>
  <c r="L268" i="1" s="1"/>
  <c r="M268" i="1" s="1"/>
  <c r="Q276" i="1"/>
  <c r="O276" i="1" s="1"/>
  <c r="R276" i="1" s="1"/>
  <c r="L276" i="1" s="1"/>
  <c r="M276" i="1" s="1"/>
  <c r="Q223" i="1"/>
  <c r="O223" i="1" s="1"/>
  <c r="R223" i="1" s="1"/>
  <c r="L223" i="1" s="1"/>
  <c r="M223" i="1" s="1"/>
  <c r="Q267" i="1"/>
  <c r="O267" i="1" s="1"/>
  <c r="R267" i="1" s="1"/>
  <c r="L267" i="1" s="1"/>
  <c r="M267" i="1" s="1"/>
  <c r="T180" i="1"/>
  <c r="U180" i="1" s="1"/>
  <c r="Q278" i="1"/>
  <c r="O278" i="1" s="1"/>
  <c r="R278" i="1" s="1"/>
  <c r="L278" i="1" s="1"/>
  <c r="M278" i="1" s="1"/>
  <c r="V227" i="1"/>
  <c r="Z227" i="1" s="1"/>
  <c r="AC227" i="1"/>
  <c r="AD227" i="1" s="1"/>
  <c r="T202" i="1"/>
  <c r="U202" i="1" s="1"/>
  <c r="T200" i="1"/>
  <c r="U200" i="1" s="1"/>
  <c r="T149" i="1"/>
  <c r="U149" i="1" s="1"/>
  <c r="L167" i="1"/>
  <c r="M167" i="1" s="1"/>
  <c r="T132" i="1"/>
  <c r="U132" i="1" s="1"/>
  <c r="AC188" i="1"/>
  <c r="AD188" i="1" s="1"/>
  <c r="V188" i="1"/>
  <c r="Z188" i="1" s="1"/>
  <c r="T231" i="1"/>
  <c r="U231" i="1" s="1"/>
  <c r="T58" i="1"/>
  <c r="U58" i="1" s="1"/>
  <c r="V85" i="1"/>
  <c r="Z85" i="1" s="1"/>
  <c r="AC85" i="1"/>
  <c r="V109" i="1"/>
  <c r="Z109" i="1" s="1"/>
  <c r="AC109" i="1"/>
  <c r="AD109" i="1" s="1"/>
  <c r="V183" i="1"/>
  <c r="Z183" i="1" s="1"/>
  <c r="AC183" i="1"/>
  <c r="AD183" i="1" s="1"/>
  <c r="V170" i="1"/>
  <c r="Z170" i="1" s="1"/>
  <c r="AC170" i="1"/>
  <c r="AB170" i="1"/>
  <c r="AC73" i="1"/>
  <c r="AD73" i="1" s="1"/>
  <c r="V73" i="1"/>
  <c r="Z73" i="1" s="1"/>
  <c r="AB85" i="1"/>
  <c r="L51" i="1"/>
  <c r="M51" i="1" s="1"/>
  <c r="Q138" i="1"/>
  <c r="O138" i="1" s="1"/>
  <c r="R138" i="1" s="1"/>
  <c r="L138" i="1" s="1"/>
  <c r="M138" i="1" s="1"/>
  <c r="V86" i="1"/>
  <c r="Z86" i="1" s="1"/>
  <c r="AC86" i="1"/>
  <c r="AD86" i="1" s="1"/>
  <c r="Q157" i="1"/>
  <c r="O157" i="1" s="1"/>
  <c r="R157" i="1" s="1"/>
  <c r="L157" i="1" s="1"/>
  <c r="M157" i="1" s="1"/>
  <c r="AB100" i="1"/>
  <c r="AB60" i="1"/>
  <c r="Q99" i="1"/>
  <c r="O99" i="1" s="1"/>
  <c r="R99" i="1" s="1"/>
  <c r="L99" i="1" s="1"/>
  <c r="M99" i="1" s="1"/>
  <c r="V52" i="1"/>
  <c r="Z52" i="1" s="1"/>
  <c r="AC52" i="1"/>
  <c r="AB52" i="1"/>
  <c r="V37" i="1"/>
  <c r="Z37" i="1" s="1"/>
  <c r="AC37" i="1"/>
  <c r="AD37" i="1" s="1"/>
  <c r="V89" i="1"/>
  <c r="Z89" i="1" s="1"/>
  <c r="AC89" i="1"/>
  <c r="AB89" i="1"/>
  <c r="Q24" i="1"/>
  <c r="O24" i="1" s="1"/>
  <c r="R24" i="1" s="1"/>
  <c r="L24" i="1" s="1"/>
  <c r="M24" i="1" s="1"/>
  <c r="AC61" i="1"/>
  <c r="AD61" i="1" s="1"/>
  <c r="V61" i="1"/>
  <c r="Z61" i="1" s="1"/>
  <c r="V25" i="1"/>
  <c r="Z25" i="1" s="1"/>
  <c r="AC25" i="1"/>
  <c r="AD25" i="1" s="1"/>
  <c r="Q25" i="1"/>
  <c r="O25" i="1" s="1"/>
  <c r="R25" i="1" s="1"/>
  <c r="L25" i="1" s="1"/>
  <c r="M25" i="1" s="1"/>
  <c r="V23" i="1"/>
  <c r="Z23" i="1" s="1"/>
  <c r="AC23" i="1"/>
  <c r="AD23" i="1" s="1"/>
  <c r="AB28" i="1"/>
  <c r="AB257" i="1"/>
  <c r="V257" i="1"/>
  <c r="Z257" i="1" s="1"/>
  <c r="AC257" i="1"/>
  <c r="AD257" i="1" s="1"/>
  <c r="AC93" i="1"/>
  <c r="AB93" i="1"/>
  <c r="V93" i="1"/>
  <c r="Z93" i="1" s="1"/>
  <c r="V49" i="1"/>
  <c r="Z49" i="1" s="1"/>
  <c r="AC49" i="1"/>
  <c r="AD49" i="1" s="1"/>
  <c r="AB49" i="1"/>
  <c r="T181" i="1"/>
  <c r="U181" i="1" s="1"/>
  <c r="L281" i="1"/>
  <c r="M281" i="1" s="1"/>
  <c r="AC259" i="1"/>
  <c r="AD259" i="1" s="1"/>
  <c r="V259" i="1"/>
  <c r="Z259" i="1" s="1"/>
  <c r="Q259" i="1"/>
  <c r="O259" i="1" s="1"/>
  <c r="R259" i="1" s="1"/>
  <c r="L259" i="1" s="1"/>
  <c r="M259" i="1" s="1"/>
  <c r="AC275" i="1"/>
  <c r="AD275" i="1" s="1"/>
  <c r="V275" i="1"/>
  <c r="Z275" i="1" s="1"/>
  <c r="T249" i="1"/>
  <c r="U249" i="1" s="1"/>
  <c r="Q253" i="1"/>
  <c r="O253" i="1" s="1"/>
  <c r="R253" i="1" s="1"/>
  <c r="L253" i="1" s="1"/>
  <c r="M253" i="1" s="1"/>
  <c r="Q266" i="1"/>
  <c r="O266" i="1" s="1"/>
  <c r="R266" i="1" s="1"/>
  <c r="L266" i="1" s="1"/>
  <c r="M266" i="1" s="1"/>
  <c r="T206" i="1"/>
  <c r="U206" i="1" s="1"/>
  <c r="V214" i="1"/>
  <c r="Z214" i="1" s="1"/>
  <c r="AC214" i="1"/>
  <c r="AD214" i="1" s="1"/>
  <c r="AC228" i="1"/>
  <c r="AD228" i="1" s="1"/>
  <c r="V228" i="1"/>
  <c r="Z228" i="1" s="1"/>
  <c r="L227" i="1"/>
  <c r="M227" i="1" s="1"/>
  <c r="V179" i="1"/>
  <c r="Z179" i="1" s="1"/>
  <c r="AC179" i="1"/>
  <c r="Q212" i="1"/>
  <c r="O212" i="1" s="1"/>
  <c r="R212" i="1" s="1"/>
  <c r="L212" i="1" s="1"/>
  <c r="M212" i="1" s="1"/>
  <c r="V237" i="1"/>
  <c r="Z237" i="1" s="1"/>
  <c r="AC237" i="1"/>
  <c r="AD237" i="1" s="1"/>
  <c r="AD190" i="1"/>
  <c r="AB197" i="1"/>
  <c r="AB179" i="1"/>
  <c r="L230" i="1"/>
  <c r="M230" i="1" s="1"/>
  <c r="Q247" i="1"/>
  <c r="O247" i="1" s="1"/>
  <c r="R247" i="1" s="1"/>
  <c r="L247" i="1" s="1"/>
  <c r="M247" i="1" s="1"/>
  <c r="AB187" i="1"/>
  <c r="AC175" i="1"/>
  <c r="AB175" i="1"/>
  <c r="V175" i="1"/>
  <c r="Z175" i="1" s="1"/>
  <c r="V165" i="1"/>
  <c r="Z165" i="1" s="1"/>
  <c r="AC165" i="1"/>
  <c r="AB165" i="1"/>
  <c r="T127" i="1"/>
  <c r="U127" i="1" s="1"/>
  <c r="Q187" i="1"/>
  <c r="O187" i="1" s="1"/>
  <c r="R187" i="1" s="1"/>
  <c r="L187" i="1" s="1"/>
  <c r="M187" i="1" s="1"/>
  <c r="V153" i="1"/>
  <c r="Z153" i="1" s="1"/>
  <c r="Q153" i="1"/>
  <c r="O153" i="1" s="1"/>
  <c r="R153" i="1" s="1"/>
  <c r="L153" i="1" s="1"/>
  <c r="M153" i="1" s="1"/>
  <c r="AC153" i="1"/>
  <c r="AB153" i="1"/>
  <c r="AC264" i="1"/>
  <c r="AD264" i="1" s="1"/>
  <c r="V264" i="1"/>
  <c r="Z264" i="1" s="1"/>
  <c r="AC144" i="1"/>
  <c r="AD144" i="1" s="1"/>
  <c r="V144" i="1"/>
  <c r="Z144" i="1" s="1"/>
  <c r="L109" i="1"/>
  <c r="M109" i="1" s="1"/>
  <c r="V80" i="1"/>
  <c r="Z80" i="1" s="1"/>
  <c r="AC80" i="1"/>
  <c r="AD80" i="1" s="1"/>
  <c r="Q120" i="1"/>
  <c r="O120" i="1" s="1"/>
  <c r="R120" i="1" s="1"/>
  <c r="L120" i="1" s="1"/>
  <c r="M120" i="1" s="1"/>
  <c r="V92" i="1"/>
  <c r="Z92" i="1" s="1"/>
  <c r="AC92" i="1"/>
  <c r="AD92" i="1" s="1"/>
  <c r="Q92" i="1"/>
  <c r="O92" i="1" s="1"/>
  <c r="R92" i="1" s="1"/>
  <c r="L92" i="1" s="1"/>
  <c r="M92" i="1" s="1"/>
  <c r="Q182" i="1"/>
  <c r="O182" i="1" s="1"/>
  <c r="R182" i="1" s="1"/>
  <c r="L182" i="1" s="1"/>
  <c r="M182" i="1" s="1"/>
  <c r="V154" i="1"/>
  <c r="Z154" i="1" s="1"/>
  <c r="AC154" i="1"/>
  <c r="AD154" i="1" s="1"/>
  <c r="Q100" i="1"/>
  <c r="O100" i="1" s="1"/>
  <c r="R100" i="1" s="1"/>
  <c r="L100" i="1" s="1"/>
  <c r="M100" i="1" s="1"/>
  <c r="AB70" i="1"/>
  <c r="AB185" i="1"/>
  <c r="AB56" i="1"/>
  <c r="V74" i="1"/>
  <c r="Z74" i="1" s="1"/>
  <c r="AB74" i="1"/>
  <c r="AC74" i="1"/>
  <c r="AD74" i="1" s="1"/>
  <c r="AC88" i="1"/>
  <c r="AB88" i="1"/>
  <c r="V88" i="1"/>
  <c r="Z88" i="1" s="1"/>
  <c r="Q30" i="1"/>
  <c r="O30" i="1" s="1"/>
  <c r="R30" i="1" s="1"/>
  <c r="L30" i="1" s="1"/>
  <c r="M30" i="1" s="1"/>
  <c r="Q74" i="1"/>
  <c r="O74" i="1" s="1"/>
  <c r="R74" i="1" s="1"/>
  <c r="L74" i="1" s="1"/>
  <c r="M74" i="1" s="1"/>
  <c r="V125" i="1"/>
  <c r="Z125" i="1" s="1"/>
  <c r="AC125" i="1"/>
  <c r="AD125" i="1" s="1"/>
  <c r="V17" i="1"/>
  <c r="Z17" i="1" s="1"/>
  <c r="AC17" i="1"/>
  <c r="AB17" i="1"/>
  <c r="L69" i="1"/>
  <c r="M69" i="1" s="1"/>
  <c r="V64" i="1"/>
  <c r="Z64" i="1" s="1"/>
  <c r="AC64" i="1"/>
  <c r="AD64" i="1" s="1"/>
  <c r="AB64" i="1"/>
  <c r="Q64" i="1"/>
  <c r="O64" i="1" s="1"/>
  <c r="R64" i="1" s="1"/>
  <c r="L64" i="1" s="1"/>
  <c r="M64" i="1" s="1"/>
  <c r="V57" i="1"/>
  <c r="Z57" i="1" s="1"/>
  <c r="AC57" i="1"/>
  <c r="AD57" i="1" s="1"/>
  <c r="Q46" i="1"/>
  <c r="O46" i="1" s="1"/>
  <c r="R46" i="1" s="1"/>
  <c r="L46" i="1" s="1"/>
  <c r="M46" i="1" s="1"/>
  <c r="Q45" i="1"/>
  <c r="O45" i="1" s="1"/>
  <c r="R45" i="1" s="1"/>
  <c r="L45" i="1" s="1"/>
  <c r="M45" i="1" s="1"/>
  <c r="V160" i="1" l="1"/>
  <c r="Z160" i="1" s="1"/>
  <c r="AC160" i="1"/>
  <c r="AD160" i="1" s="1"/>
  <c r="AB160" i="1"/>
  <c r="Q160" i="1"/>
  <c r="O160" i="1" s="1"/>
  <c r="R160" i="1" s="1"/>
  <c r="L160" i="1" s="1"/>
  <c r="M160" i="1" s="1"/>
  <c r="AC186" i="1"/>
  <c r="AD186" i="1" s="1"/>
  <c r="V186" i="1"/>
  <c r="Z186" i="1" s="1"/>
  <c r="AB186" i="1"/>
  <c r="Q186" i="1"/>
  <c r="O186" i="1" s="1"/>
  <c r="R186" i="1" s="1"/>
  <c r="L186" i="1" s="1"/>
  <c r="M186" i="1" s="1"/>
  <c r="AD52" i="1"/>
  <c r="AD85" i="1"/>
  <c r="AC180" i="1"/>
  <c r="AB180" i="1"/>
  <c r="V180" i="1"/>
  <c r="Z180" i="1" s="1"/>
  <c r="Q180" i="1"/>
  <c r="O180" i="1" s="1"/>
  <c r="R180" i="1" s="1"/>
  <c r="L180" i="1" s="1"/>
  <c r="M180" i="1" s="1"/>
  <c r="V114" i="1"/>
  <c r="Z114" i="1" s="1"/>
  <c r="AC114" i="1"/>
  <c r="AD114" i="1" s="1"/>
  <c r="AB114" i="1"/>
  <c r="Q114" i="1"/>
  <c r="O114" i="1" s="1"/>
  <c r="R114" i="1" s="1"/>
  <c r="L114" i="1" s="1"/>
  <c r="M114" i="1" s="1"/>
  <c r="AD267" i="1"/>
  <c r="V121" i="1"/>
  <c r="Z121" i="1" s="1"/>
  <c r="AC121" i="1"/>
  <c r="AB121" i="1"/>
  <c r="Q121" i="1"/>
  <c r="O121" i="1" s="1"/>
  <c r="R121" i="1" s="1"/>
  <c r="L121" i="1" s="1"/>
  <c r="M121" i="1" s="1"/>
  <c r="AD184" i="1"/>
  <c r="AC196" i="1"/>
  <c r="AD196" i="1" s="1"/>
  <c r="V196" i="1"/>
  <c r="Z196" i="1" s="1"/>
  <c r="AB196" i="1"/>
  <c r="Q196" i="1"/>
  <c r="O196" i="1" s="1"/>
  <c r="R196" i="1" s="1"/>
  <c r="L196" i="1" s="1"/>
  <c r="M196" i="1" s="1"/>
  <c r="AC148" i="1"/>
  <c r="AD148" i="1" s="1"/>
  <c r="V148" i="1"/>
  <c r="Z148" i="1" s="1"/>
  <c r="Q148" i="1"/>
  <c r="O148" i="1" s="1"/>
  <c r="R148" i="1" s="1"/>
  <c r="L148" i="1" s="1"/>
  <c r="M148" i="1" s="1"/>
  <c r="AB148" i="1"/>
  <c r="V233" i="1"/>
  <c r="Z233" i="1" s="1"/>
  <c r="AC233" i="1"/>
  <c r="AD233" i="1" s="1"/>
  <c r="AB233" i="1"/>
  <c r="Q233" i="1"/>
  <c r="O233" i="1" s="1"/>
  <c r="R233" i="1" s="1"/>
  <c r="L233" i="1" s="1"/>
  <c r="M233" i="1" s="1"/>
  <c r="AC207" i="1"/>
  <c r="V207" i="1"/>
  <c r="Z207" i="1" s="1"/>
  <c r="Q207" i="1"/>
  <c r="O207" i="1" s="1"/>
  <c r="R207" i="1" s="1"/>
  <c r="L207" i="1" s="1"/>
  <c r="M207" i="1" s="1"/>
  <c r="AB207" i="1"/>
  <c r="AD24" i="1"/>
  <c r="AD84" i="1"/>
  <c r="AD88" i="1"/>
  <c r="AD165" i="1"/>
  <c r="AD93" i="1"/>
  <c r="AD278" i="1"/>
  <c r="AD33" i="1"/>
  <c r="AC32" i="1"/>
  <c r="AB32" i="1"/>
  <c r="V32" i="1"/>
  <c r="Z32" i="1" s="1"/>
  <c r="Q32" i="1"/>
  <c r="O32" i="1" s="1"/>
  <c r="R32" i="1" s="1"/>
  <c r="L32" i="1" s="1"/>
  <c r="M32" i="1" s="1"/>
  <c r="V219" i="1"/>
  <c r="Z219" i="1" s="1"/>
  <c r="AC219" i="1"/>
  <c r="AB219" i="1"/>
  <c r="Q219" i="1"/>
  <c r="O219" i="1" s="1"/>
  <c r="R219" i="1" s="1"/>
  <c r="L219" i="1" s="1"/>
  <c r="M219" i="1" s="1"/>
  <c r="AD271" i="1"/>
  <c r="AC208" i="1"/>
  <c r="V208" i="1"/>
  <c r="Z208" i="1" s="1"/>
  <c r="AB208" i="1"/>
  <c r="Q208" i="1"/>
  <c r="O208" i="1" s="1"/>
  <c r="R208" i="1" s="1"/>
  <c r="L208" i="1" s="1"/>
  <c r="M208" i="1" s="1"/>
  <c r="V128" i="1"/>
  <c r="Z128" i="1" s="1"/>
  <c r="AC128" i="1"/>
  <c r="AD128" i="1" s="1"/>
  <c r="AB128" i="1"/>
  <c r="Q128" i="1"/>
  <c r="O128" i="1" s="1"/>
  <c r="R128" i="1" s="1"/>
  <c r="L128" i="1" s="1"/>
  <c r="M128" i="1" s="1"/>
  <c r="AD29" i="1"/>
  <c r="AD199" i="1"/>
  <c r="AC191" i="1"/>
  <c r="V191" i="1"/>
  <c r="Z191" i="1" s="1"/>
  <c r="Q191" i="1"/>
  <c r="O191" i="1" s="1"/>
  <c r="R191" i="1" s="1"/>
  <c r="L191" i="1" s="1"/>
  <c r="M191" i="1" s="1"/>
  <c r="AB191" i="1"/>
  <c r="AD30" i="1"/>
  <c r="V124" i="1"/>
  <c r="Z124" i="1" s="1"/>
  <c r="AC124" i="1"/>
  <c r="AD124" i="1" s="1"/>
  <c r="Q124" i="1"/>
  <c r="O124" i="1" s="1"/>
  <c r="R124" i="1" s="1"/>
  <c r="L124" i="1" s="1"/>
  <c r="M124" i="1" s="1"/>
  <c r="AB124" i="1"/>
  <c r="V245" i="1"/>
  <c r="Z245" i="1" s="1"/>
  <c r="AC245" i="1"/>
  <c r="AB245" i="1"/>
  <c r="Q245" i="1"/>
  <c r="O245" i="1" s="1"/>
  <c r="R245" i="1" s="1"/>
  <c r="L245" i="1" s="1"/>
  <c r="M245" i="1" s="1"/>
  <c r="V20" i="1"/>
  <c r="Z20" i="1" s="1"/>
  <c r="AC20" i="1"/>
  <c r="Q20" i="1"/>
  <c r="O20" i="1" s="1"/>
  <c r="R20" i="1" s="1"/>
  <c r="L20" i="1" s="1"/>
  <c r="M20" i="1" s="1"/>
  <c r="AB20" i="1"/>
  <c r="AD161" i="1"/>
  <c r="AC236" i="1"/>
  <c r="AD236" i="1" s="1"/>
  <c r="V236" i="1"/>
  <c r="Z236" i="1" s="1"/>
  <c r="AB236" i="1"/>
  <c r="Q236" i="1"/>
  <c r="O236" i="1" s="1"/>
  <c r="R236" i="1" s="1"/>
  <c r="L236" i="1" s="1"/>
  <c r="M236" i="1" s="1"/>
  <c r="AD268" i="1"/>
  <c r="AC201" i="1"/>
  <c r="AD201" i="1" s="1"/>
  <c r="V201" i="1"/>
  <c r="Z201" i="1" s="1"/>
  <c r="AB201" i="1"/>
  <c r="Q201" i="1"/>
  <c r="O201" i="1" s="1"/>
  <c r="R201" i="1" s="1"/>
  <c r="L201" i="1" s="1"/>
  <c r="M201" i="1" s="1"/>
  <c r="V48" i="1"/>
  <c r="Z48" i="1" s="1"/>
  <c r="AC48" i="1"/>
  <c r="AD48" i="1" s="1"/>
  <c r="Q48" i="1"/>
  <c r="O48" i="1" s="1"/>
  <c r="R48" i="1" s="1"/>
  <c r="L48" i="1" s="1"/>
  <c r="M48" i="1" s="1"/>
  <c r="AB48" i="1"/>
  <c r="V72" i="1"/>
  <c r="Z72" i="1" s="1"/>
  <c r="AC72" i="1"/>
  <c r="AD72" i="1" s="1"/>
  <c r="Q72" i="1"/>
  <c r="O72" i="1" s="1"/>
  <c r="R72" i="1" s="1"/>
  <c r="L72" i="1" s="1"/>
  <c r="M72" i="1" s="1"/>
  <c r="AB72" i="1"/>
  <c r="AC107" i="1"/>
  <c r="AD107" i="1" s="1"/>
  <c r="AB107" i="1"/>
  <c r="V107" i="1"/>
  <c r="Z107" i="1" s="1"/>
  <c r="Q107" i="1"/>
  <c r="O107" i="1" s="1"/>
  <c r="R107" i="1" s="1"/>
  <c r="L107" i="1" s="1"/>
  <c r="M107" i="1" s="1"/>
  <c r="AD263" i="1"/>
  <c r="V77" i="1"/>
  <c r="Z77" i="1" s="1"/>
  <c r="AC77" i="1"/>
  <c r="Q77" i="1"/>
  <c r="O77" i="1" s="1"/>
  <c r="R77" i="1" s="1"/>
  <c r="L77" i="1" s="1"/>
  <c r="M77" i="1" s="1"/>
  <c r="AB77" i="1"/>
  <c r="V200" i="1"/>
  <c r="Z200" i="1" s="1"/>
  <c r="AC200" i="1"/>
  <c r="AD200" i="1" s="1"/>
  <c r="AB200" i="1"/>
  <c r="Q200" i="1"/>
  <c r="O200" i="1" s="1"/>
  <c r="R200" i="1" s="1"/>
  <c r="L200" i="1" s="1"/>
  <c r="M200" i="1" s="1"/>
  <c r="AC117" i="1"/>
  <c r="AD117" i="1" s="1"/>
  <c r="V117" i="1"/>
  <c r="Z117" i="1" s="1"/>
  <c r="AB117" i="1"/>
  <c r="Q117" i="1"/>
  <c r="O117" i="1" s="1"/>
  <c r="R117" i="1" s="1"/>
  <c r="L117" i="1" s="1"/>
  <c r="M117" i="1" s="1"/>
  <c r="V126" i="1"/>
  <c r="Z126" i="1" s="1"/>
  <c r="AC126" i="1"/>
  <c r="AD126" i="1" s="1"/>
  <c r="AB126" i="1"/>
  <c r="Q126" i="1"/>
  <c r="O126" i="1" s="1"/>
  <c r="R126" i="1" s="1"/>
  <c r="L126" i="1" s="1"/>
  <c r="M126" i="1" s="1"/>
  <c r="AD111" i="1"/>
  <c r="AD83" i="1"/>
  <c r="AC241" i="1"/>
  <c r="AD241" i="1" s="1"/>
  <c r="V241" i="1"/>
  <c r="Z241" i="1" s="1"/>
  <c r="AB241" i="1"/>
  <c r="Q241" i="1"/>
  <c r="O241" i="1" s="1"/>
  <c r="R241" i="1" s="1"/>
  <c r="L241" i="1" s="1"/>
  <c r="M241" i="1" s="1"/>
  <c r="V42" i="1"/>
  <c r="Z42" i="1" s="1"/>
  <c r="AC42" i="1"/>
  <c r="AD42" i="1" s="1"/>
  <c r="Q42" i="1"/>
  <c r="O42" i="1" s="1"/>
  <c r="R42" i="1" s="1"/>
  <c r="L42" i="1" s="1"/>
  <c r="M42" i="1" s="1"/>
  <c r="AB42" i="1"/>
  <c r="AD123" i="1"/>
  <c r="AD138" i="1"/>
  <c r="V204" i="1"/>
  <c r="Z204" i="1" s="1"/>
  <c r="AC204" i="1"/>
  <c r="AD204" i="1" s="1"/>
  <c r="AB204" i="1"/>
  <c r="Q204" i="1"/>
  <c r="O204" i="1" s="1"/>
  <c r="R204" i="1" s="1"/>
  <c r="L204" i="1" s="1"/>
  <c r="M204" i="1" s="1"/>
  <c r="V258" i="1"/>
  <c r="Z258" i="1" s="1"/>
  <c r="AC258" i="1"/>
  <c r="AD258" i="1" s="1"/>
  <c r="AB258" i="1"/>
  <c r="Q258" i="1"/>
  <c r="O258" i="1" s="1"/>
  <c r="R258" i="1" s="1"/>
  <c r="L258" i="1" s="1"/>
  <c r="M258" i="1" s="1"/>
  <c r="V166" i="1"/>
  <c r="Z166" i="1" s="1"/>
  <c r="AC166" i="1"/>
  <c r="AD166" i="1" s="1"/>
  <c r="AB166" i="1"/>
  <c r="Q166" i="1"/>
  <c r="O166" i="1" s="1"/>
  <c r="R166" i="1" s="1"/>
  <c r="L166" i="1" s="1"/>
  <c r="M166" i="1" s="1"/>
  <c r="AD38" i="1"/>
  <c r="AC137" i="1"/>
  <c r="AD137" i="1" s="1"/>
  <c r="V137" i="1"/>
  <c r="Z137" i="1" s="1"/>
  <c r="Q137" i="1"/>
  <c r="O137" i="1" s="1"/>
  <c r="R137" i="1" s="1"/>
  <c r="L137" i="1" s="1"/>
  <c r="M137" i="1" s="1"/>
  <c r="AB137" i="1"/>
  <c r="AD159" i="1"/>
  <c r="V119" i="1"/>
  <c r="Z119" i="1" s="1"/>
  <c r="AC119" i="1"/>
  <c r="AD119" i="1" s="1"/>
  <c r="Q119" i="1"/>
  <c r="O119" i="1" s="1"/>
  <c r="R119" i="1" s="1"/>
  <c r="L119" i="1" s="1"/>
  <c r="M119" i="1" s="1"/>
  <c r="AB119" i="1"/>
  <c r="V87" i="1"/>
  <c r="Z87" i="1" s="1"/>
  <c r="AC87" i="1"/>
  <c r="Q87" i="1"/>
  <c r="O87" i="1" s="1"/>
  <c r="R87" i="1" s="1"/>
  <c r="L87" i="1" s="1"/>
  <c r="M87" i="1" s="1"/>
  <c r="AB87" i="1"/>
  <c r="AC226" i="1"/>
  <c r="V226" i="1"/>
  <c r="Z226" i="1" s="1"/>
  <c r="Q226" i="1"/>
  <c r="O226" i="1" s="1"/>
  <c r="R226" i="1" s="1"/>
  <c r="L226" i="1" s="1"/>
  <c r="M226" i="1" s="1"/>
  <c r="AB226" i="1"/>
  <c r="AD281" i="1"/>
  <c r="AC246" i="1"/>
  <c r="V246" i="1"/>
  <c r="Z246" i="1" s="1"/>
  <c r="Q246" i="1"/>
  <c r="O246" i="1" s="1"/>
  <c r="R246" i="1" s="1"/>
  <c r="L246" i="1" s="1"/>
  <c r="M246" i="1" s="1"/>
  <c r="AB246" i="1"/>
  <c r="AD253" i="1"/>
  <c r="AC198" i="1"/>
  <c r="V198" i="1"/>
  <c r="Z198" i="1" s="1"/>
  <c r="AB198" i="1"/>
  <c r="Q198" i="1"/>
  <c r="O198" i="1" s="1"/>
  <c r="R198" i="1" s="1"/>
  <c r="L198" i="1" s="1"/>
  <c r="M198" i="1" s="1"/>
  <c r="AC143" i="1"/>
  <c r="AD143" i="1" s="1"/>
  <c r="V143" i="1"/>
  <c r="Z143" i="1" s="1"/>
  <c r="AB143" i="1"/>
  <c r="Q143" i="1"/>
  <c r="O143" i="1" s="1"/>
  <c r="R143" i="1" s="1"/>
  <c r="L143" i="1" s="1"/>
  <c r="M143" i="1" s="1"/>
  <c r="V205" i="1"/>
  <c r="Z205" i="1" s="1"/>
  <c r="AC205" i="1"/>
  <c r="AD205" i="1" s="1"/>
  <c r="Q205" i="1"/>
  <c r="O205" i="1" s="1"/>
  <c r="R205" i="1" s="1"/>
  <c r="L205" i="1" s="1"/>
  <c r="M205" i="1" s="1"/>
  <c r="AB205" i="1"/>
  <c r="AC21" i="1"/>
  <c r="V21" i="1"/>
  <c r="Z21" i="1" s="1"/>
  <c r="Q21" i="1"/>
  <c r="O21" i="1" s="1"/>
  <c r="R21" i="1" s="1"/>
  <c r="L21" i="1" s="1"/>
  <c r="M21" i="1" s="1"/>
  <c r="AB21" i="1"/>
  <c r="AC149" i="1"/>
  <c r="V149" i="1"/>
  <c r="Z149" i="1" s="1"/>
  <c r="Q149" i="1"/>
  <c r="O149" i="1" s="1"/>
  <c r="R149" i="1" s="1"/>
  <c r="L149" i="1" s="1"/>
  <c r="M149" i="1" s="1"/>
  <c r="AB149" i="1"/>
  <c r="AC211" i="1"/>
  <c r="V211" i="1"/>
  <c r="Z211" i="1" s="1"/>
  <c r="AB211" i="1"/>
  <c r="Q211" i="1"/>
  <c r="O211" i="1" s="1"/>
  <c r="R211" i="1" s="1"/>
  <c r="L211" i="1" s="1"/>
  <c r="M211" i="1" s="1"/>
  <c r="AD170" i="1"/>
  <c r="AD175" i="1"/>
  <c r="AD179" i="1"/>
  <c r="AD89" i="1"/>
  <c r="AC231" i="1"/>
  <c r="AD231" i="1" s="1"/>
  <c r="V231" i="1"/>
  <c r="Z231" i="1" s="1"/>
  <c r="AB231" i="1"/>
  <c r="Q231" i="1"/>
  <c r="O231" i="1" s="1"/>
  <c r="R231" i="1" s="1"/>
  <c r="L231" i="1" s="1"/>
  <c r="M231" i="1" s="1"/>
  <c r="AD104" i="1"/>
  <c r="V250" i="1"/>
  <c r="Z250" i="1" s="1"/>
  <c r="AC250" i="1"/>
  <c r="AD250" i="1" s="1"/>
  <c r="AB250" i="1"/>
  <c r="Q250" i="1"/>
  <c r="O250" i="1" s="1"/>
  <c r="R250" i="1" s="1"/>
  <c r="L250" i="1" s="1"/>
  <c r="M250" i="1" s="1"/>
  <c r="AD79" i="1"/>
  <c r="AD247" i="1"/>
  <c r="AD197" i="1"/>
  <c r="AC274" i="1"/>
  <c r="V274" i="1"/>
  <c r="Z274" i="1" s="1"/>
  <c r="AB274" i="1"/>
  <c r="Q274" i="1"/>
  <c r="O274" i="1" s="1"/>
  <c r="R274" i="1" s="1"/>
  <c r="L274" i="1" s="1"/>
  <c r="M274" i="1" s="1"/>
  <c r="AD100" i="1"/>
  <c r="AC150" i="1"/>
  <c r="V150" i="1"/>
  <c r="Z150" i="1" s="1"/>
  <c r="AB150" i="1"/>
  <c r="Q150" i="1"/>
  <c r="O150" i="1" s="1"/>
  <c r="R150" i="1" s="1"/>
  <c r="L150" i="1" s="1"/>
  <c r="M150" i="1" s="1"/>
  <c r="AD177" i="1"/>
  <c r="AC254" i="1"/>
  <c r="V254" i="1"/>
  <c r="Z254" i="1" s="1"/>
  <c r="AB254" i="1"/>
  <c r="Q254" i="1"/>
  <c r="O254" i="1" s="1"/>
  <c r="R254" i="1" s="1"/>
  <c r="L254" i="1" s="1"/>
  <c r="M254" i="1" s="1"/>
  <c r="AD75" i="1"/>
  <c r="AD171" i="1"/>
  <c r="AC222" i="1"/>
  <c r="AB222" i="1"/>
  <c r="V222" i="1"/>
  <c r="Z222" i="1" s="1"/>
  <c r="Q222" i="1"/>
  <c r="O222" i="1" s="1"/>
  <c r="R222" i="1" s="1"/>
  <c r="L222" i="1" s="1"/>
  <c r="M222" i="1" s="1"/>
  <c r="AC251" i="1"/>
  <c r="V251" i="1"/>
  <c r="Z251" i="1" s="1"/>
  <c r="Q251" i="1"/>
  <c r="O251" i="1" s="1"/>
  <c r="R251" i="1" s="1"/>
  <c r="L251" i="1" s="1"/>
  <c r="M251" i="1" s="1"/>
  <c r="AB251" i="1"/>
  <c r="AD82" i="1"/>
  <c r="V67" i="1"/>
  <c r="Z67" i="1" s="1"/>
  <c r="AC67" i="1"/>
  <c r="Q67" i="1"/>
  <c r="O67" i="1" s="1"/>
  <c r="R67" i="1" s="1"/>
  <c r="L67" i="1" s="1"/>
  <c r="M67" i="1" s="1"/>
  <c r="AB67" i="1"/>
  <c r="AC206" i="1"/>
  <c r="AD206" i="1" s="1"/>
  <c r="V206" i="1"/>
  <c r="Z206" i="1" s="1"/>
  <c r="Q206" i="1"/>
  <c r="O206" i="1" s="1"/>
  <c r="R206" i="1" s="1"/>
  <c r="L206" i="1" s="1"/>
  <c r="M206" i="1" s="1"/>
  <c r="AB206" i="1"/>
  <c r="AC58" i="1"/>
  <c r="AD58" i="1" s="1"/>
  <c r="AB58" i="1"/>
  <c r="V58" i="1"/>
  <c r="Z58" i="1" s="1"/>
  <c r="Q58" i="1"/>
  <c r="O58" i="1" s="1"/>
  <c r="R58" i="1" s="1"/>
  <c r="L58" i="1" s="1"/>
  <c r="M58" i="1" s="1"/>
  <c r="AD17" i="1"/>
  <c r="AD153" i="1"/>
  <c r="V181" i="1"/>
  <c r="Z181" i="1" s="1"/>
  <c r="AC181" i="1"/>
  <c r="AB181" i="1"/>
  <c r="Q181" i="1"/>
  <c r="O181" i="1" s="1"/>
  <c r="R181" i="1" s="1"/>
  <c r="L181" i="1" s="1"/>
  <c r="M181" i="1" s="1"/>
  <c r="V249" i="1"/>
  <c r="Z249" i="1" s="1"/>
  <c r="AB249" i="1"/>
  <c r="AC249" i="1"/>
  <c r="AD249" i="1" s="1"/>
  <c r="Q249" i="1"/>
  <c r="O249" i="1" s="1"/>
  <c r="R249" i="1" s="1"/>
  <c r="L249" i="1" s="1"/>
  <c r="M249" i="1" s="1"/>
  <c r="AC202" i="1"/>
  <c r="AD202" i="1" s="1"/>
  <c r="V202" i="1"/>
  <c r="Z202" i="1" s="1"/>
  <c r="Q202" i="1"/>
  <c r="O202" i="1" s="1"/>
  <c r="R202" i="1" s="1"/>
  <c r="L202" i="1" s="1"/>
  <c r="M202" i="1" s="1"/>
  <c r="AB202" i="1"/>
  <c r="AC229" i="1"/>
  <c r="AD229" i="1" s="1"/>
  <c r="V229" i="1"/>
  <c r="Z229" i="1" s="1"/>
  <c r="AB229" i="1"/>
  <c r="Q229" i="1"/>
  <c r="O229" i="1" s="1"/>
  <c r="R229" i="1" s="1"/>
  <c r="L229" i="1" s="1"/>
  <c r="M229" i="1" s="1"/>
  <c r="AC63" i="1"/>
  <c r="AB63" i="1"/>
  <c r="Q63" i="1"/>
  <c r="O63" i="1" s="1"/>
  <c r="R63" i="1" s="1"/>
  <c r="L63" i="1" s="1"/>
  <c r="M63" i="1" s="1"/>
  <c r="V63" i="1"/>
  <c r="Z63" i="1" s="1"/>
  <c r="AD62" i="1"/>
  <c r="V22" i="1"/>
  <c r="Z22" i="1" s="1"/>
  <c r="AC22" i="1"/>
  <c r="AD22" i="1" s="1"/>
  <c r="AB22" i="1"/>
  <c r="Q22" i="1"/>
  <c r="O22" i="1" s="1"/>
  <c r="R22" i="1" s="1"/>
  <c r="L22" i="1" s="1"/>
  <c r="M22" i="1" s="1"/>
  <c r="AD97" i="1"/>
  <c r="AC156" i="1"/>
  <c r="AB156" i="1"/>
  <c r="V156" i="1"/>
  <c r="Z156" i="1" s="1"/>
  <c r="Q156" i="1"/>
  <c r="O156" i="1" s="1"/>
  <c r="R156" i="1" s="1"/>
  <c r="L156" i="1" s="1"/>
  <c r="M156" i="1" s="1"/>
  <c r="AD272" i="1"/>
  <c r="AD151" i="1"/>
  <c r="AD262" i="1"/>
  <c r="AC279" i="1"/>
  <c r="AD279" i="1" s="1"/>
  <c r="V279" i="1"/>
  <c r="Z279" i="1" s="1"/>
  <c r="Q279" i="1"/>
  <c r="O279" i="1" s="1"/>
  <c r="R279" i="1" s="1"/>
  <c r="L279" i="1" s="1"/>
  <c r="M279" i="1" s="1"/>
  <c r="AB279" i="1"/>
  <c r="V193" i="1"/>
  <c r="Z193" i="1" s="1"/>
  <c r="AC193" i="1"/>
  <c r="AB193" i="1"/>
  <c r="Q193" i="1"/>
  <c r="O193" i="1" s="1"/>
  <c r="R193" i="1" s="1"/>
  <c r="L193" i="1" s="1"/>
  <c r="M193" i="1" s="1"/>
  <c r="AD101" i="1"/>
  <c r="AD113" i="1"/>
  <c r="AD276" i="1"/>
  <c r="V18" i="1"/>
  <c r="Z18" i="1" s="1"/>
  <c r="AC18" i="1"/>
  <c r="AD18" i="1" s="1"/>
  <c r="AB18" i="1"/>
  <c r="Q18" i="1"/>
  <c r="O18" i="1" s="1"/>
  <c r="R18" i="1" s="1"/>
  <c r="L18" i="1" s="1"/>
  <c r="M18" i="1" s="1"/>
  <c r="AC112" i="1"/>
  <c r="V112" i="1"/>
  <c r="Z112" i="1" s="1"/>
  <c r="AB112" i="1"/>
  <c r="Q112" i="1"/>
  <c r="O112" i="1" s="1"/>
  <c r="R112" i="1" s="1"/>
  <c r="L112" i="1" s="1"/>
  <c r="M112" i="1" s="1"/>
  <c r="V134" i="1"/>
  <c r="Z134" i="1" s="1"/>
  <c r="AC134" i="1"/>
  <c r="AB134" i="1"/>
  <c r="Q134" i="1"/>
  <c r="O134" i="1" s="1"/>
  <c r="R134" i="1" s="1"/>
  <c r="L134" i="1" s="1"/>
  <c r="M134" i="1" s="1"/>
  <c r="V136" i="1"/>
  <c r="Z136" i="1" s="1"/>
  <c r="AC136" i="1"/>
  <c r="Q136" i="1"/>
  <c r="O136" i="1" s="1"/>
  <c r="R136" i="1" s="1"/>
  <c r="L136" i="1" s="1"/>
  <c r="M136" i="1" s="1"/>
  <c r="AB136" i="1"/>
  <c r="AC203" i="1"/>
  <c r="AD203" i="1" s="1"/>
  <c r="V203" i="1"/>
  <c r="Z203" i="1" s="1"/>
  <c r="Q203" i="1"/>
  <c r="O203" i="1" s="1"/>
  <c r="R203" i="1" s="1"/>
  <c r="L203" i="1" s="1"/>
  <c r="M203" i="1" s="1"/>
  <c r="AB203" i="1"/>
  <c r="AC68" i="1"/>
  <c r="AD68" i="1" s="1"/>
  <c r="AB68" i="1"/>
  <c r="V68" i="1"/>
  <c r="Z68" i="1" s="1"/>
  <c r="Q68" i="1"/>
  <c r="O68" i="1" s="1"/>
  <c r="R68" i="1" s="1"/>
  <c r="L68" i="1" s="1"/>
  <c r="M68" i="1" s="1"/>
  <c r="AC248" i="1"/>
  <c r="V248" i="1"/>
  <c r="Z248" i="1" s="1"/>
  <c r="AB248" i="1"/>
  <c r="Q248" i="1"/>
  <c r="O248" i="1" s="1"/>
  <c r="R248" i="1" s="1"/>
  <c r="L248" i="1" s="1"/>
  <c r="M248" i="1" s="1"/>
  <c r="V129" i="1"/>
  <c r="Z129" i="1" s="1"/>
  <c r="AC129" i="1"/>
  <c r="AB129" i="1"/>
  <c r="Q129" i="1"/>
  <c r="O129" i="1" s="1"/>
  <c r="R129" i="1" s="1"/>
  <c r="L129" i="1" s="1"/>
  <c r="M129" i="1" s="1"/>
  <c r="AD195" i="1"/>
  <c r="V139" i="1"/>
  <c r="Z139" i="1" s="1"/>
  <c r="AC139" i="1"/>
  <c r="AB139" i="1"/>
  <c r="Q139" i="1"/>
  <c r="O139" i="1" s="1"/>
  <c r="R139" i="1" s="1"/>
  <c r="L139" i="1" s="1"/>
  <c r="M139" i="1" s="1"/>
  <c r="AC122" i="1"/>
  <c r="V122" i="1"/>
  <c r="Z122" i="1" s="1"/>
  <c r="AB122" i="1"/>
  <c r="Q122" i="1"/>
  <c r="O122" i="1" s="1"/>
  <c r="R122" i="1" s="1"/>
  <c r="L122" i="1" s="1"/>
  <c r="M122" i="1" s="1"/>
  <c r="AC284" i="1"/>
  <c r="V284" i="1"/>
  <c r="Z284" i="1" s="1"/>
  <c r="AB284" i="1"/>
  <c r="Q284" i="1"/>
  <c r="O284" i="1" s="1"/>
  <c r="R284" i="1" s="1"/>
  <c r="L284" i="1" s="1"/>
  <c r="M284" i="1" s="1"/>
  <c r="AC209" i="1"/>
  <c r="AB209" i="1"/>
  <c r="V209" i="1"/>
  <c r="Z209" i="1" s="1"/>
  <c r="Q209" i="1"/>
  <c r="O209" i="1" s="1"/>
  <c r="R209" i="1" s="1"/>
  <c r="L209" i="1" s="1"/>
  <c r="M209" i="1" s="1"/>
  <c r="AC102" i="1"/>
  <c r="AD102" i="1" s="1"/>
  <c r="V102" i="1"/>
  <c r="Z102" i="1" s="1"/>
  <c r="Q102" i="1"/>
  <c r="O102" i="1" s="1"/>
  <c r="R102" i="1" s="1"/>
  <c r="L102" i="1" s="1"/>
  <c r="M102" i="1" s="1"/>
  <c r="AB102" i="1"/>
  <c r="V35" i="1"/>
  <c r="Z35" i="1" s="1"/>
  <c r="AC35" i="1"/>
  <c r="Q35" i="1"/>
  <c r="O35" i="1" s="1"/>
  <c r="R35" i="1" s="1"/>
  <c r="L35" i="1" s="1"/>
  <c r="M35" i="1" s="1"/>
  <c r="AB35" i="1"/>
  <c r="AC127" i="1"/>
  <c r="V127" i="1"/>
  <c r="Z127" i="1" s="1"/>
  <c r="AB127" i="1"/>
  <c r="Q127" i="1"/>
  <c r="O127" i="1" s="1"/>
  <c r="R127" i="1" s="1"/>
  <c r="L127" i="1" s="1"/>
  <c r="M127" i="1" s="1"/>
  <c r="AC132" i="1"/>
  <c r="V132" i="1"/>
  <c r="Z132" i="1" s="1"/>
  <c r="Q132" i="1"/>
  <c r="O132" i="1" s="1"/>
  <c r="R132" i="1" s="1"/>
  <c r="L132" i="1" s="1"/>
  <c r="M132" i="1" s="1"/>
  <c r="AB132" i="1"/>
  <c r="V98" i="1"/>
  <c r="Z98" i="1" s="1"/>
  <c r="AC98" i="1"/>
  <c r="AD98" i="1" s="1"/>
  <c r="AB98" i="1"/>
  <c r="Q98" i="1"/>
  <c r="O98" i="1" s="1"/>
  <c r="R98" i="1" s="1"/>
  <c r="L98" i="1" s="1"/>
  <c r="M98" i="1" s="1"/>
  <c r="AD54" i="1"/>
  <c r="V131" i="1"/>
  <c r="Z131" i="1" s="1"/>
  <c r="AC131" i="1"/>
  <c r="Q131" i="1"/>
  <c r="O131" i="1" s="1"/>
  <c r="R131" i="1" s="1"/>
  <c r="L131" i="1" s="1"/>
  <c r="M131" i="1" s="1"/>
  <c r="AB131" i="1"/>
  <c r="AD244" i="1"/>
  <c r="AC221" i="1"/>
  <c r="AD221" i="1" s="1"/>
  <c r="V221" i="1"/>
  <c r="Z221" i="1" s="1"/>
  <c r="Q221" i="1"/>
  <c r="O221" i="1" s="1"/>
  <c r="R221" i="1" s="1"/>
  <c r="L221" i="1" s="1"/>
  <c r="M221" i="1" s="1"/>
  <c r="AB221" i="1"/>
  <c r="AD283" i="1"/>
  <c r="AD118" i="1"/>
  <c r="AD103" i="1"/>
  <c r="AD238" i="1"/>
  <c r="V47" i="1"/>
  <c r="Z47" i="1" s="1"/>
  <c r="AC47" i="1"/>
  <c r="AB47" i="1"/>
  <c r="Q47" i="1"/>
  <c r="O47" i="1" s="1"/>
  <c r="R47" i="1" s="1"/>
  <c r="L47" i="1" s="1"/>
  <c r="M47" i="1" s="1"/>
  <c r="AC216" i="1"/>
  <c r="V216" i="1"/>
  <c r="Z216" i="1" s="1"/>
  <c r="AB216" i="1"/>
  <c r="Q216" i="1"/>
  <c r="O216" i="1" s="1"/>
  <c r="R216" i="1" s="1"/>
  <c r="L216" i="1" s="1"/>
  <c r="M216" i="1" s="1"/>
  <c r="V174" i="1"/>
  <c r="Z174" i="1" s="1"/>
  <c r="AC174" i="1"/>
  <c r="Q174" i="1"/>
  <c r="O174" i="1" s="1"/>
  <c r="R174" i="1" s="1"/>
  <c r="L174" i="1" s="1"/>
  <c r="M174" i="1" s="1"/>
  <c r="AB174" i="1"/>
  <c r="AD185" i="1"/>
  <c r="AC243" i="1"/>
  <c r="AD243" i="1" s="1"/>
  <c r="V243" i="1"/>
  <c r="Z243" i="1" s="1"/>
  <c r="AB243" i="1"/>
  <c r="Q243" i="1"/>
  <c r="O243" i="1" s="1"/>
  <c r="R243" i="1" s="1"/>
  <c r="L243" i="1" s="1"/>
  <c r="M243" i="1" s="1"/>
  <c r="AD47" i="1" l="1"/>
  <c r="AD35" i="1"/>
  <c r="AD139" i="1"/>
  <c r="AD248" i="1"/>
  <c r="AD112" i="1"/>
  <c r="AD193" i="1"/>
  <c r="AD87" i="1"/>
  <c r="AD77" i="1"/>
  <c r="AD32" i="1"/>
  <c r="AD67" i="1"/>
  <c r="AD222" i="1"/>
  <c r="AD149" i="1"/>
  <c r="AD245" i="1"/>
  <c r="AD191" i="1"/>
  <c r="AD208" i="1"/>
  <c r="AD207" i="1"/>
  <c r="AD174" i="1"/>
  <c r="AD156" i="1"/>
  <c r="AD63" i="1"/>
  <c r="AD150" i="1"/>
  <c r="AD246" i="1"/>
  <c r="AD136" i="1"/>
  <c r="AD131" i="1"/>
  <c r="AD132" i="1"/>
  <c r="AD284" i="1"/>
  <c r="AD129" i="1"/>
  <c r="AD134" i="1"/>
  <c r="AD21" i="1"/>
  <c r="AD219" i="1"/>
  <c r="AD209" i="1"/>
  <c r="AD216" i="1"/>
  <c r="AD127" i="1"/>
  <c r="AD122" i="1"/>
  <c r="AD181" i="1"/>
  <c r="AD251" i="1"/>
  <c r="AD254" i="1"/>
  <c r="AD274" i="1"/>
  <c r="AD211" i="1"/>
  <c r="AD198" i="1"/>
  <c r="AD226" i="1"/>
  <c r="AD20" i="1"/>
  <c r="AD121" i="1"/>
  <c r="AD180" i="1"/>
</calcChain>
</file>

<file path=xl/sharedStrings.xml><?xml version="1.0" encoding="utf-8"?>
<sst xmlns="http://schemas.openxmlformats.org/spreadsheetml/2006/main" count="3649" uniqueCount="890">
  <si>
    <t>File opened</t>
  </si>
  <si>
    <t>2025-01-09 11:41:48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</si>
  <si>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</si>
  <si>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</si>
  <si>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</si>
  <si>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</si>
  <si>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</si>
  <si>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</si>
  <si>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</si>
  <si>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</si>
  <si>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</si>
  <si>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</si>
  <si>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</si>
  <si>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</si>
  <si>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</si>
  <si>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</si>
  <si>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</si>
  <si>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</si>
  <si>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</si>
  <si>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</si>
  <si>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</si>
  <si>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</si>
  <si>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</si>
  <si>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</si>
  <si>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</si>
  <si>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</si>
  <si>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</si>
  <si>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</si>
  <si>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</si>
  <si>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</si>
  <si>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</si>
  <si>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</si>
  <si>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</si>
  <si>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</si>
  <si>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</si>
  <si>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</si>
  <si>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11:41:48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</si>
  <si>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</si>
  <si>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</si>
  <si>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</si>
  <si>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</si>
  <si>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</si>
  <si>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</si>
  <si>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</si>
  <si>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</si>
  <si>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</si>
  <si>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</si>
  <si>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</si>
  <si>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</si>
  <si>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</si>
  <si>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</si>
  <si>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</si>
  <si>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</si>
  <si>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</si>
  <si>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</si>
  <si>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</si>
  <si>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</si>
  <si>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</si>
  <si>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</si>
  <si>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</si>
  <si>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</si>
  <si>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</si>
  <si>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</si>
  <si>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</si>
  <si>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</si>
  <si>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</si>
  <si>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</si>
  <si>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</si>
  <si>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</si>
  <si>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</si>
  <si>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</si>
  <si>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</si>
  <si>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</si>
  <si>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</si>
  <si>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</si>
  <si>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</si>
  <si>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</si>
  <si>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</si>
  <si>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</si>
  <si>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</si>
  <si>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</si>
  <si>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</si>
  <si>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</si>
  <si>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</si>
  <si>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</si>
  <si>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</si>
  <si>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</si>
  <si>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</si>
  <si>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</si>
  <si>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</si>
  <si>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</si>
  <si>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</si>
  <si>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</si>
  <si>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</si>
  <si>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</si>
  <si>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</si>
  <si>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</si>
  <si>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</si>
  <si>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</si>
  <si>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</si>
  <si>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</si>
  <si>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</si>
  <si>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</si>
  <si>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</si>
  <si>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</si>
  <si>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</si>
  <si>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</si>
  <si>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</si>
  <si>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</si>
  <si>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</si>
  <si>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</si>
  <si>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</si>
  <si>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</si>
  <si>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</si>
  <si>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</si>
  <si>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</si>
  <si>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</si>
  <si>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</si>
  <si>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</si>
  <si>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</si>
  <si>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</si>
  <si>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</si>
  <si>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</si>
  <si>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</si>
  <si>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</si>
  <si>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</si>
  <si>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</si>
  <si>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</si>
  <si>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</si>
  <si>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</si>
  <si>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</si>
  <si>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</si>
  <si>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</si>
  <si>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</si>
  <si>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</si>
  <si>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</si>
  <si>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</si>
  <si>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</si>
  <si>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</si>
  <si>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</si>
  <si>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</si>
  <si>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</si>
  <si>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</si>
  <si>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</si>
  <si>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</si>
  <si>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</si>
  <si>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</si>
  <si>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</si>
  <si>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</si>
  <si>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</si>
  <si>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</si>
  <si>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</si>
  <si>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</si>
  <si>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</si>
  <si>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</si>
  <si>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</si>
  <si>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</si>
  <si>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</si>
  <si>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</si>
  <si>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</si>
  <si>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</si>
  <si>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</si>
  <si>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</si>
  <si>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</si>
  <si>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</si>
  <si>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</si>
  <si>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</si>
  <si>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</si>
  <si>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</si>
  <si>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</si>
  <si>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</si>
  <si>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</si>
  <si>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</si>
  <si>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</si>
  <si>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</si>
  <si>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</si>
  <si>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</si>
  <si>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</si>
  <si>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</si>
  <si>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</si>
  <si>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</si>
  <si>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</si>
  <si>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</si>
  <si>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</si>
  <si>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</si>
  <si>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</si>
  <si>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</si>
  <si>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</si>
  <si>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</si>
  <si>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</si>
  <si>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</si>
  <si>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</si>
  <si>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</si>
  <si>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</si>
  <si>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</si>
  <si>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</si>
  <si>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</si>
  <si>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</si>
  <si>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</si>
  <si>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</si>
  <si>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</si>
  <si>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</si>
  <si>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</si>
  <si>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</si>
  <si>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</si>
  <si>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</si>
  <si>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</si>
  <si>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</si>
  <si>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</si>
  <si>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</si>
  <si>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</si>
  <si>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</si>
  <si>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</si>
  <si>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</si>
  <si>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</si>
  <si>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</si>
  <si>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</si>
  <si>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</si>
  <si>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</si>
  <si>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</si>
  <si>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</si>
  <si>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</si>
  <si>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</si>
  <si>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</si>
  <si>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</si>
  <si>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</si>
  <si>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</si>
  <si>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</si>
  <si>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</si>
  <si>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</si>
  <si>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</si>
  <si>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</si>
  <si>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</si>
  <si>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</si>
  <si>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</si>
  <si>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</si>
  <si>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</si>
  <si>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</si>
  <si>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</si>
  <si>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</si>
  <si>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</si>
  <si>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</si>
  <si>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</si>
  <si>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</si>
  <si>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</si>
  <si>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</si>
  <si>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</si>
  <si>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</si>
  <si>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</si>
  <si>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</si>
  <si>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</si>
  <si>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</si>
  <si>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</si>
  <si>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</si>
  <si>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</si>
  <si>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</si>
  <si>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</si>
  <si>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</si>
  <si>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</si>
  <si>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</si>
  <si>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</si>
  <si>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</si>
  <si>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</si>
  <si>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</si>
  <si>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</si>
  <si>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</si>
  <si>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</si>
  <si>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</si>
  <si>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</si>
  <si>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</si>
  <si>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</si>
  <si>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</si>
  <si>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</si>
  <si>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</si>
  <si>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</si>
  <si>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</si>
  <si>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</si>
  <si>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</si>
  <si>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</si>
  <si>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</si>
  <si>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</si>
  <si>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</si>
  <si>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</si>
  <si>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</si>
  <si>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</si>
  <si>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</si>
  <si>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</si>
  <si>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</si>
  <si>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</si>
  <si>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</si>
  <si>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</si>
  <si>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</si>
  <si>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</si>
  <si>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</si>
  <si>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</si>
  <si>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</si>
  <si>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</si>
  <si>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</si>
  <si>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</si>
  <si>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</si>
  <si>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</si>
  <si>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</si>
  <si>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</si>
  <si>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</si>
  <si>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</si>
  <si>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</si>
  <si>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</si>
  <si>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</si>
  <si>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</si>
  <si>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</si>
  <si>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</si>
  <si>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</si>
  <si>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</si>
  <si>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</si>
  <si>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</si>
  <si>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</si>
  <si>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</si>
  <si>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</si>
  <si>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</si>
  <si>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</si>
  <si>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</si>
  <si>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</si>
  <si>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</si>
  <si>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</si>
  <si>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</si>
  <si>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</si>
  <si>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</si>
  <si>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</si>
  <si>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</si>
  <si>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</si>
  <si>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</si>
  <si>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</si>
  <si>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</si>
  <si>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</si>
  <si>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</si>
  <si>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</si>
  <si>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</si>
  <si>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</si>
  <si>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</si>
  <si>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</si>
  <si>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</si>
  <si>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</si>
  <si>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</si>
  <si>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11:43:03</t>
  </si>
  <si>
    <t>11:43:03</t>
  </si>
  <si>
    <t>0: Broadleaf</t>
  </si>
  <si>
    <t>11:06:36</t>
  </si>
  <si>
    <t>1/2</t>
  </si>
  <si>
    <t>11111111</t>
  </si>
  <si>
    <t>oooooooo</t>
  </si>
  <si>
    <t>off</t>
  </si>
  <si>
    <t>20250109 11:43:05</t>
  </si>
  <si>
    <t>11:43:05</t>
  </si>
  <si>
    <t>20250109 11:43:07</t>
  </si>
  <si>
    <t>11:43:07</t>
  </si>
  <si>
    <t>20250109 11:43:09</t>
  </si>
  <si>
    <t>11:43:09</t>
  </si>
  <si>
    <t>20250109 11:43:11</t>
  </si>
  <si>
    <t>11:43:11</t>
  </si>
  <si>
    <t>20250109 11:43:13</t>
  </si>
  <si>
    <t>11:43:13</t>
  </si>
  <si>
    <t>20250109 11:43:15</t>
  </si>
  <si>
    <t>11:43:15</t>
  </si>
  <si>
    <t>20250109 11:43:17</t>
  </si>
  <si>
    <t>11:43:17</t>
  </si>
  <si>
    <t>20250109 11:43:19</t>
  </si>
  <si>
    <t>11:43:19</t>
  </si>
  <si>
    <t>20250109 11:43:21</t>
  </si>
  <si>
    <t>11:43:21</t>
  </si>
  <si>
    <t>20250109 11:43:23</t>
  </si>
  <si>
    <t>11:43:23</t>
  </si>
  <si>
    <t>20250109 11:43:25</t>
  </si>
  <si>
    <t>11:43:25</t>
  </si>
  <si>
    <t>20250109 11:43:27</t>
  </si>
  <si>
    <t>11:43:27</t>
  </si>
  <si>
    <t>20250109 11:43:29</t>
  </si>
  <si>
    <t>11:43:29</t>
  </si>
  <si>
    <t>20250109 11:43:31</t>
  </si>
  <si>
    <t>11:43:31</t>
  </si>
  <si>
    <t>20250109 11:43:33</t>
  </si>
  <si>
    <t>11:43:33</t>
  </si>
  <si>
    <t>20250109 11:43:35</t>
  </si>
  <si>
    <t>11:43:35</t>
  </si>
  <si>
    <t>20250109 11:43:37</t>
  </si>
  <si>
    <t>11:43:37</t>
  </si>
  <si>
    <t>20250109 11:43:39</t>
  </si>
  <si>
    <t>11:43:39</t>
  </si>
  <si>
    <t>20250109 11:43:41</t>
  </si>
  <si>
    <t>11:43:41</t>
  </si>
  <si>
    <t>20250109 11:43:43</t>
  </si>
  <si>
    <t>11:43:43</t>
  </si>
  <si>
    <t>20250109 11:43:45</t>
  </si>
  <si>
    <t>11:43:45</t>
  </si>
  <si>
    <t>20250109 11:43:47</t>
  </si>
  <si>
    <t>11:43:47</t>
  </si>
  <si>
    <t>20250109 11:43:49</t>
  </si>
  <si>
    <t>11:43:49</t>
  </si>
  <si>
    <t>20250109 11:43:51</t>
  </si>
  <si>
    <t>11:43:51</t>
  </si>
  <si>
    <t>20250109 11:43:53</t>
  </si>
  <si>
    <t>11:43:53</t>
  </si>
  <si>
    <t>20250109 11:43:55</t>
  </si>
  <si>
    <t>11:43:55</t>
  </si>
  <si>
    <t>20250109 11:43:57</t>
  </si>
  <si>
    <t>11:43:57</t>
  </si>
  <si>
    <t>20250109 11:43:59</t>
  </si>
  <si>
    <t>11:43:59</t>
  </si>
  <si>
    <t>20250109 11:44:01</t>
  </si>
  <si>
    <t>11:44:01</t>
  </si>
  <si>
    <t>20250109 11:44:03</t>
  </si>
  <si>
    <t>11:44:03</t>
  </si>
  <si>
    <t>20250109 11:44:05</t>
  </si>
  <si>
    <t>11:44:05</t>
  </si>
  <si>
    <t>20250109 11:44:07</t>
  </si>
  <si>
    <t>11:44:07</t>
  </si>
  <si>
    <t>20250109 11:44:09</t>
  </si>
  <si>
    <t>11:44:09</t>
  </si>
  <si>
    <t>20250109 11:44:11</t>
  </si>
  <si>
    <t>11:44:11</t>
  </si>
  <si>
    <t>20250109 11:44:13</t>
  </si>
  <si>
    <t>11:44:13</t>
  </si>
  <si>
    <t>20250109 11:44:15</t>
  </si>
  <si>
    <t>11:44:15</t>
  </si>
  <si>
    <t>20250109 11:44:17</t>
  </si>
  <si>
    <t>11:44:17</t>
  </si>
  <si>
    <t>20250109 11:44:19</t>
  </si>
  <si>
    <t>11:44:19</t>
  </si>
  <si>
    <t>20250109 11:44:21</t>
  </si>
  <si>
    <t>11:44:21</t>
  </si>
  <si>
    <t>20250109 11:44:23</t>
  </si>
  <si>
    <t>11:44:23</t>
  </si>
  <si>
    <t>20250109 11:44:25</t>
  </si>
  <si>
    <t>11:44:25</t>
  </si>
  <si>
    <t>20250109 11:44:27</t>
  </si>
  <si>
    <t>11:44:27</t>
  </si>
  <si>
    <t>20250109 11:44:29</t>
  </si>
  <si>
    <t>11:44:29</t>
  </si>
  <si>
    <t>20250109 11:44:31</t>
  </si>
  <si>
    <t>11:44:31</t>
  </si>
  <si>
    <t>20250109 11:44:33</t>
  </si>
  <si>
    <t>11:44:33</t>
  </si>
  <si>
    <t>20250109 11:44:35</t>
  </si>
  <si>
    <t>11:44:35</t>
  </si>
  <si>
    <t>20250109 11:44:37</t>
  </si>
  <si>
    <t>11:44:37</t>
  </si>
  <si>
    <t>20250109 11:44:39</t>
  </si>
  <si>
    <t>11:44:39</t>
  </si>
  <si>
    <t>20250109 11:44:41</t>
  </si>
  <si>
    <t>11:44:41</t>
  </si>
  <si>
    <t>20250109 11:44:43</t>
  </si>
  <si>
    <t>11:44:43</t>
  </si>
  <si>
    <t>20250109 11:44:45</t>
  </si>
  <si>
    <t>11:44:45</t>
  </si>
  <si>
    <t>20250109 11:44:47</t>
  </si>
  <si>
    <t>11:44:47</t>
  </si>
  <si>
    <t>20250109 11:44:49</t>
  </si>
  <si>
    <t>11:44:49</t>
  </si>
  <si>
    <t>20250109 11:44:51</t>
  </si>
  <si>
    <t>11:44:51</t>
  </si>
  <si>
    <t>20250109 11:44:53</t>
  </si>
  <si>
    <t>11:44:53</t>
  </si>
  <si>
    <t>20250109 11:44:55</t>
  </si>
  <si>
    <t>11:44:55</t>
  </si>
  <si>
    <t>20250109 11:44:57</t>
  </si>
  <si>
    <t>11:44:57</t>
  </si>
  <si>
    <t>20250109 11:44:59</t>
  </si>
  <si>
    <t>11:44:59</t>
  </si>
  <si>
    <t>20250109 11:45:01</t>
  </si>
  <si>
    <t>11:45:01</t>
  </si>
  <si>
    <t>20250109 11:45:03</t>
  </si>
  <si>
    <t>11:45:03</t>
  </si>
  <si>
    <t>20250109 11:45:05</t>
  </si>
  <si>
    <t>11:45:05</t>
  </si>
  <si>
    <t>20250109 11:45:07</t>
  </si>
  <si>
    <t>11:45:07</t>
  </si>
  <si>
    <t>20250109 11:45:09</t>
  </si>
  <si>
    <t>11:45:09</t>
  </si>
  <si>
    <t>20250109 11:45:11</t>
  </si>
  <si>
    <t>11:45:11</t>
  </si>
  <si>
    <t>20250109 11:45:13</t>
  </si>
  <si>
    <t>11:45:13</t>
  </si>
  <si>
    <t>20250109 11:45:15</t>
  </si>
  <si>
    <t>11:45:15</t>
  </si>
  <si>
    <t>20250109 11:45:17</t>
  </si>
  <si>
    <t>11:45:17</t>
  </si>
  <si>
    <t>20250109 11:45:19</t>
  </si>
  <si>
    <t>11:45:19</t>
  </si>
  <si>
    <t>20250109 11:45:21</t>
  </si>
  <si>
    <t>11:45:21</t>
  </si>
  <si>
    <t>20250109 11:45:23</t>
  </si>
  <si>
    <t>11:45:23</t>
  </si>
  <si>
    <t>20250109 11:45:25</t>
  </si>
  <si>
    <t>11:45:25</t>
  </si>
  <si>
    <t>20250109 11:45:27</t>
  </si>
  <si>
    <t>11:45:27</t>
  </si>
  <si>
    <t>20250109 11:45:29</t>
  </si>
  <si>
    <t>11:45:29</t>
  </si>
  <si>
    <t>20250109 11:45:31</t>
  </si>
  <si>
    <t>11:45:31</t>
  </si>
  <si>
    <t>20250109 11:45:33</t>
  </si>
  <si>
    <t>11:45:33</t>
  </si>
  <si>
    <t>20250109 11:45:35</t>
  </si>
  <si>
    <t>11:45:35</t>
  </si>
  <si>
    <t>20250109 11:45:37</t>
  </si>
  <si>
    <t>11:45:37</t>
  </si>
  <si>
    <t>20250109 11:45:39</t>
  </si>
  <si>
    <t>11:45:39</t>
  </si>
  <si>
    <t>20250109 11:45:41</t>
  </si>
  <si>
    <t>11:45:41</t>
  </si>
  <si>
    <t>20250109 11:45:43</t>
  </si>
  <si>
    <t>11:45:43</t>
  </si>
  <si>
    <t>20250109 11:45:45</t>
  </si>
  <si>
    <t>11:45:45</t>
  </si>
  <si>
    <t>20250109 11:45:47</t>
  </si>
  <si>
    <t>11:45:47</t>
  </si>
  <si>
    <t>20250109 11:45:49</t>
  </si>
  <si>
    <t>11:45:49</t>
  </si>
  <si>
    <t>20250109 11:45:51</t>
  </si>
  <si>
    <t>11:45:51</t>
  </si>
  <si>
    <t>20250109 11:45:53</t>
  </si>
  <si>
    <t>11:45:53</t>
  </si>
  <si>
    <t>20250109 11:45:55</t>
  </si>
  <si>
    <t>11:45:55</t>
  </si>
  <si>
    <t>20250109 11:45:57</t>
  </si>
  <si>
    <t>11:45:57</t>
  </si>
  <si>
    <t>20250109 11:45:59</t>
  </si>
  <si>
    <t>11:45:59</t>
  </si>
  <si>
    <t>20250109 11:46:01</t>
  </si>
  <si>
    <t>11:46:01</t>
  </si>
  <si>
    <t>20250109 11:46:03</t>
  </si>
  <si>
    <t>11:46:03</t>
  </si>
  <si>
    <t>20250109 11:46:05</t>
  </si>
  <si>
    <t>11:46:05</t>
  </si>
  <si>
    <t>20250109 11:46:07</t>
  </si>
  <si>
    <t>11:46:07</t>
  </si>
  <si>
    <t>20250109 11:46:09</t>
  </si>
  <si>
    <t>11:46:09</t>
  </si>
  <si>
    <t>20250109 11:46:11</t>
  </si>
  <si>
    <t>11:46:11</t>
  </si>
  <si>
    <t>20250109 11:46:13</t>
  </si>
  <si>
    <t>11:46:13</t>
  </si>
  <si>
    <t>20250109 11:46:15</t>
  </si>
  <si>
    <t>11:46:15</t>
  </si>
  <si>
    <t>2/2</t>
  </si>
  <si>
    <t>20250109 11:46:17</t>
  </si>
  <si>
    <t>11:46:17</t>
  </si>
  <si>
    <t>20250109 11:46:19</t>
  </si>
  <si>
    <t>11:46:19</t>
  </si>
  <si>
    <t>20250109 11:46:21</t>
  </si>
  <si>
    <t>11:46:21</t>
  </si>
  <si>
    <t>20250109 11:46:23</t>
  </si>
  <si>
    <t>11:46:23</t>
  </si>
  <si>
    <t>20250109 11:46:25</t>
  </si>
  <si>
    <t>11:46:25</t>
  </si>
  <si>
    <t>20250109 11:46:27</t>
  </si>
  <si>
    <t>11:46:27</t>
  </si>
  <si>
    <t>20250109 11:46:29</t>
  </si>
  <si>
    <t>11:46:29</t>
  </si>
  <si>
    <t>20250109 11:46:31</t>
  </si>
  <si>
    <t>11:46:31</t>
  </si>
  <si>
    <t>20250109 11:46:33</t>
  </si>
  <si>
    <t>11:46:33</t>
  </si>
  <si>
    <t>20250109 11:46:35</t>
  </si>
  <si>
    <t>11:46:35</t>
  </si>
  <si>
    <t>20250109 11:46:37</t>
  </si>
  <si>
    <t>11:46:37</t>
  </si>
  <si>
    <t>20250109 11:46:39</t>
  </si>
  <si>
    <t>11:46:39</t>
  </si>
  <si>
    <t>20250109 11:46:41</t>
  </si>
  <si>
    <t>11:46:41</t>
  </si>
  <si>
    <t>20250109 11:46:43</t>
  </si>
  <si>
    <t>11:46:43</t>
  </si>
  <si>
    <t>20250109 11:46:45</t>
  </si>
  <si>
    <t>11:46:45</t>
  </si>
  <si>
    <t>20250109 11:46:47</t>
  </si>
  <si>
    <t>11:46:47</t>
  </si>
  <si>
    <t>20250109 11:46:49</t>
  </si>
  <si>
    <t>11:46:49</t>
  </si>
  <si>
    <t>20250109 11:46:51</t>
  </si>
  <si>
    <t>11:46:51</t>
  </si>
  <si>
    <t>20250109 11:46:53</t>
  </si>
  <si>
    <t>11:46:53</t>
  </si>
  <si>
    <t>20250109 11:46:55</t>
  </si>
  <si>
    <t>11:46:55</t>
  </si>
  <si>
    <t>20250109 11:46:57</t>
  </si>
  <si>
    <t>11:46:57</t>
  </si>
  <si>
    <t>20250109 11:46:59</t>
  </si>
  <si>
    <t>11:46:59</t>
  </si>
  <si>
    <t>20250109 11:47:01</t>
  </si>
  <si>
    <t>11:47:01</t>
  </si>
  <si>
    <t>20250109 11:47:03</t>
  </si>
  <si>
    <t>11:47:03</t>
  </si>
  <si>
    <t>20250109 11:47:05</t>
  </si>
  <si>
    <t>11:47:05</t>
  </si>
  <si>
    <t>20250109 11:47:07</t>
  </si>
  <si>
    <t>11:47:07</t>
  </si>
  <si>
    <t>20250109 11:47:09</t>
  </si>
  <si>
    <t>11:47:09</t>
  </si>
  <si>
    <t>20250109 11:47:11</t>
  </si>
  <si>
    <t>11:47:11</t>
  </si>
  <si>
    <t>20250109 11:47:13</t>
  </si>
  <si>
    <t>11:47:13</t>
  </si>
  <si>
    <t>20250109 11:47:15</t>
  </si>
  <si>
    <t>11:47:15</t>
  </si>
  <si>
    <t>20250109 11:47:17</t>
  </si>
  <si>
    <t>11:47:17</t>
  </si>
  <si>
    <t>20250109 11:47:19</t>
  </si>
  <si>
    <t>11:47:19</t>
  </si>
  <si>
    <t>20250109 11:47:21</t>
  </si>
  <si>
    <t>11:47:21</t>
  </si>
  <si>
    <t>20250109 11:47:23</t>
  </si>
  <si>
    <t>11:47:23</t>
  </si>
  <si>
    <t>20250109 11:47:25</t>
  </si>
  <si>
    <t>11:47:25</t>
  </si>
  <si>
    <t>20250109 11:47:27</t>
  </si>
  <si>
    <t>11:47:27</t>
  </si>
  <si>
    <t>20250109 11:47:29</t>
  </si>
  <si>
    <t>11:47:29</t>
  </si>
  <si>
    <t>20250109 11:47:31</t>
  </si>
  <si>
    <t>11:47:31</t>
  </si>
  <si>
    <t>20250109 11:47:33</t>
  </si>
  <si>
    <t>11:47:33</t>
  </si>
  <si>
    <t>20250109 11:47:35</t>
  </si>
  <si>
    <t>11:47:35</t>
  </si>
  <si>
    <t>20250109 11:47:37</t>
  </si>
  <si>
    <t>11:47:37</t>
  </si>
  <si>
    <t>20250109 11:47:39</t>
  </si>
  <si>
    <t>11:47:39</t>
  </si>
  <si>
    <t>20250109 11:47:41</t>
  </si>
  <si>
    <t>11:47:41</t>
  </si>
  <si>
    <t>20250109 11:47:43</t>
  </si>
  <si>
    <t>11:47:43</t>
  </si>
  <si>
    <t>20250109 11:47:45</t>
  </si>
  <si>
    <t>11:47:45</t>
  </si>
  <si>
    <t>20250109 11:47:47</t>
  </si>
  <si>
    <t>11:47:47</t>
  </si>
  <si>
    <t>20250109 11:47:49</t>
  </si>
  <si>
    <t>11:47:49</t>
  </si>
  <si>
    <t>20250109 11:47:51</t>
  </si>
  <si>
    <t>11:47:51</t>
  </si>
  <si>
    <t>20250109 11:47:53</t>
  </si>
  <si>
    <t>11:47:53</t>
  </si>
  <si>
    <t>20250109 11:47:55</t>
  </si>
  <si>
    <t>11:47:55</t>
  </si>
  <si>
    <t>20250109 11:47:57</t>
  </si>
  <si>
    <t>11:47:57</t>
  </si>
  <si>
    <t>20250109 11:47:59</t>
  </si>
  <si>
    <t>11:47:59</t>
  </si>
  <si>
    <t>20250109 11:48:01</t>
  </si>
  <si>
    <t>11:48:01</t>
  </si>
  <si>
    <t>20250109 11:48:03</t>
  </si>
  <si>
    <t>11:48:03</t>
  </si>
  <si>
    <t>20250109 11:48:05</t>
  </si>
  <si>
    <t>11:48:05</t>
  </si>
  <si>
    <t>20250109 11:48:07</t>
  </si>
  <si>
    <t>11:48:07</t>
  </si>
  <si>
    <t>20250109 11:48:09</t>
  </si>
  <si>
    <t>11:48:09</t>
  </si>
  <si>
    <t>20250109 11:48:11</t>
  </si>
  <si>
    <t>11:48:11</t>
  </si>
  <si>
    <t>20250109 11:48:13</t>
  </si>
  <si>
    <t>11:48:13</t>
  </si>
  <si>
    <t>20250109 11:48:15</t>
  </si>
  <si>
    <t>11:48:15</t>
  </si>
  <si>
    <t>20250109 11:48:17</t>
  </si>
  <si>
    <t>11:48:17</t>
  </si>
  <si>
    <t>20250109 11:48:19</t>
  </si>
  <si>
    <t>11:48:19</t>
  </si>
  <si>
    <t>20250109 11:48:21</t>
  </si>
  <si>
    <t>11:48:21</t>
  </si>
  <si>
    <t>20250109 11:48:23</t>
  </si>
  <si>
    <t>11:48:23</t>
  </si>
  <si>
    <t>20250109 11:48:25</t>
  </si>
  <si>
    <t>11:48:25</t>
  </si>
  <si>
    <t>20250109 11:48:27</t>
  </si>
  <si>
    <t>11:48:27</t>
  </si>
  <si>
    <t>20250109 11:48:29</t>
  </si>
  <si>
    <t>11:48:29</t>
  </si>
  <si>
    <t>20250109 11:48:31</t>
  </si>
  <si>
    <t>11:48:31</t>
  </si>
  <si>
    <t>20250109 11:48:33</t>
  </si>
  <si>
    <t>11:48:33</t>
  </si>
  <si>
    <t>20250109 11:48:35</t>
  </si>
  <si>
    <t>11:48:35</t>
  </si>
  <si>
    <t>20250109 11:48:37</t>
  </si>
  <si>
    <t>11:48:37</t>
  </si>
  <si>
    <t>20250109 11:48:39</t>
  </si>
  <si>
    <t>11:48:39</t>
  </si>
  <si>
    <t>20250109 11:48:41</t>
  </si>
  <si>
    <t>11:48:41</t>
  </si>
  <si>
    <t>20250109 11:48:43</t>
  </si>
  <si>
    <t>11:48:43</t>
  </si>
  <si>
    <t>20250109 11:48:45</t>
  </si>
  <si>
    <t>11:48:45</t>
  </si>
  <si>
    <t>20250109 11:48:47</t>
  </si>
  <si>
    <t>11:48:47</t>
  </si>
  <si>
    <t>20250109 11:48:49</t>
  </si>
  <si>
    <t>11:48:49</t>
  </si>
  <si>
    <t>20250109 11:48:51</t>
  </si>
  <si>
    <t>11:48:51</t>
  </si>
  <si>
    <t>20250109 11:48:53</t>
  </si>
  <si>
    <t>11:48:53</t>
  </si>
  <si>
    <t>20250109 11:48:55</t>
  </si>
  <si>
    <t>11:48:55</t>
  </si>
  <si>
    <t>20250109 11:48:57</t>
  </si>
  <si>
    <t>11:48:57</t>
  </si>
  <si>
    <t>20250109 11:48:59</t>
  </si>
  <si>
    <t>11:48:59</t>
  </si>
  <si>
    <t>20250109 11:49:01</t>
  </si>
  <si>
    <t>11:49:01</t>
  </si>
  <si>
    <t>20250109 11:49:03</t>
  </si>
  <si>
    <t>11:49:03</t>
  </si>
  <si>
    <t>20250109 11:49:05</t>
  </si>
  <si>
    <t>11:49:05</t>
  </si>
  <si>
    <t>20250109 11:49:07</t>
  </si>
  <si>
    <t>11:49:07</t>
  </si>
  <si>
    <t>20250109 11:49:09</t>
  </si>
  <si>
    <t>11:49:09</t>
  </si>
  <si>
    <t>20250109 11:49:11</t>
  </si>
  <si>
    <t>11:49:11</t>
  </si>
  <si>
    <t>20250109 11:49:13</t>
  </si>
  <si>
    <t>11:49:13</t>
  </si>
  <si>
    <t>20250109 11:49:15</t>
  </si>
  <si>
    <t>11:49:15</t>
  </si>
  <si>
    <t>20250109 11:49:17</t>
  </si>
  <si>
    <t>11:49:17</t>
  </si>
  <si>
    <t>20250109 11:49:19</t>
  </si>
  <si>
    <t>11:49:19</t>
  </si>
  <si>
    <t>20250109 11:49:21</t>
  </si>
  <si>
    <t>11:49:21</t>
  </si>
  <si>
    <t>20250109 11:49:23</t>
  </si>
  <si>
    <t>11:49:23</t>
  </si>
  <si>
    <t>20250109 11:49:25</t>
  </si>
  <si>
    <t>11:49:25</t>
  </si>
  <si>
    <t>20250109 11:49:27</t>
  </si>
  <si>
    <t>11:49:27</t>
  </si>
  <si>
    <t>20250109 11:49:29</t>
  </si>
  <si>
    <t>11:49:29</t>
  </si>
  <si>
    <t>20250109 11:49:31</t>
  </si>
  <si>
    <t>11:49:31</t>
  </si>
  <si>
    <t>20250109 11:49:33</t>
  </si>
  <si>
    <t>11:49:33</t>
  </si>
  <si>
    <t>20250109 11:49:35</t>
  </si>
  <si>
    <t>11:49:35</t>
  </si>
  <si>
    <t>20250109 11:49:37</t>
  </si>
  <si>
    <t>11:49:37</t>
  </si>
  <si>
    <t>20250109 11:49:39</t>
  </si>
  <si>
    <t>11:49:39</t>
  </si>
  <si>
    <t>20250109 11:49:41</t>
  </si>
  <si>
    <t>11:49:41</t>
  </si>
  <si>
    <t>20250109 11:49:43</t>
  </si>
  <si>
    <t>11:49:43</t>
  </si>
  <si>
    <t>20250109 11:49:45</t>
  </si>
  <si>
    <t>11:49:45</t>
  </si>
  <si>
    <t>20250109 11:49:47</t>
  </si>
  <si>
    <t>11:49:47</t>
  </si>
  <si>
    <t>20250109 11:49:49</t>
  </si>
  <si>
    <t>11:49:49</t>
  </si>
  <si>
    <t>20250109 11:49:51</t>
  </si>
  <si>
    <t>11:49:51</t>
  </si>
  <si>
    <t>20250109 11:49:53</t>
  </si>
  <si>
    <t>11:49:53</t>
  </si>
  <si>
    <t>20250109 11:49:55</t>
  </si>
  <si>
    <t>11:49:55</t>
  </si>
  <si>
    <t>20250109 11:49:57</t>
  </si>
  <si>
    <t>11:49:57</t>
  </si>
  <si>
    <t>20250109 11:49:59</t>
  </si>
  <si>
    <t>11:49:59</t>
  </si>
  <si>
    <t>20250109 11:50:01</t>
  </si>
  <si>
    <t>11:50:01</t>
  </si>
  <si>
    <t>20250109 11:50:03</t>
  </si>
  <si>
    <t>11:50:03</t>
  </si>
  <si>
    <t>20250109 11:50:05</t>
  </si>
  <si>
    <t>11:50:05</t>
  </si>
  <si>
    <t>20250109 11:50:07</t>
  </si>
  <si>
    <t>11:50:07</t>
  </si>
  <si>
    <t>20250109 11:50:09</t>
  </si>
  <si>
    <t>11:50:09</t>
  </si>
  <si>
    <t>20250109 11:50:11</t>
  </si>
  <si>
    <t>11:50:11</t>
  </si>
  <si>
    <t>20250109 11:50:13</t>
  </si>
  <si>
    <t>11:50:13</t>
  </si>
  <si>
    <t>20250109 11:50:15</t>
  </si>
  <si>
    <t>11:50:15</t>
  </si>
  <si>
    <t>20250109 11:50:17</t>
  </si>
  <si>
    <t>11:50:17</t>
  </si>
  <si>
    <t>20250109 11:50:19</t>
  </si>
  <si>
    <t>11:50:19</t>
  </si>
  <si>
    <t>20250109 11:50:21</t>
  </si>
  <si>
    <t>11:50:21</t>
  </si>
  <si>
    <t>20250109 11:50:23</t>
  </si>
  <si>
    <t>11:50:23</t>
  </si>
  <si>
    <t>20250109 11:50:25</t>
  </si>
  <si>
    <t>11:50:25</t>
  </si>
  <si>
    <t>20250109 11:50:27</t>
  </si>
  <si>
    <t>11:50:27</t>
  </si>
  <si>
    <t>20250109 11:50:29</t>
  </si>
  <si>
    <t>11:50:29</t>
  </si>
  <si>
    <t>20250109 11:50:31</t>
  </si>
  <si>
    <t>11:50:31</t>
  </si>
  <si>
    <t>20250109 11:50:33</t>
  </si>
  <si>
    <t>11:50:33</t>
  </si>
  <si>
    <t>20250109 11:50:35</t>
  </si>
  <si>
    <t>11:50:35</t>
  </si>
  <si>
    <t>20250109 11:50:37</t>
  </si>
  <si>
    <t>11:50:37</t>
  </si>
  <si>
    <t>20250109 11:50:39</t>
  </si>
  <si>
    <t>11:50:39</t>
  </si>
  <si>
    <t>20250109 11:50:41</t>
  </si>
  <si>
    <t>11:50:41</t>
  </si>
  <si>
    <t>20250109 11:50:43</t>
  </si>
  <si>
    <t>11:50:43</t>
  </si>
  <si>
    <t>20250109 11:50:45</t>
  </si>
  <si>
    <t>11:50:45</t>
  </si>
  <si>
    <t>20250109 11:50:47</t>
  </si>
  <si>
    <t>11:50:47</t>
  </si>
  <si>
    <t>20250109 11:50:49</t>
  </si>
  <si>
    <t>11:50:49</t>
  </si>
  <si>
    <t>20250109 11:50:51</t>
  </si>
  <si>
    <t>11:50:51</t>
  </si>
  <si>
    <t>20250109 11:50:53</t>
  </si>
  <si>
    <t>11:50:53</t>
  </si>
  <si>
    <t>20250109 11:50:55</t>
  </si>
  <si>
    <t>11:50:55</t>
  </si>
  <si>
    <t>20250109 11:50:57</t>
  </si>
  <si>
    <t>11:50:57</t>
  </si>
  <si>
    <t>20250109 11:50:59</t>
  </si>
  <si>
    <t>11:50:59</t>
  </si>
  <si>
    <t>20250109 11:51:01</t>
  </si>
  <si>
    <t>11:51:01</t>
  </si>
  <si>
    <t>20250109 11:51:03</t>
  </si>
  <si>
    <t>11:51:03</t>
  </si>
  <si>
    <t>20250109 11:51:05</t>
  </si>
  <si>
    <t>11:51:05</t>
  </si>
  <si>
    <t>20250109 11:51:07</t>
  </si>
  <si>
    <t>11:51:07</t>
  </si>
  <si>
    <t>20250109 11:51:09</t>
  </si>
  <si>
    <t>11:51:09</t>
  </si>
  <si>
    <t>20250109 11:51:11</t>
  </si>
  <si>
    <t>11:51:11</t>
  </si>
  <si>
    <t>20250109 11:51:13</t>
  </si>
  <si>
    <t>11:51:13</t>
  </si>
  <si>
    <t>20250109 11:51:15</t>
  </si>
  <si>
    <t>11:51:15</t>
  </si>
  <si>
    <t>20250109 11:51:17</t>
  </si>
  <si>
    <t>11:51:17</t>
  </si>
  <si>
    <t>20250109 11:51:19</t>
  </si>
  <si>
    <t>11:51:19</t>
  </si>
  <si>
    <t>20250109 11:51:21</t>
  </si>
  <si>
    <t>11:51:21</t>
  </si>
  <si>
    <t>20250109 11:51:23</t>
  </si>
  <si>
    <t>11:51:23</t>
  </si>
  <si>
    <t>20250109 11:51:25</t>
  </si>
  <si>
    <t>11:51:25</t>
  </si>
  <si>
    <t>20250109 11:51:27</t>
  </si>
  <si>
    <t>11:51:27</t>
  </si>
  <si>
    <t>20250109 11:51:29</t>
  </si>
  <si>
    <t>11:51:29</t>
  </si>
  <si>
    <t>20250109 11:51:31</t>
  </si>
  <si>
    <t>11:51:31</t>
  </si>
  <si>
    <t>20250109 11:51:33</t>
  </si>
  <si>
    <t>11:51:33</t>
  </si>
  <si>
    <t>20250109 11:51:35</t>
  </si>
  <si>
    <t>11:51:35</t>
  </si>
  <si>
    <t>20250109 11:51:37</t>
  </si>
  <si>
    <t>11:51:37</t>
  </si>
  <si>
    <t>20250109 11:51:39</t>
  </si>
  <si>
    <t>11:51:39</t>
  </si>
  <si>
    <t>20250109 11:51:41</t>
  </si>
  <si>
    <t>11:51:41</t>
  </si>
  <si>
    <t>20250109 11:51:43</t>
  </si>
  <si>
    <t>11:51:43</t>
  </si>
  <si>
    <t>20250109 11:51:45</t>
  </si>
  <si>
    <t>11:51:45</t>
  </si>
  <si>
    <t>20250109 11:51:47</t>
  </si>
  <si>
    <t>11:51:47</t>
  </si>
  <si>
    <t>20250109 11:51:49</t>
  </si>
  <si>
    <t>11:51:49</t>
  </si>
  <si>
    <t>20250109 11:51:51</t>
  </si>
  <si>
    <t>11:51:51</t>
  </si>
  <si>
    <t>20250109 11:51:53</t>
  </si>
  <si>
    <t>11:51:53</t>
  </si>
  <si>
    <t>20250109 11:51:55</t>
  </si>
  <si>
    <t>11:51:55</t>
  </si>
  <si>
    <t>20250109 11:51:57</t>
  </si>
  <si>
    <t>11:51:57</t>
  </si>
  <si>
    <t>20250109 11:51:59</t>
  </si>
  <si>
    <t>11:51:59</t>
  </si>
  <si>
    <t>20250109 11:52:01</t>
  </si>
  <si>
    <t>11:52:01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</si>
</sst>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6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1736451783.0999999</v>
      </c>
      <c r="C17">
        <v>0</v>
      </c>
      <c r="D17" t="s">
        <v>343</v>
      </c>
      <c r="E17" t="s">
        <v>344</v>
      </c>
      <c r="F17">
        <v>2</v>
      </c>
      <c r="G17">
        <v>1736451781.0999999</v>
      </c>
      <c r="H17">
        <f t="shared" ref="H17:H80" si="0">(I17)/1000</f>
        <v>2.1309906984200819E-3</v>
      </c>
      <c r="I17">
        <f t="shared" ref="I17:I80" si="1">IF(BD17, AL17, AF17)</f>
        <v>2.1309906984200819</v>
      </c>
      <c r="J17">
        <f t="shared" ref="J17:J80" si="2">IF(BD17, AG17, AE17)</f>
        <v>-3.8767649231571082</v>
      </c>
      <c r="K17">
        <f t="shared" ref="K17:K80" si="3">BF17 - IF(AS17&gt;1, J17*AZ17*100/(AU17), 0)</f>
        <v>204.06800000000001</v>
      </c>
      <c r="L17">
        <f t="shared" ref="L17:L80" si="4">((R17-H17/2)*K17-J17)/(R17+H17/2)</f>
        <v>242.28436438615333</v>
      </c>
      <c r="M17">
        <f t="shared" ref="M17:M80" si="5">L17*(BM17+BN17)/1000</f>
        <v>24.783019340043079</v>
      </c>
      <c r="N17">
        <f t="shared" ref="N17:N80" si="6">(BF17 - IF(AS17&gt;1, J17*AZ17*100/(AU17), 0))*(BM17+BN17)/1000</f>
        <v>20.873906591113666</v>
      </c>
      <c r="O17">
        <f t="shared" ref="O17:O80" si="7">2/((1/Q17-1/P17)+SIGN(Q17)*SQRT((1/Q17-1/P17)*(1/Q17-1/P17) + 4*BA17/((BA17+1)*(BA17+1))*(2*1/Q17*1/P17-1/P17*1/P17)))</f>
        <v>0.14517527030880154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3.533755687751722</v>
      </c>
      <c r="Q17">
        <f t="shared" ref="Q17:Q80" si="9">H17*(1000-(1000*0.61365*EXP(17.502*U17/(240.97+U17))/(BM17+BN17)+BH17)/2)/(1000*0.61365*EXP(17.502*U17/(240.97+U17))/(BM17+BN17)-BH17)</f>
        <v>0.14194146806227367</v>
      </c>
      <c r="R17">
        <f t="shared" ref="R17:R80" si="10">1/((BA17+1)/(O17/1.6)+1/(P17/1.37)) + BA17/((BA17+1)/(O17/1.6) + BA17/(P17/1.37))</f>
        <v>8.8997962245385281E-2</v>
      </c>
      <c r="S17">
        <f t="shared" ref="S17:S80" si="11">(AV17*AY17)</f>
        <v>0</v>
      </c>
      <c r="T17">
        <f t="shared" ref="T17:T80" si="12">(BO17+(S17+2*0.95*0.0000000567*(((BO17+$B$7)+273)^4-(BO17+273)^4)-44100*H17)/(1.84*29.3*P17+8*0.95*0.0000000567*(BO17+273)^3))</f>
        <v>24.478826151286103</v>
      </c>
      <c r="U17">
        <f t="shared" ref="U17:U80" si="13">($C$7*BP17+$D$7*BQ17+$E$7*T17)</f>
        <v>24.478826151286103</v>
      </c>
      <c r="V17">
        <f t="shared" ref="V17:V80" si="14">0.61365*EXP(17.502*U17/(240.97+U17))</f>
        <v>3.0822100491575415</v>
      </c>
      <c r="W17">
        <f t="shared" ref="W17:W80" si="15">(X17/Y17*100)</f>
        <v>49.904509740434989</v>
      </c>
      <c r="X17">
        <f t="shared" ref="X17:X80" si="16">BH17*(BM17+BN17)/1000</f>
        <v>1.5815375804223017</v>
      </c>
      <c r="Y17">
        <f t="shared" ref="Y17:Y80" si="17">0.61365*EXP(17.502*BO17/(240.97+BO17))</f>
        <v>3.1691275771433247</v>
      </c>
      <c r="Z17">
        <f t="shared" ref="Z17:Z80" si="18">(V17-BH17*(BM17+BN17)/1000)</f>
        <v>1.5006724687352397</v>
      </c>
      <c r="AA17">
        <f t="shared" ref="AA17:AA80" si="19">(-H17*44100)</f>
        <v>-93.976689800325616</v>
      </c>
      <c r="AB17">
        <f t="shared" ref="AB17:AB80" si="20">2*29.3*P17*0.92*(BO17-U17)</f>
        <v>88.671927430927624</v>
      </c>
      <c r="AC17">
        <f t="shared" ref="AC17:AC80" si="21">2*0.95*0.0000000567*(((BO17+$B$7)+273)^4-(U17+273)^4)</f>
        <v>5.2923448744780259</v>
      </c>
      <c r="AD17">
        <f t="shared" ref="AD17:AD80" si="22">S17+AC17+AA17+AB17</f>
        <v>-1.2417494919972683E-2</v>
      </c>
      <c r="AE17">
        <f t="shared" ref="AE17:AE80" si="23">BL17*AS17*(BG17-BF17*(1000-AS17*BI17)/(1000-AS17*BH17))/(100*AZ17)</f>
        <v>-3.8245201783569684</v>
      </c>
      <c r="AF17">
        <f t="shared" ref="AF17:AF80" si="24">1000*BL17*AS17*(BH17-BI17)/(100*AZ17*(1000-AS17*BH17))</f>
        <v>2.1278518935308668</v>
      </c>
      <c r="AG17">
        <f t="shared" ref="AG17:AG80" si="25">(AH17 - AI17 - BM17*1000/(8.314*(BO17+273.15)) * AK17/BL17 * AJ17) * BL17/(100*AZ17) * (1000 - BI17)/1000</f>
        <v>-3.8767649231571082</v>
      </c>
      <c r="AH17">
        <v>202.57829269338399</v>
      </c>
      <c r="AI17">
        <v>207.28387272727301</v>
      </c>
      <c r="AJ17">
        <v>1.4127961021479999E-3</v>
      </c>
      <c r="AK17">
        <v>84.5062676990527</v>
      </c>
      <c r="AL17">
        <f t="shared" ref="AL17:AL80" si="26">(AN17 - AM17 + BM17*1000/(8.314*(BO17+273.15)) * AP17/BL17 * AO17) * BL17/(100*AZ17) * 1000/(1000 - AN17)</f>
        <v>2.1309906984200819</v>
      </c>
      <c r="AM17">
        <v>12.943341341978901</v>
      </c>
      <c r="AN17">
        <v>15.4622034965035</v>
      </c>
      <c r="AO17">
        <v>1.24867522916432E-6</v>
      </c>
      <c r="AP17">
        <v>123.873733639405</v>
      </c>
      <c r="AQ17">
        <v>35</v>
      </c>
      <c r="AR17">
        <v>7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54381.824912119802</v>
      </c>
      <c r="AV17">
        <f t="shared" ref="AV17:AV80" si="30">$B$11*BU17+$C$11*BV17+$D$11*CG17</f>
        <v>0</v>
      </c>
      <c r="AW17">
        <f t="shared" ref="AW17:AW80" si="31">AV17*AX17</f>
        <v>0</v>
      </c>
      <c r="AX17">
        <f t="shared" ref="AX17:AX80" si="32">($B$11*$D$9+$C$11*$D$9+$D$11*(CH17*$E$9+CI17*$G$9))/($B$11+$C$11+$D$11)</f>
        <v>0</v>
      </c>
      <c r="AY17">
        <f t="shared" ref="AY17:AY80" si="33">($B$11*$K$9+$C$11*$K$9+$D$11*(CH17*$L$9+CI17*$N$9))/($B$11+$C$11+$D$11)</f>
        <v>0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1736451781.0999999</v>
      </c>
      <c r="BF17">
        <v>204.06800000000001</v>
      </c>
      <c r="BG17">
        <v>199.99766666666699</v>
      </c>
      <c r="BH17">
        <v>15.4614666666667</v>
      </c>
      <c r="BI17">
        <v>12.946300000000001</v>
      </c>
      <c r="BJ17">
        <v>203.433333333333</v>
      </c>
      <c r="BK17">
        <v>15.4021666666667</v>
      </c>
      <c r="BL17">
        <v>499.756666666667</v>
      </c>
      <c r="BM17">
        <v>102.18966666666699</v>
      </c>
      <c r="BN17">
        <v>9.9308533333333296E-2</v>
      </c>
      <c r="BO17">
        <v>24.944266666666699</v>
      </c>
      <c r="BP17">
        <v>24.558233333333298</v>
      </c>
      <c r="BQ17">
        <v>999.9</v>
      </c>
      <c r="BR17">
        <v>0</v>
      </c>
      <c r="BS17">
        <v>0</v>
      </c>
      <c r="BT17">
        <v>9995.0166666666701</v>
      </c>
      <c r="BU17">
        <v>-0.15856600000000001</v>
      </c>
      <c r="BV17">
        <v>127.01366666666701</v>
      </c>
      <c r="BW17">
        <v>4.0701133333333299</v>
      </c>
      <c r="BX17">
        <v>207.27233333333299</v>
      </c>
      <c r="BY17">
        <v>202.62033333333301</v>
      </c>
      <c r="BZ17">
        <v>2.5152000000000001</v>
      </c>
      <c r="CA17">
        <v>199.99766666666699</v>
      </c>
      <c r="CB17">
        <v>12.946300000000001</v>
      </c>
      <c r="CC17">
        <v>1.57999666666667</v>
      </c>
      <c r="CD17">
        <v>1.32297333333333</v>
      </c>
      <c r="CE17">
        <v>13.765133333333299</v>
      </c>
      <c r="CF17">
        <v>11.0624</v>
      </c>
      <c r="CG17">
        <v>0</v>
      </c>
      <c r="CH17">
        <v>0</v>
      </c>
      <c r="CI17">
        <v>0</v>
      </c>
      <c r="CJ17">
        <v>19.625</v>
      </c>
      <c r="CK17">
        <v>3</v>
      </c>
      <c r="CL17">
        <v>1736449596</v>
      </c>
      <c r="CM17" t="s">
        <v>346</v>
      </c>
      <c r="CN17">
        <v>1736449594</v>
      </c>
      <c r="CO17">
        <v>1736449596</v>
      </c>
      <c r="CP17">
        <v>2</v>
      </c>
      <c r="CQ17">
        <v>0.52600000000000002</v>
      </c>
      <c r="CR17">
        <v>-1.4999999999999999E-2</v>
      </c>
      <c r="CS17">
        <v>0.63</v>
      </c>
      <c r="CT17">
        <v>3.9E-2</v>
      </c>
      <c r="CU17">
        <v>200</v>
      </c>
      <c r="CV17">
        <v>13</v>
      </c>
      <c r="CW17">
        <v>0.21</v>
      </c>
      <c r="CX17">
        <v>0.03</v>
      </c>
      <c r="CY17">
        <v>4.0265323809523803</v>
      </c>
      <c r="CZ17">
        <v>0.19848311688311901</v>
      </c>
      <c r="DA17">
        <v>7.8357545229103903E-2</v>
      </c>
      <c r="DB17">
        <v>0</v>
      </c>
      <c r="DC17">
        <v>2.5219871428571401</v>
      </c>
      <c r="DD17">
        <v>-5.5340259740255603E-2</v>
      </c>
      <c r="DE17">
        <v>5.7474343285108098E-3</v>
      </c>
      <c r="DF17">
        <v>1</v>
      </c>
      <c r="DG17">
        <v>1</v>
      </c>
      <c r="DH17">
        <v>2</v>
      </c>
      <c r="DI17" t="s">
        <v>347</v>
      </c>
      <c r="DJ17">
        <v>3.11904</v>
      </c>
      <c r="DK17">
        <v>2.7996400000000001</v>
      </c>
      <c r="DL17">
        <v>5.5659500000000001E-2</v>
      </c>
      <c r="DM17">
        <v>5.5500399999999998E-2</v>
      </c>
      <c r="DN17">
        <v>8.6487599999999998E-2</v>
      </c>
      <c r="DO17">
        <v>7.6701400000000003E-2</v>
      </c>
      <c r="DP17">
        <v>26315.8</v>
      </c>
      <c r="DQ17">
        <v>24319.1</v>
      </c>
      <c r="DR17">
        <v>26662.799999999999</v>
      </c>
      <c r="DS17">
        <v>24094.2</v>
      </c>
      <c r="DT17">
        <v>33657.599999999999</v>
      </c>
      <c r="DU17">
        <v>32396.799999999999</v>
      </c>
      <c r="DV17">
        <v>40314.400000000001</v>
      </c>
      <c r="DW17">
        <v>38097.1</v>
      </c>
      <c r="DX17">
        <v>2.0075500000000002</v>
      </c>
      <c r="DY17">
        <v>2.2503500000000001</v>
      </c>
      <c r="DZ17">
        <v>0.11340500000000001</v>
      </c>
      <c r="EA17">
        <v>0</v>
      </c>
      <c r="EB17">
        <v>22.692900000000002</v>
      </c>
      <c r="EC17">
        <v>999.9</v>
      </c>
      <c r="ED17">
        <v>64.992000000000004</v>
      </c>
      <c r="EE17">
        <v>22.849</v>
      </c>
      <c r="EF17">
        <v>17.7697</v>
      </c>
      <c r="EG17">
        <v>64.040300000000002</v>
      </c>
      <c r="EH17">
        <v>26.1218</v>
      </c>
      <c r="EI17">
        <v>1</v>
      </c>
      <c r="EJ17">
        <v>-0.37542199999999998</v>
      </c>
      <c r="EK17">
        <v>-4.2493600000000002</v>
      </c>
      <c r="EL17">
        <v>20.243500000000001</v>
      </c>
      <c r="EM17">
        <v>5.2619199999999999</v>
      </c>
      <c r="EN17">
        <v>12.007</v>
      </c>
      <c r="EO17">
        <v>5.0006500000000003</v>
      </c>
      <c r="EP17">
        <v>3.2876500000000002</v>
      </c>
      <c r="EQ17">
        <v>9999</v>
      </c>
      <c r="ER17">
        <v>9999</v>
      </c>
      <c r="ES17">
        <v>999.9</v>
      </c>
      <c r="ET17">
        <v>9999</v>
      </c>
      <c r="EU17">
        <v>1.87232</v>
      </c>
      <c r="EV17">
        <v>1.87317</v>
      </c>
      <c r="EW17">
        <v>1.8693900000000001</v>
      </c>
      <c r="EX17">
        <v>1.8751500000000001</v>
      </c>
      <c r="EY17">
        <v>1.8754500000000001</v>
      </c>
      <c r="EZ17">
        <v>1.87385</v>
      </c>
      <c r="FA17">
        <v>1.8724099999999999</v>
      </c>
      <c r="FB17">
        <v>1.8714900000000001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0.63500000000000001</v>
      </c>
      <c r="FQ17">
        <v>5.9299999999999999E-2</v>
      </c>
      <c r="FR17">
        <v>0.34321388301456301</v>
      </c>
      <c r="FS17">
        <v>1.93526017593624E-3</v>
      </c>
      <c r="FT17">
        <v>-2.6352868309754201E-6</v>
      </c>
      <c r="FU17">
        <v>7.4988703689445403E-10</v>
      </c>
      <c r="FV17">
        <v>5.9295258707654903E-2</v>
      </c>
      <c r="FW17">
        <v>0</v>
      </c>
      <c r="FX17">
        <v>0</v>
      </c>
      <c r="FY17">
        <v>0</v>
      </c>
      <c r="FZ17">
        <v>1</v>
      </c>
      <c r="GA17">
        <v>1999</v>
      </c>
      <c r="GB17">
        <v>0</v>
      </c>
      <c r="GC17">
        <v>14</v>
      </c>
      <c r="GD17">
        <v>36.5</v>
      </c>
      <c r="GE17">
        <v>36.5</v>
      </c>
      <c r="GF17">
        <v>0.62744100000000003</v>
      </c>
      <c r="GG17">
        <v>2.5</v>
      </c>
      <c r="GH17">
        <v>1.5979000000000001</v>
      </c>
      <c r="GI17">
        <v>2.35229</v>
      </c>
      <c r="GJ17">
        <v>1.64917</v>
      </c>
      <c r="GK17">
        <v>2.4841299999999999</v>
      </c>
      <c r="GL17">
        <v>26.892399999999999</v>
      </c>
      <c r="GM17">
        <v>14.0883</v>
      </c>
      <c r="GN17">
        <v>19</v>
      </c>
      <c r="GO17">
        <v>453.59399999999999</v>
      </c>
      <c r="GP17">
        <v>634.053</v>
      </c>
      <c r="GQ17">
        <v>29.709399999999999</v>
      </c>
      <c r="GR17">
        <v>22.434699999999999</v>
      </c>
      <c r="GS17">
        <v>30.0002</v>
      </c>
      <c r="GT17">
        <v>22.3873</v>
      </c>
      <c r="GU17">
        <v>22.374600000000001</v>
      </c>
      <c r="GV17">
        <v>12.6434</v>
      </c>
      <c r="GW17">
        <v>28.209900000000001</v>
      </c>
      <c r="GX17">
        <v>100</v>
      </c>
      <c r="GY17">
        <v>29.718399999999999</v>
      </c>
      <c r="GZ17">
        <v>206.83699999999999</v>
      </c>
      <c r="HA17">
        <v>12.936400000000001</v>
      </c>
      <c r="HB17">
        <v>101.25</v>
      </c>
      <c r="HC17">
        <v>101.224</v>
      </c>
    </row>
    <row r="18" spans="1:211" x14ac:dyDescent="0.2">
      <c r="A18">
        <v>2</v>
      </c>
      <c r="B18">
        <v>1736451785.0999999</v>
      </c>
      <c r="C18">
        <v>2</v>
      </c>
      <c r="D18" t="s">
        <v>351</v>
      </c>
      <c r="E18" t="s">
        <v>352</v>
      </c>
      <c r="F18">
        <v>2</v>
      </c>
      <c r="G18">
        <v>1736451784.0999999</v>
      </c>
      <c r="H18">
        <f t="shared" si="0"/>
        <v>2.1318293114968231E-3</v>
      </c>
      <c r="I18">
        <f t="shared" si="1"/>
        <v>2.1318293114968232</v>
      </c>
      <c r="J18">
        <f t="shared" si="2"/>
        <v>-3.8830494103344835</v>
      </c>
      <c r="K18">
        <f t="shared" si="3"/>
        <v>204.11</v>
      </c>
      <c r="L18">
        <f t="shared" si="4"/>
        <v>242.39843466458566</v>
      </c>
      <c r="M18">
        <f t="shared" si="5"/>
        <v>24.794937360470918</v>
      </c>
      <c r="N18">
        <f t="shared" si="6"/>
        <v>20.878413145071001</v>
      </c>
      <c r="O18">
        <f t="shared" si="7"/>
        <v>0.14516080532033784</v>
      </c>
      <c r="P18">
        <f t="shared" si="8"/>
        <v>3.5256272403491318</v>
      </c>
      <c r="Q18">
        <f t="shared" si="9"/>
        <v>0.14192036484720869</v>
      </c>
      <c r="R18">
        <f t="shared" si="10"/>
        <v>8.8985343897110936E-2</v>
      </c>
      <c r="S18">
        <f t="shared" si="11"/>
        <v>0</v>
      </c>
      <c r="T18">
        <f t="shared" si="12"/>
        <v>24.485465619524117</v>
      </c>
      <c r="U18">
        <f t="shared" si="13"/>
        <v>24.485465619524117</v>
      </c>
      <c r="V18">
        <f t="shared" si="14"/>
        <v>3.0834351166049738</v>
      </c>
      <c r="W18">
        <f t="shared" si="15"/>
        <v>49.89406968516677</v>
      </c>
      <c r="X18">
        <f t="shared" si="16"/>
        <v>1.5819456313383298</v>
      </c>
      <c r="Y18">
        <f t="shared" si="17"/>
        <v>3.1706085338807979</v>
      </c>
      <c r="Z18">
        <f t="shared" si="18"/>
        <v>1.5014894852666441</v>
      </c>
      <c r="AA18">
        <f t="shared" si="19"/>
        <v>-94.013672637009904</v>
      </c>
      <c r="AB18">
        <f t="shared" si="20"/>
        <v>88.694883945106028</v>
      </c>
      <c r="AC18">
        <f t="shared" si="21"/>
        <v>5.3063067896964862</v>
      </c>
      <c r="AD18">
        <f t="shared" si="22"/>
        <v>-1.2481902207383655E-2</v>
      </c>
      <c r="AE18">
        <f t="shared" si="23"/>
        <v>-3.9242132877364098</v>
      </c>
      <c r="AF18">
        <f t="shared" si="24"/>
        <v>2.1279963797450026</v>
      </c>
      <c r="AG18">
        <f t="shared" si="25"/>
        <v>-3.8830494103344835</v>
      </c>
      <c r="AH18">
        <v>202.60360944021099</v>
      </c>
      <c r="AI18">
        <v>207.31533939393901</v>
      </c>
      <c r="AJ18">
        <v>1.9704226117020001E-3</v>
      </c>
      <c r="AK18">
        <v>84.5062676990527</v>
      </c>
      <c r="AL18">
        <f t="shared" si="26"/>
        <v>2.1318293114968232</v>
      </c>
      <c r="AM18">
        <v>12.9446957987698</v>
      </c>
      <c r="AN18">
        <v>15.4656356643357</v>
      </c>
      <c r="AO18">
        <v>1.8792200448031301E-5</v>
      </c>
      <c r="AP18">
        <v>123.873733639405</v>
      </c>
      <c r="AQ18">
        <v>35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54201.49511489104</v>
      </c>
      <c r="AV18">
        <f t="shared" si="30"/>
        <v>0</v>
      </c>
      <c r="AW18">
        <f t="shared" si="31"/>
        <v>0</v>
      </c>
      <c r="AX18">
        <f t="shared" si="32"/>
        <v>0</v>
      </c>
      <c r="AY18">
        <f t="shared" si="33"/>
        <v>0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1736451784.0999999</v>
      </c>
      <c r="BF18">
        <v>204.11</v>
      </c>
      <c r="BG18">
        <v>199.91800000000001</v>
      </c>
      <c r="BH18">
        <v>15.465299999999999</v>
      </c>
      <c r="BI18">
        <v>12.948700000000001</v>
      </c>
      <c r="BJ18">
        <v>203.476</v>
      </c>
      <c r="BK18">
        <v>15.406000000000001</v>
      </c>
      <c r="BL18">
        <v>499.50400000000002</v>
      </c>
      <c r="BM18">
        <v>102.191</v>
      </c>
      <c r="BN18">
        <v>9.90061E-2</v>
      </c>
      <c r="BO18">
        <v>24.952100000000002</v>
      </c>
      <c r="BP18">
        <v>24.553100000000001</v>
      </c>
      <c r="BQ18">
        <v>999.9</v>
      </c>
      <c r="BR18">
        <v>0</v>
      </c>
      <c r="BS18">
        <v>0</v>
      </c>
      <c r="BT18">
        <v>9960.6200000000008</v>
      </c>
      <c r="BU18">
        <v>-0.15442600000000001</v>
      </c>
      <c r="BV18">
        <v>127.032</v>
      </c>
      <c r="BW18">
        <v>4.1919399999999998</v>
      </c>
      <c r="BX18">
        <v>207.316</v>
      </c>
      <c r="BY18">
        <v>202.541</v>
      </c>
      <c r="BZ18">
        <v>2.5166499999999998</v>
      </c>
      <c r="CA18">
        <v>199.91800000000001</v>
      </c>
      <c r="CB18">
        <v>12.948700000000001</v>
      </c>
      <c r="CC18">
        <v>1.5804100000000001</v>
      </c>
      <c r="CD18">
        <v>1.3232299999999999</v>
      </c>
      <c r="CE18">
        <v>13.7691</v>
      </c>
      <c r="CF18">
        <v>11.0654</v>
      </c>
      <c r="CG18">
        <v>0</v>
      </c>
      <c r="CH18">
        <v>0</v>
      </c>
      <c r="CI18">
        <v>0</v>
      </c>
      <c r="CJ18">
        <v>19.625</v>
      </c>
      <c r="CK18">
        <v>3</v>
      </c>
      <c r="CL18">
        <v>1736449596</v>
      </c>
      <c r="CM18" t="s">
        <v>346</v>
      </c>
      <c r="CN18">
        <v>1736449594</v>
      </c>
      <c r="CO18">
        <v>1736449596</v>
      </c>
      <c r="CP18">
        <v>2</v>
      </c>
      <c r="CQ18">
        <v>0.52600000000000002</v>
      </c>
      <c r="CR18">
        <v>-1.4999999999999999E-2</v>
      </c>
      <c r="CS18">
        <v>0.63</v>
      </c>
      <c r="CT18">
        <v>3.9E-2</v>
      </c>
      <c r="CU18">
        <v>200</v>
      </c>
      <c r="CV18">
        <v>13</v>
      </c>
      <c r="CW18">
        <v>0.21</v>
      </c>
      <c r="CX18">
        <v>0.03</v>
      </c>
      <c r="CY18">
        <v>4.0212859999999999</v>
      </c>
      <c r="CZ18">
        <v>0.50585052631578498</v>
      </c>
      <c r="DA18">
        <v>7.6632137866563504E-2</v>
      </c>
      <c r="DB18">
        <v>0</v>
      </c>
      <c r="DC18">
        <v>2.5205320000000002</v>
      </c>
      <c r="DD18">
        <v>-4.6234285714282598E-2</v>
      </c>
      <c r="DE18">
        <v>4.5798008690335103E-3</v>
      </c>
      <c r="DF18">
        <v>1</v>
      </c>
      <c r="DG18">
        <v>1</v>
      </c>
      <c r="DH18">
        <v>2</v>
      </c>
      <c r="DI18" t="s">
        <v>347</v>
      </c>
      <c r="DJ18">
        <v>3.11869</v>
      </c>
      <c r="DK18">
        <v>2.80003</v>
      </c>
      <c r="DL18">
        <v>5.5670900000000002E-2</v>
      </c>
      <c r="DM18">
        <v>5.5494000000000002E-2</v>
      </c>
      <c r="DN18">
        <v>8.6494699999999994E-2</v>
      </c>
      <c r="DO18">
        <v>7.6709899999999998E-2</v>
      </c>
      <c r="DP18">
        <v>26315.7</v>
      </c>
      <c r="DQ18">
        <v>24319.4</v>
      </c>
      <c r="DR18">
        <v>26663</v>
      </c>
      <c r="DS18">
        <v>24094.3</v>
      </c>
      <c r="DT18">
        <v>33657.199999999997</v>
      </c>
      <c r="DU18">
        <v>32396.7</v>
      </c>
      <c r="DV18">
        <v>40314.300000000003</v>
      </c>
      <c r="DW18">
        <v>38097.4</v>
      </c>
      <c r="DX18">
        <v>2.0063</v>
      </c>
      <c r="DY18">
        <v>2.2505799999999998</v>
      </c>
      <c r="DZ18">
        <v>0.11332</v>
      </c>
      <c r="EA18">
        <v>0</v>
      </c>
      <c r="EB18">
        <v>22.6907</v>
      </c>
      <c r="EC18">
        <v>999.9</v>
      </c>
      <c r="ED18">
        <v>64.992000000000004</v>
      </c>
      <c r="EE18">
        <v>22.838999999999999</v>
      </c>
      <c r="EF18">
        <v>17.7578</v>
      </c>
      <c r="EG18">
        <v>63.630299999999998</v>
      </c>
      <c r="EH18">
        <v>26.618600000000001</v>
      </c>
      <c r="EI18">
        <v>1</v>
      </c>
      <c r="EJ18">
        <v>-0.375475</v>
      </c>
      <c r="EK18">
        <v>-4.2027900000000002</v>
      </c>
      <c r="EL18">
        <v>20.244900000000001</v>
      </c>
      <c r="EM18">
        <v>5.2602700000000002</v>
      </c>
      <c r="EN18">
        <v>12.0061</v>
      </c>
      <c r="EO18">
        <v>5.0000999999999998</v>
      </c>
      <c r="EP18">
        <v>3.2871299999999999</v>
      </c>
      <c r="EQ18">
        <v>9999</v>
      </c>
      <c r="ER18">
        <v>9999</v>
      </c>
      <c r="ES18">
        <v>999.9</v>
      </c>
      <c r="ET18">
        <v>9999</v>
      </c>
      <c r="EU18">
        <v>1.87235</v>
      </c>
      <c r="EV18">
        <v>1.87317</v>
      </c>
      <c r="EW18">
        <v>1.8693900000000001</v>
      </c>
      <c r="EX18">
        <v>1.8751500000000001</v>
      </c>
      <c r="EY18">
        <v>1.8754599999999999</v>
      </c>
      <c r="EZ18">
        <v>1.8738600000000001</v>
      </c>
      <c r="FA18">
        <v>1.8724099999999999</v>
      </c>
      <c r="FB18">
        <v>1.8714900000000001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0.63500000000000001</v>
      </c>
      <c r="FQ18">
        <v>5.9299999999999999E-2</v>
      </c>
      <c r="FR18">
        <v>0.34321388301456301</v>
      </c>
      <c r="FS18">
        <v>1.93526017593624E-3</v>
      </c>
      <c r="FT18">
        <v>-2.6352868309754201E-6</v>
      </c>
      <c r="FU18">
        <v>7.4988703689445403E-10</v>
      </c>
      <c r="FV18">
        <v>5.9295258707654903E-2</v>
      </c>
      <c r="FW18">
        <v>0</v>
      </c>
      <c r="FX18">
        <v>0</v>
      </c>
      <c r="FY18">
        <v>0</v>
      </c>
      <c r="FZ18">
        <v>1</v>
      </c>
      <c r="GA18">
        <v>1999</v>
      </c>
      <c r="GB18">
        <v>0</v>
      </c>
      <c r="GC18">
        <v>14</v>
      </c>
      <c r="GD18">
        <v>36.5</v>
      </c>
      <c r="GE18">
        <v>36.5</v>
      </c>
      <c r="GF18">
        <v>0.63720699999999997</v>
      </c>
      <c r="GG18">
        <v>2.5366200000000001</v>
      </c>
      <c r="GH18">
        <v>1.5979000000000001</v>
      </c>
      <c r="GI18">
        <v>2.35229</v>
      </c>
      <c r="GJ18">
        <v>1.64917</v>
      </c>
      <c r="GK18">
        <v>2.3791500000000001</v>
      </c>
      <c r="GL18">
        <v>26.892399999999999</v>
      </c>
      <c r="GM18">
        <v>14.079499999999999</v>
      </c>
      <c r="GN18">
        <v>19</v>
      </c>
      <c r="GO18">
        <v>452.863</v>
      </c>
      <c r="GP18">
        <v>634.23599999999999</v>
      </c>
      <c r="GQ18">
        <v>29.7287</v>
      </c>
      <c r="GR18">
        <v>22.434699999999999</v>
      </c>
      <c r="GS18">
        <v>30.0001</v>
      </c>
      <c r="GT18">
        <v>22.3873</v>
      </c>
      <c r="GU18">
        <v>22.374600000000001</v>
      </c>
      <c r="GV18">
        <v>12.808199999999999</v>
      </c>
      <c r="GW18">
        <v>28.209900000000001</v>
      </c>
      <c r="GX18">
        <v>100</v>
      </c>
      <c r="GY18">
        <v>29.7559</v>
      </c>
      <c r="GZ18">
        <v>213.673</v>
      </c>
      <c r="HA18">
        <v>12.936400000000001</v>
      </c>
      <c r="HB18">
        <v>101.25</v>
      </c>
      <c r="HC18">
        <v>101.224</v>
      </c>
    </row>
    <row r="19" spans="1:211" x14ac:dyDescent="0.2">
      <c r="A19">
        <v>3</v>
      </c>
      <c r="B19">
        <v>1736451787.0999999</v>
      </c>
      <c r="C19">
        <v>4</v>
      </c>
      <c r="D19" t="s">
        <v>353</v>
      </c>
      <c r="E19" t="s">
        <v>354</v>
      </c>
      <c r="F19">
        <v>2</v>
      </c>
      <c r="G19">
        <v>1736451785.0999999</v>
      </c>
      <c r="H19">
        <f t="shared" si="0"/>
        <v>2.1319647148437546E-3</v>
      </c>
      <c r="I19">
        <f t="shared" si="1"/>
        <v>2.1319647148437544</v>
      </c>
      <c r="J19">
        <f t="shared" si="2"/>
        <v>-3.9156773418863806</v>
      </c>
      <c r="K19">
        <f t="shared" si="3"/>
        <v>204.12100000000001</v>
      </c>
      <c r="L19">
        <f t="shared" si="4"/>
        <v>242.79354868522071</v>
      </c>
      <c r="M19">
        <f t="shared" si="5"/>
        <v>24.835523410139182</v>
      </c>
      <c r="N19">
        <f t="shared" si="6"/>
        <v>20.879681117777604</v>
      </c>
      <c r="O19">
        <f t="shared" si="7"/>
        <v>0.14506911888934051</v>
      </c>
      <c r="P19">
        <f t="shared" si="8"/>
        <v>3.531865058463846</v>
      </c>
      <c r="Q19">
        <f t="shared" si="9"/>
        <v>0.14183830023005176</v>
      </c>
      <c r="R19">
        <f t="shared" si="10"/>
        <v>8.8933220970438431E-2</v>
      </c>
      <c r="S19">
        <f t="shared" si="11"/>
        <v>0</v>
      </c>
      <c r="T19">
        <f t="shared" si="12"/>
        <v>24.491064915636812</v>
      </c>
      <c r="U19">
        <f t="shared" si="13"/>
        <v>24.491064915636812</v>
      </c>
      <c r="V19">
        <f t="shared" si="14"/>
        <v>3.0844685896969737</v>
      </c>
      <c r="W19">
        <f t="shared" si="15"/>
        <v>49.881754840982062</v>
      </c>
      <c r="X19">
        <f t="shared" si="16"/>
        <v>1.5820127092037601</v>
      </c>
      <c r="Y19">
        <f t="shared" si="17"/>
        <v>3.1715257697870793</v>
      </c>
      <c r="Z19">
        <f t="shared" si="18"/>
        <v>1.5024558804932135</v>
      </c>
      <c r="AA19">
        <f t="shared" si="19"/>
        <v>-94.019643924609582</v>
      </c>
      <c r="AB19">
        <f t="shared" si="20"/>
        <v>88.709136532914798</v>
      </c>
      <c r="AC19">
        <f t="shared" si="21"/>
        <v>5.2980651166931487</v>
      </c>
      <c r="AD19">
        <f t="shared" si="22"/>
        <v>-1.2442275001632197E-2</v>
      </c>
      <c r="AE19">
        <f t="shared" si="23"/>
        <v>-3.7665225652695957</v>
      </c>
      <c r="AF19">
        <f t="shared" si="24"/>
        <v>2.1278096583377359</v>
      </c>
      <c r="AG19">
        <f t="shared" si="25"/>
        <v>-3.9156773418863806</v>
      </c>
      <c r="AH19">
        <v>202.59735879449599</v>
      </c>
      <c r="AI19">
        <v>207.34703636363599</v>
      </c>
      <c r="AJ19">
        <v>2.12115890374399E-3</v>
      </c>
      <c r="AK19">
        <v>84.5062676990527</v>
      </c>
      <c r="AL19">
        <f t="shared" si="26"/>
        <v>2.1319647148437544</v>
      </c>
      <c r="AM19">
        <v>12.946573408010901</v>
      </c>
      <c r="AN19">
        <v>15.4671888111888</v>
      </c>
      <c r="AO19">
        <v>2.8782133268280099E-5</v>
      </c>
      <c r="AP19">
        <v>123.873733639405</v>
      </c>
      <c r="AQ19">
        <v>35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54337.910608219143</v>
      </c>
      <c r="AV19">
        <f t="shared" si="30"/>
        <v>0</v>
      </c>
      <c r="AW19">
        <f t="shared" si="31"/>
        <v>0</v>
      </c>
      <c r="AX19">
        <f t="shared" si="32"/>
        <v>0</v>
      </c>
      <c r="AY19">
        <f t="shared" si="33"/>
        <v>0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1736451785.0999999</v>
      </c>
      <c r="BF19">
        <v>204.12100000000001</v>
      </c>
      <c r="BG19">
        <v>200.119</v>
      </c>
      <c r="BH19">
        <v>15.46585</v>
      </c>
      <c r="BI19">
        <v>12.94985</v>
      </c>
      <c r="BJ19">
        <v>203.48699999999999</v>
      </c>
      <c r="BK19">
        <v>15.406549999999999</v>
      </c>
      <c r="BL19">
        <v>499.57900000000001</v>
      </c>
      <c r="BM19">
        <v>102.1915</v>
      </c>
      <c r="BN19">
        <v>9.9205600000000005E-2</v>
      </c>
      <c r="BO19">
        <v>24.956949999999999</v>
      </c>
      <c r="BP19">
        <v>24.55715</v>
      </c>
      <c r="BQ19">
        <v>999.9</v>
      </c>
      <c r="BR19">
        <v>0</v>
      </c>
      <c r="BS19">
        <v>0</v>
      </c>
      <c r="BT19">
        <v>9986.86</v>
      </c>
      <c r="BU19">
        <v>-0.14820849999999999</v>
      </c>
      <c r="BV19">
        <v>127.0835</v>
      </c>
      <c r="BW19">
        <v>4.0020199999999999</v>
      </c>
      <c r="BX19">
        <v>207.32749999999999</v>
      </c>
      <c r="BY19">
        <v>202.74449999999999</v>
      </c>
      <c r="BZ19">
        <v>2.5160450000000001</v>
      </c>
      <c r="CA19">
        <v>200.119</v>
      </c>
      <c r="CB19">
        <v>12.94985</v>
      </c>
      <c r="CC19">
        <v>1.5804750000000001</v>
      </c>
      <c r="CD19">
        <v>1.3233550000000001</v>
      </c>
      <c r="CE19">
        <v>13.76975</v>
      </c>
      <c r="CF19">
        <v>11.066800000000001</v>
      </c>
      <c r="CG19">
        <v>0</v>
      </c>
      <c r="CH19">
        <v>0</v>
      </c>
      <c r="CI19">
        <v>0</v>
      </c>
      <c r="CJ19">
        <v>19.645849999999999</v>
      </c>
      <c r="CK19">
        <v>3</v>
      </c>
      <c r="CL19">
        <v>1736449596</v>
      </c>
      <c r="CM19" t="s">
        <v>346</v>
      </c>
      <c r="CN19">
        <v>1736449594</v>
      </c>
      <c r="CO19">
        <v>1736449596</v>
      </c>
      <c r="CP19">
        <v>2</v>
      </c>
      <c r="CQ19">
        <v>0.52600000000000002</v>
      </c>
      <c r="CR19">
        <v>-1.4999999999999999E-2</v>
      </c>
      <c r="CS19">
        <v>0.63</v>
      </c>
      <c r="CT19">
        <v>3.9E-2</v>
      </c>
      <c r="CU19">
        <v>200</v>
      </c>
      <c r="CV19">
        <v>13</v>
      </c>
      <c r="CW19">
        <v>0.21</v>
      </c>
      <c r="CX19">
        <v>0.03</v>
      </c>
      <c r="CY19">
        <v>4.0331954999999997</v>
      </c>
      <c r="CZ19">
        <v>0.88969398496240304</v>
      </c>
      <c r="DA19">
        <v>9.1628796154647807E-2</v>
      </c>
      <c r="DB19">
        <v>0</v>
      </c>
      <c r="DC19">
        <v>2.5192670000000001</v>
      </c>
      <c r="DD19">
        <v>-3.68887218045146E-2</v>
      </c>
      <c r="DE19">
        <v>3.7967118668658598E-3</v>
      </c>
      <c r="DF19">
        <v>1</v>
      </c>
      <c r="DG19">
        <v>1</v>
      </c>
      <c r="DH19">
        <v>2</v>
      </c>
      <c r="DI19" t="s">
        <v>347</v>
      </c>
      <c r="DJ19">
        <v>3.1191</v>
      </c>
      <c r="DK19">
        <v>2.80017</v>
      </c>
      <c r="DL19">
        <v>5.5669999999999997E-2</v>
      </c>
      <c r="DM19">
        <v>5.5775900000000003E-2</v>
      </c>
      <c r="DN19">
        <v>8.6499099999999995E-2</v>
      </c>
      <c r="DO19">
        <v>7.6717800000000003E-2</v>
      </c>
      <c r="DP19">
        <v>26315.7</v>
      </c>
      <c r="DQ19">
        <v>24312.400000000001</v>
      </c>
      <c r="DR19">
        <v>26663</v>
      </c>
      <c r="DS19">
        <v>24094.5</v>
      </c>
      <c r="DT19">
        <v>33656.9</v>
      </c>
      <c r="DU19">
        <v>32396.7</v>
      </c>
      <c r="DV19">
        <v>40314.1</v>
      </c>
      <c r="DW19">
        <v>38097.699999999997</v>
      </c>
      <c r="DX19">
        <v>2.0065300000000001</v>
      </c>
      <c r="DY19">
        <v>2.2501699999999998</v>
      </c>
      <c r="DZ19">
        <v>0.114236</v>
      </c>
      <c r="EA19">
        <v>0</v>
      </c>
      <c r="EB19">
        <v>22.688199999999998</v>
      </c>
      <c r="EC19">
        <v>999.9</v>
      </c>
      <c r="ED19">
        <v>64.992000000000004</v>
      </c>
      <c r="EE19">
        <v>22.849</v>
      </c>
      <c r="EF19">
        <v>17.768799999999999</v>
      </c>
      <c r="EG19">
        <v>63.7303</v>
      </c>
      <c r="EH19">
        <v>26.4864</v>
      </c>
      <c r="EI19">
        <v>1</v>
      </c>
      <c r="EJ19">
        <v>-0.375579</v>
      </c>
      <c r="EK19">
        <v>-4.22593</v>
      </c>
      <c r="EL19">
        <v>20.2439</v>
      </c>
      <c r="EM19">
        <v>5.25922</v>
      </c>
      <c r="EN19">
        <v>12.005800000000001</v>
      </c>
      <c r="EO19">
        <v>4.9996999999999998</v>
      </c>
      <c r="EP19">
        <v>3.28688</v>
      </c>
      <c r="EQ19">
        <v>9999</v>
      </c>
      <c r="ER19">
        <v>9999</v>
      </c>
      <c r="ES19">
        <v>999.9</v>
      </c>
      <c r="ET19">
        <v>9999</v>
      </c>
      <c r="EU19">
        <v>1.87235</v>
      </c>
      <c r="EV19">
        <v>1.87317</v>
      </c>
      <c r="EW19">
        <v>1.8694</v>
      </c>
      <c r="EX19">
        <v>1.8751500000000001</v>
      </c>
      <c r="EY19">
        <v>1.8754599999999999</v>
      </c>
      <c r="EZ19">
        <v>1.8738300000000001</v>
      </c>
      <c r="FA19">
        <v>1.8724099999999999</v>
      </c>
      <c r="FB19">
        <v>1.8714900000000001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0.63400000000000001</v>
      </c>
      <c r="FQ19">
        <v>5.9299999999999999E-2</v>
      </c>
      <c r="FR19">
        <v>0.34321388301456301</v>
      </c>
      <c r="FS19">
        <v>1.93526017593624E-3</v>
      </c>
      <c r="FT19">
        <v>-2.6352868309754201E-6</v>
      </c>
      <c r="FU19">
        <v>7.4988703689445403E-10</v>
      </c>
      <c r="FV19">
        <v>5.9295258707654903E-2</v>
      </c>
      <c r="FW19">
        <v>0</v>
      </c>
      <c r="FX19">
        <v>0</v>
      </c>
      <c r="FY19">
        <v>0</v>
      </c>
      <c r="FZ19">
        <v>1</v>
      </c>
      <c r="GA19">
        <v>1999</v>
      </c>
      <c r="GB19">
        <v>0</v>
      </c>
      <c r="GC19">
        <v>14</v>
      </c>
      <c r="GD19">
        <v>36.6</v>
      </c>
      <c r="GE19">
        <v>36.5</v>
      </c>
      <c r="GF19">
        <v>0.64697300000000002</v>
      </c>
      <c r="GG19">
        <v>2.5109900000000001</v>
      </c>
      <c r="GH19">
        <v>1.5979000000000001</v>
      </c>
      <c r="GI19">
        <v>2.35107</v>
      </c>
      <c r="GJ19">
        <v>1.64917</v>
      </c>
      <c r="GK19">
        <v>2.3815900000000001</v>
      </c>
      <c r="GL19">
        <v>26.892399999999999</v>
      </c>
      <c r="GM19">
        <v>14.0883</v>
      </c>
      <c r="GN19">
        <v>19</v>
      </c>
      <c r="GO19">
        <v>452.99400000000003</v>
      </c>
      <c r="GP19">
        <v>633.91700000000003</v>
      </c>
      <c r="GQ19">
        <v>29.7409</v>
      </c>
      <c r="GR19">
        <v>22.434699999999999</v>
      </c>
      <c r="GS19">
        <v>30</v>
      </c>
      <c r="GT19">
        <v>22.3873</v>
      </c>
      <c r="GU19">
        <v>22.3752</v>
      </c>
      <c r="GV19">
        <v>13.0341</v>
      </c>
      <c r="GW19">
        <v>28.209900000000001</v>
      </c>
      <c r="GX19">
        <v>100</v>
      </c>
      <c r="GY19">
        <v>29.7559</v>
      </c>
      <c r="GZ19">
        <v>220.39599999999999</v>
      </c>
      <c r="HA19">
        <v>12.936400000000001</v>
      </c>
      <c r="HB19">
        <v>101.249</v>
      </c>
      <c r="HC19">
        <v>101.22499999999999</v>
      </c>
    </row>
    <row r="20" spans="1:211" x14ac:dyDescent="0.2">
      <c r="A20">
        <v>4</v>
      </c>
      <c r="B20">
        <v>1736451789.0999999</v>
      </c>
      <c r="C20">
        <v>6</v>
      </c>
      <c r="D20" t="s">
        <v>355</v>
      </c>
      <c r="E20" t="s">
        <v>356</v>
      </c>
      <c r="F20">
        <v>2</v>
      </c>
      <c r="G20">
        <v>1736451788.0999999</v>
      </c>
      <c r="H20">
        <f t="shared" si="0"/>
        <v>2.1317299452961076E-3</v>
      </c>
      <c r="I20">
        <f t="shared" si="1"/>
        <v>2.1317299452961076</v>
      </c>
      <c r="J20">
        <f t="shared" si="2"/>
        <v>-3.7946006527116123</v>
      </c>
      <c r="K20">
        <f t="shared" si="3"/>
        <v>204.16900000000001</v>
      </c>
      <c r="L20">
        <f t="shared" si="4"/>
        <v>241.55841681032527</v>
      </c>
      <c r="M20">
        <f t="shared" si="5"/>
        <v>24.709714622469015</v>
      </c>
      <c r="N20">
        <f t="shared" si="6"/>
        <v>20.885042183051901</v>
      </c>
      <c r="O20">
        <f t="shared" si="7"/>
        <v>0.14481420596572739</v>
      </c>
      <c r="P20">
        <f t="shared" si="8"/>
        <v>3.5366473160282004</v>
      </c>
      <c r="Q20">
        <f t="shared" si="9"/>
        <v>0.1415988452642028</v>
      </c>
      <c r="R20">
        <f t="shared" si="10"/>
        <v>8.8782219541543833E-2</v>
      </c>
      <c r="S20">
        <f t="shared" si="11"/>
        <v>0</v>
      </c>
      <c r="T20">
        <f t="shared" si="12"/>
        <v>24.505364193038321</v>
      </c>
      <c r="U20">
        <f t="shared" si="13"/>
        <v>24.505364193038321</v>
      </c>
      <c r="V20">
        <f t="shared" si="14"/>
        <v>3.0871092095066106</v>
      </c>
      <c r="W20">
        <f t="shared" si="15"/>
        <v>49.84917194808969</v>
      </c>
      <c r="X20">
        <f t="shared" si="16"/>
        <v>1.5822668107668001</v>
      </c>
      <c r="Y20">
        <f t="shared" si="17"/>
        <v>3.174108513606785</v>
      </c>
      <c r="Z20">
        <f t="shared" si="18"/>
        <v>1.5048423987398105</v>
      </c>
      <c r="AA20">
        <f t="shared" si="19"/>
        <v>-94.00929058755834</v>
      </c>
      <c r="AB20">
        <f t="shared" si="20"/>
        <v>88.705455275421869</v>
      </c>
      <c r="AC20">
        <f t="shared" si="21"/>
        <v>5.2914265376585448</v>
      </c>
      <c r="AD20">
        <f t="shared" si="22"/>
        <v>-1.2408774477918882E-2</v>
      </c>
      <c r="AE20">
        <f t="shared" si="23"/>
        <v>-1.8476723244189612</v>
      </c>
      <c r="AF20">
        <f t="shared" si="24"/>
        <v>2.1290117064080532</v>
      </c>
      <c r="AG20">
        <f t="shared" si="25"/>
        <v>-3.7946006527116123</v>
      </c>
      <c r="AH20">
        <v>202.762358244388</v>
      </c>
      <c r="AI20">
        <v>207.36492727272699</v>
      </c>
      <c r="AJ20">
        <v>1.69447802732092E-3</v>
      </c>
      <c r="AK20">
        <v>84.5062676990527</v>
      </c>
      <c r="AL20">
        <f t="shared" si="26"/>
        <v>2.1317299452961076</v>
      </c>
      <c r="AM20">
        <v>12.948829477256201</v>
      </c>
      <c r="AN20">
        <v>15.467625874125901</v>
      </c>
      <c r="AO20">
        <v>3.1002878801860403E-5</v>
      </c>
      <c r="AP20">
        <v>123.873733639405</v>
      </c>
      <c r="AQ20">
        <v>35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54440.799451091225</v>
      </c>
      <c r="AV20">
        <f t="shared" si="30"/>
        <v>0</v>
      </c>
      <c r="AW20">
        <f t="shared" si="31"/>
        <v>0</v>
      </c>
      <c r="AX20">
        <f t="shared" si="32"/>
        <v>0</v>
      </c>
      <c r="AY20">
        <f t="shared" si="33"/>
        <v>0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1736451788.0999999</v>
      </c>
      <c r="BF20">
        <v>204.16900000000001</v>
      </c>
      <c r="BG20">
        <v>202.47300000000001</v>
      </c>
      <c r="BH20">
        <v>15.468</v>
      </c>
      <c r="BI20">
        <v>12.9521</v>
      </c>
      <c r="BJ20">
        <v>203.535</v>
      </c>
      <c r="BK20">
        <v>15.4087</v>
      </c>
      <c r="BL20">
        <v>499.88</v>
      </c>
      <c r="BM20">
        <v>102.193</v>
      </c>
      <c r="BN20">
        <v>9.9915100000000007E-2</v>
      </c>
      <c r="BO20">
        <v>24.970600000000001</v>
      </c>
      <c r="BP20">
        <v>24.5806</v>
      </c>
      <c r="BQ20">
        <v>999.9</v>
      </c>
      <c r="BR20">
        <v>0</v>
      </c>
      <c r="BS20">
        <v>0</v>
      </c>
      <c r="BT20">
        <v>10006.9</v>
      </c>
      <c r="BU20">
        <v>-0.12457500000000001</v>
      </c>
      <c r="BV20">
        <v>127.246</v>
      </c>
      <c r="BW20">
        <v>1.6955899999999999</v>
      </c>
      <c r="BX20">
        <v>207.37700000000001</v>
      </c>
      <c r="BY20">
        <v>205.13</v>
      </c>
      <c r="BZ20">
        <v>2.5159600000000002</v>
      </c>
      <c r="CA20">
        <v>202.47300000000001</v>
      </c>
      <c r="CB20">
        <v>12.9521</v>
      </c>
      <c r="CC20">
        <v>1.5807199999999999</v>
      </c>
      <c r="CD20">
        <v>1.32361</v>
      </c>
      <c r="CE20">
        <v>13.7722</v>
      </c>
      <c r="CF20">
        <v>11.069699999999999</v>
      </c>
      <c r="CG20">
        <v>0</v>
      </c>
      <c r="CH20">
        <v>0</v>
      </c>
      <c r="CI20">
        <v>0</v>
      </c>
      <c r="CJ20">
        <v>19.791699999999999</v>
      </c>
      <c r="CK20">
        <v>3</v>
      </c>
      <c r="CL20">
        <v>1736449596</v>
      </c>
      <c r="CM20" t="s">
        <v>346</v>
      </c>
      <c r="CN20">
        <v>1736449594</v>
      </c>
      <c r="CO20">
        <v>1736449596</v>
      </c>
      <c r="CP20">
        <v>2</v>
      </c>
      <c r="CQ20">
        <v>0.52600000000000002</v>
      </c>
      <c r="CR20">
        <v>-1.4999999999999999E-2</v>
      </c>
      <c r="CS20">
        <v>0.63</v>
      </c>
      <c r="CT20">
        <v>3.9E-2</v>
      </c>
      <c r="CU20">
        <v>200</v>
      </c>
      <c r="CV20">
        <v>13</v>
      </c>
      <c r="CW20">
        <v>0.21</v>
      </c>
      <c r="CX20">
        <v>0.03</v>
      </c>
      <c r="CY20">
        <v>3.9838580000000001</v>
      </c>
      <c r="CZ20">
        <v>-0.389631879699252</v>
      </c>
      <c r="DA20">
        <v>0.240880220267252</v>
      </c>
      <c r="DB20">
        <v>0</v>
      </c>
      <c r="DC20">
        <v>2.5182359999999999</v>
      </c>
      <c r="DD20">
        <v>-3.1273082706767902E-2</v>
      </c>
      <c r="DE20">
        <v>3.33930142395084E-3</v>
      </c>
      <c r="DF20">
        <v>1</v>
      </c>
      <c r="DG20">
        <v>1</v>
      </c>
      <c r="DH20">
        <v>2</v>
      </c>
      <c r="DI20" t="s">
        <v>347</v>
      </c>
      <c r="DJ20">
        <v>3.11931</v>
      </c>
      <c r="DK20">
        <v>2.8009300000000001</v>
      </c>
      <c r="DL20">
        <v>5.5710500000000003E-2</v>
      </c>
      <c r="DM20">
        <v>5.65598E-2</v>
      </c>
      <c r="DN20">
        <v>8.6510900000000002E-2</v>
      </c>
      <c r="DO20">
        <v>7.6727000000000004E-2</v>
      </c>
      <c r="DP20">
        <v>26314.2</v>
      </c>
      <c r="DQ20">
        <v>24292.3</v>
      </c>
      <c r="DR20">
        <v>26662.6</v>
      </c>
      <c r="DS20">
        <v>24094.7</v>
      </c>
      <c r="DT20">
        <v>33656.300000000003</v>
      </c>
      <c r="DU20">
        <v>32396.7</v>
      </c>
      <c r="DV20">
        <v>40313.9</v>
      </c>
      <c r="DW20">
        <v>38098</v>
      </c>
      <c r="DX20">
        <v>2.0067200000000001</v>
      </c>
      <c r="DY20">
        <v>2.2499699999999998</v>
      </c>
      <c r="DZ20">
        <v>0.11544699999999999</v>
      </c>
      <c r="EA20">
        <v>0</v>
      </c>
      <c r="EB20">
        <v>22.6858</v>
      </c>
      <c r="EC20">
        <v>999.9</v>
      </c>
      <c r="ED20">
        <v>64.992000000000004</v>
      </c>
      <c r="EE20">
        <v>22.838999999999999</v>
      </c>
      <c r="EF20">
        <v>17.759</v>
      </c>
      <c r="EG20">
        <v>63.830300000000001</v>
      </c>
      <c r="EH20">
        <v>26.722799999999999</v>
      </c>
      <c r="EI20">
        <v>1</v>
      </c>
      <c r="EJ20">
        <v>-0.37578499999999998</v>
      </c>
      <c r="EK20">
        <v>-4.2096299999999998</v>
      </c>
      <c r="EL20">
        <v>20.244399999999999</v>
      </c>
      <c r="EM20">
        <v>5.2596699999999998</v>
      </c>
      <c r="EN20">
        <v>12.0059</v>
      </c>
      <c r="EO20">
        <v>5</v>
      </c>
      <c r="EP20">
        <v>3.28708</v>
      </c>
      <c r="EQ20">
        <v>9999</v>
      </c>
      <c r="ER20">
        <v>9999</v>
      </c>
      <c r="ES20">
        <v>999.9</v>
      </c>
      <c r="ET20">
        <v>9999</v>
      </c>
      <c r="EU20">
        <v>1.87236</v>
      </c>
      <c r="EV20">
        <v>1.87317</v>
      </c>
      <c r="EW20">
        <v>1.8694299999999999</v>
      </c>
      <c r="EX20">
        <v>1.8751500000000001</v>
      </c>
      <c r="EY20">
        <v>1.8754599999999999</v>
      </c>
      <c r="EZ20">
        <v>1.87382</v>
      </c>
      <c r="FA20">
        <v>1.8724099999999999</v>
      </c>
      <c r="FB20">
        <v>1.8714900000000001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0.63400000000000001</v>
      </c>
      <c r="FQ20">
        <v>5.9299999999999999E-2</v>
      </c>
      <c r="FR20">
        <v>0.34321388301456301</v>
      </c>
      <c r="FS20">
        <v>1.93526017593624E-3</v>
      </c>
      <c r="FT20">
        <v>-2.6352868309754201E-6</v>
      </c>
      <c r="FU20">
        <v>7.4988703689445403E-10</v>
      </c>
      <c r="FV20">
        <v>5.9295258707654903E-2</v>
      </c>
      <c r="FW20">
        <v>0</v>
      </c>
      <c r="FX20">
        <v>0</v>
      </c>
      <c r="FY20">
        <v>0</v>
      </c>
      <c r="FZ20">
        <v>1</v>
      </c>
      <c r="GA20">
        <v>1999</v>
      </c>
      <c r="GB20">
        <v>0</v>
      </c>
      <c r="GC20">
        <v>14</v>
      </c>
      <c r="GD20">
        <v>36.6</v>
      </c>
      <c r="GE20">
        <v>36.6</v>
      </c>
      <c r="GF20">
        <v>0.66039999999999999</v>
      </c>
      <c r="GG20">
        <v>2.50488</v>
      </c>
      <c r="GH20">
        <v>1.5979000000000001</v>
      </c>
      <c r="GI20">
        <v>2.35107</v>
      </c>
      <c r="GJ20">
        <v>1.64917</v>
      </c>
      <c r="GK20">
        <v>2.47437</v>
      </c>
      <c r="GL20">
        <v>26.892399999999999</v>
      </c>
      <c r="GM20">
        <v>14.0883</v>
      </c>
      <c r="GN20">
        <v>19</v>
      </c>
      <c r="GO20">
        <v>453.11200000000002</v>
      </c>
      <c r="GP20">
        <v>633.76499999999999</v>
      </c>
      <c r="GQ20">
        <v>29.7577</v>
      </c>
      <c r="GR20">
        <v>22.434699999999999</v>
      </c>
      <c r="GS20">
        <v>29.9999</v>
      </c>
      <c r="GT20">
        <v>22.3873</v>
      </c>
      <c r="GU20">
        <v>22.376100000000001</v>
      </c>
      <c r="GV20">
        <v>13.290699999999999</v>
      </c>
      <c r="GW20">
        <v>28.209900000000001</v>
      </c>
      <c r="GX20">
        <v>100</v>
      </c>
      <c r="GY20">
        <v>29.780100000000001</v>
      </c>
      <c r="GZ20">
        <v>227.17599999999999</v>
      </c>
      <c r="HA20">
        <v>12.936400000000001</v>
      </c>
      <c r="HB20">
        <v>101.249</v>
      </c>
      <c r="HC20">
        <v>101.226</v>
      </c>
    </row>
    <row r="21" spans="1:211" x14ac:dyDescent="0.2">
      <c r="A21">
        <v>5</v>
      </c>
      <c r="B21">
        <v>1736451791.0999999</v>
      </c>
      <c r="C21">
        <v>8</v>
      </c>
      <c r="D21" t="s">
        <v>357</v>
      </c>
      <c r="E21" t="s">
        <v>358</v>
      </c>
      <c r="F21">
        <v>2</v>
      </c>
      <c r="G21">
        <v>1736451789.0999999</v>
      </c>
      <c r="H21">
        <f t="shared" si="0"/>
        <v>2.1319970508959112E-3</v>
      </c>
      <c r="I21">
        <f t="shared" si="1"/>
        <v>2.1319970508959112</v>
      </c>
      <c r="J21">
        <f t="shared" si="2"/>
        <v>-3.6636264768291191</v>
      </c>
      <c r="K21">
        <f t="shared" si="3"/>
        <v>204.37</v>
      </c>
      <c r="L21">
        <f t="shared" si="4"/>
        <v>240.30742242448389</v>
      </c>
      <c r="M21">
        <f t="shared" si="5"/>
        <v>24.581861578853999</v>
      </c>
      <c r="N21">
        <f t="shared" si="6"/>
        <v>20.905700706973001</v>
      </c>
      <c r="O21">
        <f t="shared" si="7"/>
        <v>0.14476643927886007</v>
      </c>
      <c r="P21">
        <f t="shared" si="8"/>
        <v>3.5383511580768237</v>
      </c>
      <c r="Q21">
        <f t="shared" si="9"/>
        <v>0.14155468434803958</v>
      </c>
      <c r="R21">
        <f t="shared" si="10"/>
        <v>8.8754306375951067E-2</v>
      </c>
      <c r="S21">
        <f t="shared" si="11"/>
        <v>0</v>
      </c>
      <c r="T21">
        <f t="shared" si="12"/>
        <v>24.509468362668294</v>
      </c>
      <c r="U21">
        <f t="shared" si="13"/>
        <v>24.509468362668294</v>
      </c>
      <c r="V21">
        <f t="shared" si="14"/>
        <v>3.0878674834278224</v>
      </c>
      <c r="W21">
        <f t="shared" si="15"/>
        <v>49.840564230531399</v>
      </c>
      <c r="X21">
        <f t="shared" si="16"/>
        <v>1.5823662654308099</v>
      </c>
      <c r="Y21">
        <f t="shared" si="17"/>
        <v>3.1748562438253498</v>
      </c>
      <c r="Z21">
        <f t="shared" si="18"/>
        <v>1.5055012179970124</v>
      </c>
      <c r="AA21">
        <f t="shared" si="19"/>
        <v>-94.021069944509691</v>
      </c>
      <c r="AB21">
        <f t="shared" si="20"/>
        <v>88.718781353652531</v>
      </c>
      <c r="AC21">
        <f t="shared" si="21"/>
        <v>5.2898877058211422</v>
      </c>
      <c r="AD21">
        <f t="shared" si="22"/>
        <v>-1.2400885036015552E-2</v>
      </c>
      <c r="AE21">
        <f t="shared" si="23"/>
        <v>-0.2798030754792617</v>
      </c>
      <c r="AF21">
        <f t="shared" si="24"/>
        <v>2.1294269709966493</v>
      </c>
      <c r="AG21">
        <f t="shared" si="25"/>
        <v>-3.6636264768291191</v>
      </c>
      <c r="AH21">
        <v>203.892221640407</v>
      </c>
      <c r="AI21">
        <v>207.69942424242399</v>
      </c>
      <c r="AJ21">
        <v>9.2925656521674393E-2</v>
      </c>
      <c r="AK21">
        <v>84.5062676990527</v>
      </c>
      <c r="AL21">
        <f t="shared" si="26"/>
        <v>2.1319970508959112</v>
      </c>
      <c r="AM21">
        <v>12.950451532796899</v>
      </c>
      <c r="AN21">
        <v>15.469432167832201</v>
      </c>
      <c r="AO21">
        <v>2.9848900339492999E-5</v>
      </c>
      <c r="AP21">
        <v>123.873733639405</v>
      </c>
      <c r="AQ21">
        <v>36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54477.641921473958</v>
      </c>
      <c r="AV21">
        <f t="shared" si="30"/>
        <v>0</v>
      </c>
      <c r="AW21">
        <f t="shared" si="31"/>
        <v>0</v>
      </c>
      <c r="AX21">
        <f t="shared" si="32"/>
        <v>0</v>
      </c>
      <c r="AY21">
        <f t="shared" si="33"/>
        <v>0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1736451789.0999999</v>
      </c>
      <c r="BF21">
        <v>204.37</v>
      </c>
      <c r="BG21">
        <v>204.5565</v>
      </c>
      <c r="BH21">
        <v>15.4689</v>
      </c>
      <c r="BI21">
        <v>12.95265</v>
      </c>
      <c r="BJ21">
        <v>203.7355</v>
      </c>
      <c r="BK21">
        <v>15.409599999999999</v>
      </c>
      <c r="BL21">
        <v>499.90750000000003</v>
      </c>
      <c r="BM21">
        <v>102.1935</v>
      </c>
      <c r="BN21">
        <v>9.9892900000000007E-2</v>
      </c>
      <c r="BO21">
        <v>24.974550000000001</v>
      </c>
      <c r="BP21">
        <v>24.58445</v>
      </c>
      <c r="BQ21">
        <v>999.9</v>
      </c>
      <c r="BR21">
        <v>0</v>
      </c>
      <c r="BS21">
        <v>0</v>
      </c>
      <c r="BT21">
        <v>10014.049999999999</v>
      </c>
      <c r="BU21">
        <v>-0.1195995</v>
      </c>
      <c r="BV21">
        <v>127.17749999999999</v>
      </c>
      <c r="BW21">
        <v>-0.18665999999999999</v>
      </c>
      <c r="BX21">
        <v>207.58099999999999</v>
      </c>
      <c r="BY21">
        <v>207.24100000000001</v>
      </c>
      <c r="BZ21">
        <v>2.5162900000000001</v>
      </c>
      <c r="CA21">
        <v>204.5565</v>
      </c>
      <c r="CB21">
        <v>12.95265</v>
      </c>
      <c r="CC21">
        <v>1.5808150000000001</v>
      </c>
      <c r="CD21">
        <v>1.3236699999999999</v>
      </c>
      <c r="CE21">
        <v>13.773099999999999</v>
      </c>
      <c r="CF21">
        <v>11.070349999999999</v>
      </c>
      <c r="CG21">
        <v>0</v>
      </c>
      <c r="CH21">
        <v>0</v>
      </c>
      <c r="CI21">
        <v>0</v>
      </c>
      <c r="CJ21">
        <v>19.791699999999999</v>
      </c>
      <c r="CK21">
        <v>3</v>
      </c>
      <c r="CL21">
        <v>1736449596</v>
      </c>
      <c r="CM21" t="s">
        <v>346</v>
      </c>
      <c r="CN21">
        <v>1736449594</v>
      </c>
      <c r="CO21">
        <v>1736449596</v>
      </c>
      <c r="CP21">
        <v>2</v>
      </c>
      <c r="CQ21">
        <v>0.52600000000000002</v>
      </c>
      <c r="CR21">
        <v>-1.4999999999999999E-2</v>
      </c>
      <c r="CS21">
        <v>0.63</v>
      </c>
      <c r="CT21">
        <v>3.9E-2</v>
      </c>
      <c r="CU21">
        <v>200</v>
      </c>
      <c r="CV21">
        <v>13</v>
      </c>
      <c r="CW21">
        <v>0.21</v>
      </c>
      <c r="CX21">
        <v>0.03</v>
      </c>
      <c r="CY21">
        <v>3.6763468700000002</v>
      </c>
      <c r="CZ21">
        <v>-5.8061787699248102</v>
      </c>
      <c r="DA21">
        <v>1.0224203677091599</v>
      </c>
      <c r="DB21">
        <v>0</v>
      </c>
      <c r="DC21">
        <v>2.5173519999999998</v>
      </c>
      <c r="DD21">
        <v>-2.2633082706768601E-2</v>
      </c>
      <c r="DE21">
        <v>2.63011900871425E-3</v>
      </c>
      <c r="DF21">
        <v>1</v>
      </c>
      <c r="DG21">
        <v>1</v>
      </c>
      <c r="DH21">
        <v>2</v>
      </c>
      <c r="DI21" t="s">
        <v>347</v>
      </c>
      <c r="DJ21">
        <v>3.1191800000000001</v>
      </c>
      <c r="DK21">
        <v>2.8008500000000001</v>
      </c>
      <c r="DL21">
        <v>5.58851E-2</v>
      </c>
      <c r="DM21">
        <v>5.7704800000000001E-2</v>
      </c>
      <c r="DN21">
        <v>8.6521200000000006E-2</v>
      </c>
      <c r="DO21">
        <v>7.6735999999999999E-2</v>
      </c>
      <c r="DP21">
        <v>26309.1</v>
      </c>
      <c r="DQ21">
        <v>24262.9</v>
      </c>
      <c r="DR21">
        <v>26662.400000000001</v>
      </c>
      <c r="DS21">
        <v>24094.7</v>
      </c>
      <c r="DT21">
        <v>33655.5</v>
      </c>
      <c r="DU21">
        <v>32396.400000000001</v>
      </c>
      <c r="DV21">
        <v>40313.5</v>
      </c>
      <c r="DW21">
        <v>38097.9</v>
      </c>
      <c r="DX21">
        <v>2.0064500000000001</v>
      </c>
      <c r="DY21">
        <v>2.2503199999999999</v>
      </c>
      <c r="DZ21">
        <v>0.115909</v>
      </c>
      <c r="EA21">
        <v>0</v>
      </c>
      <c r="EB21">
        <v>22.683800000000002</v>
      </c>
      <c r="EC21">
        <v>999.9</v>
      </c>
      <c r="ED21">
        <v>65.016000000000005</v>
      </c>
      <c r="EE21">
        <v>22.838999999999999</v>
      </c>
      <c r="EF21">
        <v>17.766100000000002</v>
      </c>
      <c r="EG21">
        <v>63.600299999999997</v>
      </c>
      <c r="EH21">
        <v>26.298100000000002</v>
      </c>
      <c r="EI21">
        <v>1</v>
      </c>
      <c r="EJ21">
        <v>-0.37602099999999999</v>
      </c>
      <c r="EK21">
        <v>-4.1913799999999997</v>
      </c>
      <c r="EL21">
        <v>20.2453</v>
      </c>
      <c r="EM21">
        <v>5.2601199999999997</v>
      </c>
      <c r="EN21">
        <v>12.0067</v>
      </c>
      <c r="EO21">
        <v>5</v>
      </c>
      <c r="EP21">
        <v>3.28715</v>
      </c>
      <c r="EQ21">
        <v>9999</v>
      </c>
      <c r="ER21">
        <v>9999</v>
      </c>
      <c r="ES21">
        <v>999.9</v>
      </c>
      <c r="ET21">
        <v>9999</v>
      </c>
      <c r="EU21">
        <v>1.8723700000000001</v>
      </c>
      <c r="EV21">
        <v>1.87317</v>
      </c>
      <c r="EW21">
        <v>1.86941</v>
      </c>
      <c r="EX21">
        <v>1.8751500000000001</v>
      </c>
      <c r="EY21">
        <v>1.8754599999999999</v>
      </c>
      <c r="EZ21">
        <v>1.87385</v>
      </c>
      <c r="FA21">
        <v>1.8724099999999999</v>
      </c>
      <c r="FB21">
        <v>1.8714900000000001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0.63500000000000001</v>
      </c>
      <c r="FQ21">
        <v>5.9299999999999999E-2</v>
      </c>
      <c r="FR21">
        <v>0.34321388301456301</v>
      </c>
      <c r="FS21">
        <v>1.93526017593624E-3</v>
      </c>
      <c r="FT21">
        <v>-2.6352868309754201E-6</v>
      </c>
      <c r="FU21">
        <v>7.4988703689445403E-10</v>
      </c>
      <c r="FV21">
        <v>5.9295258707654903E-2</v>
      </c>
      <c r="FW21">
        <v>0</v>
      </c>
      <c r="FX21">
        <v>0</v>
      </c>
      <c r="FY21">
        <v>0</v>
      </c>
      <c r="FZ21">
        <v>1</v>
      </c>
      <c r="GA21">
        <v>1999</v>
      </c>
      <c r="GB21">
        <v>0</v>
      </c>
      <c r="GC21">
        <v>14</v>
      </c>
      <c r="GD21">
        <v>36.6</v>
      </c>
      <c r="GE21">
        <v>36.6</v>
      </c>
      <c r="GF21">
        <v>0.67504900000000001</v>
      </c>
      <c r="GG21">
        <v>2.5268600000000001</v>
      </c>
      <c r="GH21">
        <v>1.5979000000000001</v>
      </c>
      <c r="GI21">
        <v>2.35229</v>
      </c>
      <c r="GJ21">
        <v>1.64917</v>
      </c>
      <c r="GK21">
        <v>2.2924799999999999</v>
      </c>
      <c r="GL21">
        <v>26.892399999999999</v>
      </c>
      <c r="GM21">
        <v>14.079499999999999</v>
      </c>
      <c r="GN21">
        <v>19</v>
      </c>
      <c r="GO21">
        <v>452.95400000000001</v>
      </c>
      <c r="GP21">
        <v>634.05600000000004</v>
      </c>
      <c r="GQ21">
        <v>29.771799999999999</v>
      </c>
      <c r="GR21">
        <v>22.434699999999999</v>
      </c>
      <c r="GS21">
        <v>30</v>
      </c>
      <c r="GT21">
        <v>22.387599999999999</v>
      </c>
      <c r="GU21">
        <v>22.3764</v>
      </c>
      <c r="GV21">
        <v>13.5655</v>
      </c>
      <c r="GW21">
        <v>28.209900000000001</v>
      </c>
      <c r="GX21">
        <v>100</v>
      </c>
      <c r="GY21">
        <v>29.780100000000001</v>
      </c>
      <c r="GZ21">
        <v>233.94300000000001</v>
      </c>
      <c r="HA21">
        <v>12.936400000000001</v>
      </c>
      <c r="HB21">
        <v>101.248</v>
      </c>
      <c r="HC21">
        <v>101.226</v>
      </c>
    </row>
    <row r="22" spans="1:211" x14ac:dyDescent="0.2">
      <c r="A22">
        <v>6</v>
      </c>
      <c r="B22">
        <v>1736451793.0999999</v>
      </c>
      <c r="C22">
        <v>10</v>
      </c>
      <c r="D22" t="s">
        <v>359</v>
      </c>
      <c r="E22" t="s">
        <v>360</v>
      </c>
      <c r="F22">
        <v>2</v>
      </c>
      <c r="G22">
        <v>1736451792.0999999</v>
      </c>
      <c r="H22">
        <f t="shared" si="0"/>
        <v>2.1335668981130678E-3</v>
      </c>
      <c r="I22">
        <f t="shared" si="1"/>
        <v>2.133566898113068</v>
      </c>
      <c r="J22">
        <f t="shared" si="2"/>
        <v>-3.5767390977499489</v>
      </c>
      <c r="K22">
        <f t="shared" si="3"/>
        <v>205.678</v>
      </c>
      <c r="L22">
        <f t="shared" si="4"/>
        <v>240.62758562501818</v>
      </c>
      <c r="M22">
        <f t="shared" si="5"/>
        <v>24.614756318904924</v>
      </c>
      <c r="N22">
        <f t="shared" si="6"/>
        <v>21.039623686576</v>
      </c>
      <c r="O22">
        <f t="shared" si="7"/>
        <v>0.14470576919873546</v>
      </c>
      <c r="P22">
        <f t="shared" si="8"/>
        <v>3.5369545708744239</v>
      </c>
      <c r="Q22">
        <f t="shared" si="9"/>
        <v>0.14149543673885245</v>
      </c>
      <c r="R22">
        <f t="shared" si="10"/>
        <v>8.8717151586602983E-2</v>
      </c>
      <c r="S22">
        <f t="shared" si="11"/>
        <v>0</v>
      </c>
      <c r="T22">
        <f t="shared" si="12"/>
        <v>24.520705610301075</v>
      </c>
      <c r="U22">
        <f t="shared" si="13"/>
        <v>24.520705610301075</v>
      </c>
      <c r="V22">
        <f t="shared" si="14"/>
        <v>3.0899444763694364</v>
      </c>
      <c r="W22">
        <f t="shared" si="15"/>
        <v>49.816573655184612</v>
      </c>
      <c r="X22">
        <f t="shared" si="16"/>
        <v>1.5827131030224002</v>
      </c>
      <c r="Y22">
        <f t="shared" si="17"/>
        <v>3.1770814146662629</v>
      </c>
      <c r="Z22">
        <f t="shared" si="18"/>
        <v>1.5072313733470362</v>
      </c>
      <c r="AA22">
        <f t="shared" si="19"/>
        <v>-94.090300206786296</v>
      </c>
      <c r="AB22">
        <f t="shared" si="20"/>
        <v>88.781537874207359</v>
      </c>
      <c r="AC22">
        <f t="shared" si="21"/>
        <v>5.2963331220944898</v>
      </c>
      <c r="AD22">
        <f t="shared" si="22"/>
        <v>-1.2429210484441455E-2</v>
      </c>
      <c r="AE22">
        <f t="shared" si="23"/>
        <v>4.7110295358512619</v>
      </c>
      <c r="AF22">
        <f t="shared" si="24"/>
        <v>2.1302090199992323</v>
      </c>
      <c r="AG22">
        <f t="shared" si="25"/>
        <v>-3.5767390977499489</v>
      </c>
      <c r="AH22">
        <v>206.81820759422001</v>
      </c>
      <c r="AI22">
        <v>208.79427878787899</v>
      </c>
      <c r="AJ22">
        <v>0.34045493903956597</v>
      </c>
      <c r="AK22">
        <v>84.5062676990527</v>
      </c>
      <c r="AL22">
        <f t="shared" si="26"/>
        <v>2.133566898113068</v>
      </c>
      <c r="AM22">
        <v>12.9518587813235</v>
      </c>
      <c r="AN22">
        <v>15.4722160839161</v>
      </c>
      <c r="AO22">
        <v>3.0326565799494802E-5</v>
      </c>
      <c r="AP22">
        <v>123.873733639405</v>
      </c>
      <c r="AQ22">
        <v>35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54444.723922582903</v>
      </c>
      <c r="AV22">
        <f t="shared" si="30"/>
        <v>0</v>
      </c>
      <c r="AW22">
        <f t="shared" si="31"/>
        <v>0</v>
      </c>
      <c r="AX22">
        <f t="shared" si="32"/>
        <v>0</v>
      </c>
      <c r="AY22">
        <f t="shared" si="33"/>
        <v>0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1736451792.0999999</v>
      </c>
      <c r="BF22">
        <v>205.678</v>
      </c>
      <c r="BG22">
        <v>211.857</v>
      </c>
      <c r="BH22">
        <v>15.472200000000001</v>
      </c>
      <c r="BI22">
        <v>12.955500000000001</v>
      </c>
      <c r="BJ22">
        <v>205.04300000000001</v>
      </c>
      <c r="BK22">
        <v>15.4129</v>
      </c>
      <c r="BL22">
        <v>500</v>
      </c>
      <c r="BM22">
        <v>102.194</v>
      </c>
      <c r="BN22">
        <v>9.9991999999999998E-2</v>
      </c>
      <c r="BO22">
        <v>24.9863</v>
      </c>
      <c r="BP22">
        <v>24.5914</v>
      </c>
      <c r="BQ22">
        <v>999.9</v>
      </c>
      <c r="BR22">
        <v>0</v>
      </c>
      <c r="BS22">
        <v>0</v>
      </c>
      <c r="BT22">
        <v>10008.1</v>
      </c>
      <c r="BU22">
        <v>-0.176812</v>
      </c>
      <c r="BV22">
        <v>126.989</v>
      </c>
      <c r="BW22">
        <v>-6.1787999999999998</v>
      </c>
      <c r="BX22">
        <v>208.911</v>
      </c>
      <c r="BY22">
        <v>214.63800000000001</v>
      </c>
      <c r="BZ22">
        <v>2.51668</v>
      </c>
      <c r="CA22">
        <v>211.857</v>
      </c>
      <c r="CB22">
        <v>12.955500000000001</v>
      </c>
      <c r="CC22">
        <v>1.58117</v>
      </c>
      <c r="CD22">
        <v>1.3239799999999999</v>
      </c>
      <c r="CE22">
        <v>13.7765</v>
      </c>
      <c r="CF22">
        <v>11.0739</v>
      </c>
      <c r="CG22">
        <v>0</v>
      </c>
      <c r="CH22">
        <v>0</v>
      </c>
      <c r="CI22">
        <v>0</v>
      </c>
      <c r="CJ22">
        <v>19.708300000000001</v>
      </c>
      <c r="CK22">
        <v>3</v>
      </c>
      <c r="CL22">
        <v>1736449596</v>
      </c>
      <c r="CM22" t="s">
        <v>346</v>
      </c>
      <c r="CN22">
        <v>1736449594</v>
      </c>
      <c r="CO22">
        <v>1736449596</v>
      </c>
      <c r="CP22">
        <v>2</v>
      </c>
      <c r="CQ22">
        <v>0.52600000000000002</v>
      </c>
      <c r="CR22">
        <v>-1.4999999999999999E-2</v>
      </c>
      <c r="CS22">
        <v>0.63</v>
      </c>
      <c r="CT22">
        <v>3.9E-2</v>
      </c>
      <c r="CU22">
        <v>200</v>
      </c>
      <c r="CV22">
        <v>13</v>
      </c>
      <c r="CW22">
        <v>0.21</v>
      </c>
      <c r="CX22">
        <v>0.03</v>
      </c>
      <c r="CY22">
        <v>2.97037387</v>
      </c>
      <c r="CZ22">
        <v>-16.322290781954901</v>
      </c>
      <c r="DA22">
        <v>2.2863273150527998</v>
      </c>
      <c r="DB22">
        <v>0</v>
      </c>
      <c r="DC22">
        <v>2.5166534999999999</v>
      </c>
      <c r="DD22">
        <v>-1.24714285714285E-2</v>
      </c>
      <c r="DE22">
        <v>1.7241469629936199E-3</v>
      </c>
      <c r="DF22">
        <v>1</v>
      </c>
      <c r="DG22">
        <v>1</v>
      </c>
      <c r="DH22">
        <v>2</v>
      </c>
      <c r="DI22" t="s">
        <v>347</v>
      </c>
      <c r="DJ22">
        <v>3.1193599999999999</v>
      </c>
      <c r="DK22">
        <v>2.8005599999999999</v>
      </c>
      <c r="DL22">
        <v>5.6243599999999998E-2</v>
      </c>
      <c r="DM22">
        <v>5.9013999999999997E-2</v>
      </c>
      <c r="DN22">
        <v>8.6529300000000003E-2</v>
      </c>
      <c r="DO22">
        <v>7.6741699999999996E-2</v>
      </c>
      <c r="DP22">
        <v>26298.9</v>
      </c>
      <c r="DQ22">
        <v>24229</v>
      </c>
      <c r="DR22">
        <v>26662.1</v>
      </c>
      <c r="DS22">
        <v>24094.6</v>
      </c>
      <c r="DT22">
        <v>33654.9</v>
      </c>
      <c r="DU22">
        <v>32395.9</v>
      </c>
      <c r="DV22">
        <v>40313</v>
      </c>
      <c r="DW22">
        <v>38097.5</v>
      </c>
      <c r="DX22">
        <v>2.0068000000000001</v>
      </c>
      <c r="DY22">
        <v>2.2503799999999998</v>
      </c>
      <c r="DZ22">
        <v>0.116304</v>
      </c>
      <c r="EA22">
        <v>0</v>
      </c>
      <c r="EB22">
        <v>22.682500000000001</v>
      </c>
      <c r="EC22">
        <v>999.9</v>
      </c>
      <c r="ED22">
        <v>65.016000000000005</v>
      </c>
      <c r="EE22">
        <v>22.838999999999999</v>
      </c>
      <c r="EF22">
        <v>17.764900000000001</v>
      </c>
      <c r="EG22">
        <v>63.910299999999999</v>
      </c>
      <c r="EH22">
        <v>26.3782</v>
      </c>
      <c r="EI22">
        <v>1</v>
      </c>
      <c r="EJ22">
        <v>-0.37580999999999998</v>
      </c>
      <c r="EK22">
        <v>-4.1926399999999999</v>
      </c>
      <c r="EL22">
        <v>20.2454</v>
      </c>
      <c r="EM22">
        <v>5.25997</v>
      </c>
      <c r="EN22">
        <v>12.007099999999999</v>
      </c>
      <c r="EO22">
        <v>4.9997499999999997</v>
      </c>
      <c r="EP22">
        <v>3.2870200000000001</v>
      </c>
      <c r="EQ22">
        <v>9999</v>
      </c>
      <c r="ER22">
        <v>9999</v>
      </c>
      <c r="ES22">
        <v>999.9</v>
      </c>
      <c r="ET22">
        <v>9999</v>
      </c>
      <c r="EU22">
        <v>1.8723799999999999</v>
      </c>
      <c r="EV22">
        <v>1.87317</v>
      </c>
      <c r="EW22">
        <v>1.8693900000000001</v>
      </c>
      <c r="EX22">
        <v>1.8751500000000001</v>
      </c>
      <c r="EY22">
        <v>1.8754599999999999</v>
      </c>
      <c r="EZ22">
        <v>1.87385</v>
      </c>
      <c r="FA22">
        <v>1.8724099999999999</v>
      </c>
      <c r="FB22">
        <v>1.8714900000000001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0.63700000000000001</v>
      </c>
      <c r="FQ22">
        <v>5.9299999999999999E-2</v>
      </c>
      <c r="FR22">
        <v>0.34321388301456301</v>
      </c>
      <c r="FS22">
        <v>1.93526017593624E-3</v>
      </c>
      <c r="FT22">
        <v>-2.6352868309754201E-6</v>
      </c>
      <c r="FU22">
        <v>7.4988703689445403E-10</v>
      </c>
      <c r="FV22">
        <v>5.9295258707654903E-2</v>
      </c>
      <c r="FW22">
        <v>0</v>
      </c>
      <c r="FX22">
        <v>0</v>
      </c>
      <c r="FY22">
        <v>0</v>
      </c>
      <c r="FZ22">
        <v>1</v>
      </c>
      <c r="GA22">
        <v>1999</v>
      </c>
      <c r="GB22">
        <v>0</v>
      </c>
      <c r="GC22">
        <v>14</v>
      </c>
      <c r="GD22">
        <v>36.700000000000003</v>
      </c>
      <c r="GE22">
        <v>36.6</v>
      </c>
      <c r="GF22">
        <v>0.68847700000000001</v>
      </c>
      <c r="GG22">
        <v>2.49634</v>
      </c>
      <c r="GH22">
        <v>1.5979000000000001</v>
      </c>
      <c r="GI22">
        <v>2.35229</v>
      </c>
      <c r="GJ22">
        <v>1.64917</v>
      </c>
      <c r="GK22">
        <v>2.4841299999999999</v>
      </c>
      <c r="GL22">
        <v>26.892399999999999</v>
      </c>
      <c r="GM22">
        <v>14.097</v>
      </c>
      <c r="GN22">
        <v>19</v>
      </c>
      <c r="GO22">
        <v>453.16500000000002</v>
      </c>
      <c r="GP22">
        <v>634.09699999999998</v>
      </c>
      <c r="GQ22">
        <v>29.781300000000002</v>
      </c>
      <c r="GR22">
        <v>22.434699999999999</v>
      </c>
      <c r="GS22">
        <v>30.0002</v>
      </c>
      <c r="GT22">
        <v>22.388500000000001</v>
      </c>
      <c r="GU22">
        <v>22.3764</v>
      </c>
      <c r="GV22">
        <v>13.8544</v>
      </c>
      <c r="GW22">
        <v>28.209900000000001</v>
      </c>
      <c r="GX22">
        <v>100</v>
      </c>
      <c r="GY22">
        <v>29.780100000000001</v>
      </c>
      <c r="GZ22">
        <v>240.74199999999999</v>
      </c>
      <c r="HA22">
        <v>12.936400000000001</v>
      </c>
      <c r="HB22">
        <v>101.246</v>
      </c>
      <c r="HC22">
        <v>101.22499999999999</v>
      </c>
    </row>
    <row r="23" spans="1:211" x14ac:dyDescent="0.2">
      <c r="A23">
        <v>7</v>
      </c>
      <c r="B23">
        <v>1736451795.0999999</v>
      </c>
      <c r="C23">
        <v>12</v>
      </c>
      <c r="D23" t="s">
        <v>361</v>
      </c>
      <c r="E23" t="s">
        <v>362</v>
      </c>
      <c r="F23">
        <v>2</v>
      </c>
      <c r="G23">
        <v>1736451793.0999999</v>
      </c>
      <c r="H23">
        <f t="shared" si="0"/>
        <v>2.1342494716264982E-3</v>
      </c>
      <c r="I23">
        <f t="shared" si="1"/>
        <v>2.1342494716264984</v>
      </c>
      <c r="J23">
        <f t="shared" si="2"/>
        <v>-3.5607862871832427</v>
      </c>
      <c r="K23">
        <f t="shared" si="3"/>
        <v>206.637</v>
      </c>
      <c r="L23">
        <f t="shared" si="4"/>
        <v>241.38669536687163</v>
      </c>
      <c r="M23">
        <f t="shared" si="5"/>
        <v>24.692414719432588</v>
      </c>
      <c r="N23">
        <f t="shared" si="6"/>
        <v>21.137728790828998</v>
      </c>
      <c r="O23">
        <f t="shared" si="7"/>
        <v>0.1446997882095932</v>
      </c>
      <c r="P23">
        <f t="shared" si="8"/>
        <v>3.5321458126540497</v>
      </c>
      <c r="Q23">
        <f t="shared" si="9"/>
        <v>0.14148545227497705</v>
      </c>
      <c r="R23">
        <f t="shared" si="10"/>
        <v>8.8711255942855088E-2</v>
      </c>
      <c r="S23">
        <f t="shared" si="11"/>
        <v>0</v>
      </c>
      <c r="T23">
        <f t="shared" si="12"/>
        <v>24.524359570050613</v>
      </c>
      <c r="U23">
        <f t="shared" si="13"/>
        <v>24.524359570050613</v>
      </c>
      <c r="V23">
        <f t="shared" si="14"/>
        <v>3.0906201048473232</v>
      </c>
      <c r="W23">
        <f t="shared" si="15"/>
        <v>49.806415341103914</v>
      </c>
      <c r="X23">
        <f t="shared" si="16"/>
        <v>1.5828055544427</v>
      </c>
      <c r="Y23">
        <f t="shared" si="17"/>
        <v>3.1779150207914131</v>
      </c>
      <c r="Z23">
        <f t="shared" si="18"/>
        <v>1.5078145504046232</v>
      </c>
      <c r="AA23">
        <f t="shared" si="19"/>
        <v>-94.120401698728571</v>
      </c>
      <c r="AB23">
        <f t="shared" si="20"/>
        <v>88.802897382590189</v>
      </c>
      <c r="AC23">
        <f t="shared" si="21"/>
        <v>5.3050348945054209</v>
      </c>
      <c r="AD23">
        <f t="shared" si="22"/>
        <v>-1.2469421632957278E-2</v>
      </c>
      <c r="AE23">
        <f t="shared" si="23"/>
        <v>6.2964570402802043</v>
      </c>
      <c r="AF23">
        <f t="shared" si="24"/>
        <v>2.1301660466734504</v>
      </c>
      <c r="AG23">
        <f t="shared" si="25"/>
        <v>-3.5607862871832427</v>
      </c>
      <c r="AH23">
        <v>211.502765733742</v>
      </c>
      <c r="AI23">
        <v>210.79596363636401</v>
      </c>
      <c r="AJ23">
        <v>0.72271277205682805</v>
      </c>
      <c r="AK23">
        <v>84.5062676990527</v>
      </c>
      <c r="AL23">
        <f t="shared" si="26"/>
        <v>2.1342494716264984</v>
      </c>
      <c r="AM23">
        <v>12.9535616829451</v>
      </c>
      <c r="AN23">
        <v>15.4744034965035</v>
      </c>
      <c r="AO23">
        <v>3.2171765755813299E-5</v>
      </c>
      <c r="AP23">
        <v>123.873733639405</v>
      </c>
      <c r="AQ23">
        <v>35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54337.992097052207</v>
      </c>
      <c r="AV23">
        <f t="shared" si="30"/>
        <v>0</v>
      </c>
      <c r="AW23">
        <f t="shared" si="31"/>
        <v>0</v>
      </c>
      <c r="AX23">
        <f t="shared" si="32"/>
        <v>0</v>
      </c>
      <c r="AY23">
        <f t="shared" si="33"/>
        <v>0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1736451793.0999999</v>
      </c>
      <c r="BF23">
        <v>206.637</v>
      </c>
      <c r="BG23">
        <v>214.72</v>
      </c>
      <c r="BH23">
        <v>15.473100000000001</v>
      </c>
      <c r="BI23">
        <v>12.95675</v>
      </c>
      <c r="BJ23">
        <v>206.001</v>
      </c>
      <c r="BK23">
        <v>15.4138</v>
      </c>
      <c r="BL23">
        <v>500.05900000000003</v>
      </c>
      <c r="BM23">
        <v>102.194</v>
      </c>
      <c r="BN23">
        <v>0.10001699999999999</v>
      </c>
      <c r="BO23">
        <v>24.9907</v>
      </c>
      <c r="BP23">
        <v>24.597249999999999</v>
      </c>
      <c r="BQ23">
        <v>999.9</v>
      </c>
      <c r="BR23">
        <v>0</v>
      </c>
      <c r="BS23">
        <v>0</v>
      </c>
      <c r="BT23">
        <v>9987.7999999999993</v>
      </c>
      <c r="BU23">
        <v>-0.18302950000000001</v>
      </c>
      <c r="BV23">
        <v>127.0575</v>
      </c>
      <c r="BW23">
        <v>-8.0826799999999999</v>
      </c>
      <c r="BX23">
        <v>209.88499999999999</v>
      </c>
      <c r="BY23">
        <v>217.5385</v>
      </c>
      <c r="BZ23">
        <v>2.5163150000000001</v>
      </c>
      <c r="CA23">
        <v>214.72</v>
      </c>
      <c r="CB23">
        <v>12.95675</v>
      </c>
      <c r="CC23">
        <v>1.5812550000000001</v>
      </c>
      <c r="CD23">
        <v>1.3241050000000001</v>
      </c>
      <c r="CE23">
        <v>13.77735</v>
      </c>
      <c r="CF23">
        <v>11.0753</v>
      </c>
      <c r="CG23">
        <v>0</v>
      </c>
      <c r="CH23">
        <v>0</v>
      </c>
      <c r="CI23">
        <v>0</v>
      </c>
      <c r="CJ23">
        <v>19.666650000000001</v>
      </c>
      <c r="CK23">
        <v>3</v>
      </c>
      <c r="CL23">
        <v>1736449596</v>
      </c>
      <c r="CM23" t="s">
        <v>346</v>
      </c>
      <c r="CN23">
        <v>1736449594</v>
      </c>
      <c r="CO23">
        <v>1736449596</v>
      </c>
      <c r="CP23">
        <v>2</v>
      </c>
      <c r="CQ23">
        <v>0.52600000000000002</v>
      </c>
      <c r="CR23">
        <v>-1.4999999999999999E-2</v>
      </c>
      <c r="CS23">
        <v>0.63</v>
      </c>
      <c r="CT23">
        <v>3.9E-2</v>
      </c>
      <c r="CU23">
        <v>200</v>
      </c>
      <c r="CV23">
        <v>13</v>
      </c>
      <c r="CW23">
        <v>0.21</v>
      </c>
      <c r="CX23">
        <v>0.03</v>
      </c>
      <c r="CY23">
        <v>1.8552698700000001</v>
      </c>
      <c r="CZ23">
        <v>-30.795127606015001</v>
      </c>
      <c r="DA23">
        <v>3.7696620903743501</v>
      </c>
      <c r="DB23">
        <v>0</v>
      </c>
      <c r="DC23">
        <v>2.5162740000000001</v>
      </c>
      <c r="DD23">
        <v>-4.63037593985081E-3</v>
      </c>
      <c r="DE23">
        <v>1.12127784246372E-3</v>
      </c>
      <c r="DF23">
        <v>1</v>
      </c>
      <c r="DG23">
        <v>1</v>
      </c>
      <c r="DH23">
        <v>2</v>
      </c>
      <c r="DI23" t="s">
        <v>347</v>
      </c>
      <c r="DJ23">
        <v>3.1193300000000002</v>
      </c>
      <c r="DK23">
        <v>2.8005599999999999</v>
      </c>
      <c r="DL23">
        <v>5.6784000000000001E-2</v>
      </c>
      <c r="DM23">
        <v>6.0419899999999999E-2</v>
      </c>
      <c r="DN23">
        <v>8.6535100000000004E-2</v>
      </c>
      <c r="DO23">
        <v>7.6744599999999996E-2</v>
      </c>
      <c r="DP23">
        <v>26284.1</v>
      </c>
      <c r="DQ23">
        <v>24192.6</v>
      </c>
      <c r="DR23">
        <v>26662.5</v>
      </c>
      <c r="DS23">
        <v>24094.400000000001</v>
      </c>
      <c r="DT23">
        <v>33655.1</v>
      </c>
      <c r="DU23">
        <v>32395.5</v>
      </c>
      <c r="DV23">
        <v>40313.5</v>
      </c>
      <c r="DW23">
        <v>38096.9</v>
      </c>
      <c r="DX23">
        <v>2.0068999999999999</v>
      </c>
      <c r="DY23">
        <v>2.2503500000000001</v>
      </c>
      <c r="DZ23">
        <v>0.117145</v>
      </c>
      <c r="EA23">
        <v>0</v>
      </c>
      <c r="EB23">
        <v>22.682300000000001</v>
      </c>
      <c r="EC23">
        <v>999.9</v>
      </c>
      <c r="ED23">
        <v>65.016000000000005</v>
      </c>
      <c r="EE23">
        <v>22.849</v>
      </c>
      <c r="EF23">
        <v>17.776</v>
      </c>
      <c r="EG23">
        <v>63.440300000000001</v>
      </c>
      <c r="EH23">
        <v>26.342099999999999</v>
      </c>
      <c r="EI23">
        <v>1</v>
      </c>
      <c r="EJ23">
        <v>-0.37558200000000003</v>
      </c>
      <c r="EK23">
        <v>-4.15015</v>
      </c>
      <c r="EL23">
        <v>20.2471</v>
      </c>
      <c r="EM23">
        <v>5.2598200000000004</v>
      </c>
      <c r="EN23">
        <v>12.007</v>
      </c>
      <c r="EO23">
        <v>4.9999500000000001</v>
      </c>
      <c r="EP23">
        <v>3.2870200000000001</v>
      </c>
      <c r="EQ23">
        <v>9999</v>
      </c>
      <c r="ER23">
        <v>9999</v>
      </c>
      <c r="ES23">
        <v>999.9</v>
      </c>
      <c r="ET23">
        <v>9999</v>
      </c>
      <c r="EU23">
        <v>1.8723799999999999</v>
      </c>
      <c r="EV23">
        <v>1.87317</v>
      </c>
      <c r="EW23">
        <v>1.86941</v>
      </c>
      <c r="EX23">
        <v>1.8751500000000001</v>
      </c>
      <c r="EY23">
        <v>1.8754599999999999</v>
      </c>
      <c r="EZ23">
        <v>1.87385</v>
      </c>
      <c r="FA23">
        <v>1.8724099999999999</v>
      </c>
      <c r="FB23">
        <v>1.8714900000000001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0.63800000000000001</v>
      </c>
      <c r="FQ23">
        <v>5.9299999999999999E-2</v>
      </c>
      <c r="FR23">
        <v>0.34321388301456301</v>
      </c>
      <c r="FS23">
        <v>1.93526017593624E-3</v>
      </c>
      <c r="FT23">
        <v>-2.6352868309754201E-6</v>
      </c>
      <c r="FU23">
        <v>7.4988703689445403E-10</v>
      </c>
      <c r="FV23">
        <v>5.9295258707654903E-2</v>
      </c>
      <c r="FW23">
        <v>0</v>
      </c>
      <c r="FX23">
        <v>0</v>
      </c>
      <c r="FY23">
        <v>0</v>
      </c>
      <c r="FZ23">
        <v>1</v>
      </c>
      <c r="GA23">
        <v>1999</v>
      </c>
      <c r="GB23">
        <v>0</v>
      </c>
      <c r="GC23">
        <v>14</v>
      </c>
      <c r="GD23">
        <v>36.700000000000003</v>
      </c>
      <c r="GE23">
        <v>36.700000000000003</v>
      </c>
      <c r="GF23">
        <v>0.70434600000000003</v>
      </c>
      <c r="GG23">
        <v>2.51709</v>
      </c>
      <c r="GH23">
        <v>1.5979000000000001</v>
      </c>
      <c r="GI23">
        <v>2.35229</v>
      </c>
      <c r="GJ23">
        <v>1.64917</v>
      </c>
      <c r="GK23">
        <v>2.2985799999999998</v>
      </c>
      <c r="GL23">
        <v>26.892399999999999</v>
      </c>
      <c r="GM23">
        <v>14.079499999999999</v>
      </c>
      <c r="GN23">
        <v>19</v>
      </c>
      <c r="GO23">
        <v>453.23</v>
      </c>
      <c r="GP23">
        <v>634.07600000000002</v>
      </c>
      <c r="GQ23">
        <v>29.791399999999999</v>
      </c>
      <c r="GR23">
        <v>22.434899999999999</v>
      </c>
      <c r="GS23">
        <v>30.0001</v>
      </c>
      <c r="GT23">
        <v>22.389099999999999</v>
      </c>
      <c r="GU23">
        <v>22.3764</v>
      </c>
      <c r="GV23">
        <v>14.1503</v>
      </c>
      <c r="GW23">
        <v>28.209900000000001</v>
      </c>
      <c r="GX23">
        <v>100</v>
      </c>
      <c r="GY23">
        <v>29.7897</v>
      </c>
      <c r="GZ23">
        <v>247.48500000000001</v>
      </c>
      <c r="HA23">
        <v>12.936400000000001</v>
      </c>
      <c r="HB23">
        <v>101.248</v>
      </c>
      <c r="HC23">
        <v>101.224</v>
      </c>
    </row>
    <row r="24" spans="1:211" x14ac:dyDescent="0.2">
      <c r="A24">
        <v>8</v>
      </c>
      <c r="B24">
        <v>1736451797.0999999</v>
      </c>
      <c r="C24">
        <v>14</v>
      </c>
      <c r="D24" t="s">
        <v>363</v>
      </c>
      <c r="E24" t="s">
        <v>364</v>
      </c>
      <c r="F24">
        <v>2</v>
      </c>
      <c r="G24">
        <v>1736451796.0999999</v>
      </c>
      <c r="H24">
        <f t="shared" si="0"/>
        <v>2.1342911901134905E-3</v>
      </c>
      <c r="I24">
        <f t="shared" si="1"/>
        <v>2.1342911901134904</v>
      </c>
      <c r="J24">
        <f t="shared" si="2"/>
        <v>-3.4771188441127237</v>
      </c>
      <c r="K24">
        <f t="shared" si="3"/>
        <v>210.24</v>
      </c>
      <c r="L24">
        <f t="shared" si="4"/>
        <v>244.03933425202268</v>
      </c>
      <c r="M24">
        <f t="shared" si="5"/>
        <v>24.962958306014524</v>
      </c>
      <c r="N24">
        <f t="shared" si="6"/>
        <v>21.505600194911999</v>
      </c>
      <c r="O24">
        <f t="shared" si="7"/>
        <v>0.14439504364538824</v>
      </c>
      <c r="P24">
        <f t="shared" si="8"/>
        <v>3.5414742169646596</v>
      </c>
      <c r="Q24">
        <f t="shared" si="9"/>
        <v>0.14120230182745366</v>
      </c>
      <c r="R24">
        <f t="shared" si="10"/>
        <v>8.8532414021181324E-2</v>
      </c>
      <c r="S24">
        <f t="shared" si="11"/>
        <v>0</v>
      </c>
      <c r="T24">
        <f t="shared" si="12"/>
        <v>24.542214020823156</v>
      </c>
      <c r="U24">
        <f t="shared" si="13"/>
        <v>24.542214020823156</v>
      </c>
      <c r="V24">
        <f t="shared" si="14"/>
        <v>3.0939233054917423</v>
      </c>
      <c r="W24">
        <f t="shared" si="15"/>
        <v>49.767142677497731</v>
      </c>
      <c r="X24">
        <f t="shared" si="16"/>
        <v>1.5831329580318401</v>
      </c>
      <c r="Y24">
        <f t="shared" si="17"/>
        <v>3.1810806746348641</v>
      </c>
      <c r="Z24">
        <f t="shared" si="18"/>
        <v>1.5107903474599023</v>
      </c>
      <c r="AA24">
        <f t="shared" si="19"/>
        <v>-94.122241484004931</v>
      </c>
      <c r="AB24">
        <f t="shared" si="20"/>
        <v>88.817009087487065</v>
      </c>
      <c r="AC24">
        <f t="shared" si="21"/>
        <v>5.2928232123804619</v>
      </c>
      <c r="AD24">
        <f t="shared" si="22"/>
        <v>-1.2409184137396778E-2</v>
      </c>
      <c r="AE24">
        <f t="shared" si="23"/>
        <v>10.781085622711419</v>
      </c>
      <c r="AF24">
        <f t="shared" si="24"/>
        <v>2.1314971490768322</v>
      </c>
      <c r="AG24">
        <f t="shared" si="25"/>
        <v>-3.4771188441127237</v>
      </c>
      <c r="AH24">
        <v>217.161695360577</v>
      </c>
      <c r="AI24">
        <v>213.54732727272699</v>
      </c>
      <c r="AJ24">
        <v>1.1254716670890801</v>
      </c>
      <c r="AK24">
        <v>84.5062676990527</v>
      </c>
      <c r="AL24">
        <f t="shared" si="26"/>
        <v>2.1342911901134904</v>
      </c>
      <c r="AM24">
        <v>12.9552951906225</v>
      </c>
      <c r="AN24">
        <v>15.4764440559441</v>
      </c>
      <c r="AO24">
        <v>3.4562015886788201E-5</v>
      </c>
      <c r="AP24">
        <v>123.873733639405</v>
      </c>
      <c r="AQ24">
        <v>35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54540.435209928139</v>
      </c>
      <c r="AV24">
        <f t="shared" si="30"/>
        <v>0</v>
      </c>
      <c r="AW24">
        <f t="shared" si="31"/>
        <v>0</v>
      </c>
      <c r="AX24">
        <f t="shared" si="32"/>
        <v>0</v>
      </c>
      <c r="AY24">
        <f t="shared" si="33"/>
        <v>0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1736451796.0999999</v>
      </c>
      <c r="BF24">
        <v>210.24</v>
      </c>
      <c r="BG24">
        <v>223.715</v>
      </c>
      <c r="BH24">
        <v>15.476800000000001</v>
      </c>
      <c r="BI24">
        <v>12.958600000000001</v>
      </c>
      <c r="BJ24">
        <v>209.6</v>
      </c>
      <c r="BK24">
        <v>15.4175</v>
      </c>
      <c r="BL24">
        <v>500.00200000000001</v>
      </c>
      <c r="BM24">
        <v>102.191</v>
      </c>
      <c r="BN24">
        <v>9.9716299999999994E-2</v>
      </c>
      <c r="BO24">
        <v>25.007400000000001</v>
      </c>
      <c r="BP24">
        <v>24.611799999999999</v>
      </c>
      <c r="BQ24">
        <v>999.9</v>
      </c>
      <c r="BR24">
        <v>0</v>
      </c>
      <c r="BS24">
        <v>0</v>
      </c>
      <c r="BT24">
        <v>10027.5</v>
      </c>
      <c r="BU24">
        <v>-0.15939700000000001</v>
      </c>
      <c r="BV24">
        <v>127.261</v>
      </c>
      <c r="BW24">
        <v>-13.474500000000001</v>
      </c>
      <c r="BX24">
        <v>213.54499999999999</v>
      </c>
      <c r="BY24">
        <v>226.65199999999999</v>
      </c>
      <c r="BZ24">
        <v>2.5181800000000001</v>
      </c>
      <c r="CA24">
        <v>223.715</v>
      </c>
      <c r="CB24">
        <v>12.958600000000001</v>
      </c>
      <c r="CC24">
        <v>1.5815900000000001</v>
      </c>
      <c r="CD24">
        <v>1.32426</v>
      </c>
      <c r="CE24">
        <v>13.7806</v>
      </c>
      <c r="CF24">
        <v>11.077</v>
      </c>
      <c r="CG24">
        <v>0</v>
      </c>
      <c r="CH24">
        <v>0</v>
      </c>
      <c r="CI24">
        <v>0</v>
      </c>
      <c r="CJ24">
        <v>19.666699999999999</v>
      </c>
      <c r="CK24">
        <v>3</v>
      </c>
      <c r="CL24">
        <v>1736449596</v>
      </c>
      <c r="CM24" t="s">
        <v>346</v>
      </c>
      <c r="CN24">
        <v>1736449594</v>
      </c>
      <c r="CO24">
        <v>1736449596</v>
      </c>
      <c r="CP24">
        <v>2</v>
      </c>
      <c r="CQ24">
        <v>0.52600000000000002</v>
      </c>
      <c r="CR24">
        <v>-1.4999999999999999E-2</v>
      </c>
      <c r="CS24">
        <v>0.63</v>
      </c>
      <c r="CT24">
        <v>3.9E-2</v>
      </c>
      <c r="CU24">
        <v>200</v>
      </c>
      <c r="CV24">
        <v>13</v>
      </c>
      <c r="CW24">
        <v>0.21</v>
      </c>
      <c r="CX24">
        <v>0.03</v>
      </c>
      <c r="CY24">
        <v>0.36437936999999998</v>
      </c>
      <c r="CZ24">
        <v>-47.294016009022499</v>
      </c>
      <c r="DA24">
        <v>5.2779201994638703</v>
      </c>
      <c r="DB24">
        <v>0</v>
      </c>
      <c r="DC24">
        <v>2.5160650000000002</v>
      </c>
      <c r="DD24">
        <v>1.2739849624079E-3</v>
      </c>
      <c r="DE24">
        <v>8.0002187470091905E-4</v>
      </c>
      <c r="DF24">
        <v>1</v>
      </c>
      <c r="DG24">
        <v>1</v>
      </c>
      <c r="DH24">
        <v>2</v>
      </c>
      <c r="DI24" t="s">
        <v>347</v>
      </c>
      <c r="DJ24">
        <v>3.1192600000000001</v>
      </c>
      <c r="DK24">
        <v>2.8009200000000001</v>
      </c>
      <c r="DL24">
        <v>5.7488499999999998E-2</v>
      </c>
      <c r="DM24">
        <v>6.1882800000000002E-2</v>
      </c>
      <c r="DN24">
        <v>8.6546700000000004E-2</v>
      </c>
      <c r="DO24">
        <v>7.6752500000000001E-2</v>
      </c>
      <c r="DP24">
        <v>26265</v>
      </c>
      <c r="DQ24">
        <v>24154.9</v>
      </c>
      <c r="DR24">
        <v>26663</v>
      </c>
      <c r="DS24">
        <v>24094.400000000001</v>
      </c>
      <c r="DT24">
        <v>33655.4</v>
      </c>
      <c r="DU24">
        <v>32395.4</v>
      </c>
      <c r="DV24">
        <v>40314.300000000003</v>
      </c>
      <c r="DW24">
        <v>38097</v>
      </c>
      <c r="DX24">
        <v>2.0066799999999998</v>
      </c>
      <c r="DY24">
        <v>2.2502800000000001</v>
      </c>
      <c r="DZ24">
        <v>0.117414</v>
      </c>
      <c r="EA24">
        <v>0</v>
      </c>
      <c r="EB24">
        <v>22.682300000000001</v>
      </c>
      <c r="EC24">
        <v>999.9</v>
      </c>
      <c r="ED24">
        <v>65.016000000000005</v>
      </c>
      <c r="EE24">
        <v>22.849</v>
      </c>
      <c r="EF24">
        <v>17.776499999999999</v>
      </c>
      <c r="EG24">
        <v>64.020300000000006</v>
      </c>
      <c r="EH24">
        <v>26.286100000000001</v>
      </c>
      <c r="EI24">
        <v>1</v>
      </c>
      <c r="EJ24">
        <v>-0.37592700000000001</v>
      </c>
      <c r="EK24">
        <v>-4.1345599999999996</v>
      </c>
      <c r="EL24">
        <v>20.247699999999998</v>
      </c>
      <c r="EM24">
        <v>5.2598200000000004</v>
      </c>
      <c r="EN24">
        <v>12.007099999999999</v>
      </c>
      <c r="EO24">
        <v>5</v>
      </c>
      <c r="EP24">
        <v>3.28715</v>
      </c>
      <c r="EQ24">
        <v>9999</v>
      </c>
      <c r="ER24">
        <v>9999</v>
      </c>
      <c r="ES24">
        <v>999.9</v>
      </c>
      <c r="ET24">
        <v>9999</v>
      </c>
      <c r="EU24">
        <v>1.8723700000000001</v>
      </c>
      <c r="EV24">
        <v>1.8731800000000001</v>
      </c>
      <c r="EW24">
        <v>1.86941</v>
      </c>
      <c r="EX24">
        <v>1.8751500000000001</v>
      </c>
      <c r="EY24">
        <v>1.8754599999999999</v>
      </c>
      <c r="EZ24">
        <v>1.8738699999999999</v>
      </c>
      <c r="FA24">
        <v>1.8724099999999999</v>
      </c>
      <c r="FB24">
        <v>1.8714900000000001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0.64200000000000002</v>
      </c>
      <c r="FQ24">
        <v>5.9299999999999999E-2</v>
      </c>
      <c r="FR24">
        <v>0.34321388301456301</v>
      </c>
      <c r="FS24">
        <v>1.93526017593624E-3</v>
      </c>
      <c r="FT24">
        <v>-2.6352868309754201E-6</v>
      </c>
      <c r="FU24">
        <v>7.4988703689445403E-10</v>
      </c>
      <c r="FV24">
        <v>5.9295258707654903E-2</v>
      </c>
      <c r="FW24">
        <v>0</v>
      </c>
      <c r="FX24">
        <v>0</v>
      </c>
      <c r="FY24">
        <v>0</v>
      </c>
      <c r="FZ24">
        <v>1</v>
      </c>
      <c r="GA24">
        <v>1999</v>
      </c>
      <c r="GB24">
        <v>0</v>
      </c>
      <c r="GC24">
        <v>14</v>
      </c>
      <c r="GD24">
        <v>36.700000000000003</v>
      </c>
      <c r="GE24">
        <v>36.700000000000003</v>
      </c>
      <c r="GF24">
        <v>0.71777299999999999</v>
      </c>
      <c r="GG24">
        <v>2.5061</v>
      </c>
      <c r="GH24">
        <v>1.5979000000000001</v>
      </c>
      <c r="GI24">
        <v>2.35229</v>
      </c>
      <c r="GJ24">
        <v>1.64917</v>
      </c>
      <c r="GK24">
        <v>2.49146</v>
      </c>
      <c r="GL24">
        <v>26.892399999999999</v>
      </c>
      <c r="GM24">
        <v>14.097</v>
      </c>
      <c r="GN24">
        <v>19</v>
      </c>
      <c r="GO24">
        <v>453.09800000000001</v>
      </c>
      <c r="GP24">
        <v>634.01499999999999</v>
      </c>
      <c r="GQ24">
        <v>29.796099999999999</v>
      </c>
      <c r="GR24">
        <v>22.435400000000001</v>
      </c>
      <c r="GS24">
        <v>29.9999</v>
      </c>
      <c r="GT24">
        <v>22.389099999999999</v>
      </c>
      <c r="GU24">
        <v>22.3764</v>
      </c>
      <c r="GV24">
        <v>14.4534</v>
      </c>
      <c r="GW24">
        <v>28.209900000000001</v>
      </c>
      <c r="GX24">
        <v>100</v>
      </c>
      <c r="GY24">
        <v>29.7897</v>
      </c>
      <c r="GZ24">
        <v>254.21899999999999</v>
      </c>
      <c r="HA24">
        <v>12.936400000000001</v>
      </c>
      <c r="HB24">
        <v>101.25</v>
      </c>
      <c r="HC24">
        <v>101.224</v>
      </c>
    </row>
    <row r="25" spans="1:211" x14ac:dyDescent="0.2">
      <c r="A25">
        <v>9</v>
      </c>
      <c r="B25">
        <v>1736451799.0999999</v>
      </c>
      <c r="C25">
        <v>16</v>
      </c>
      <c r="D25" t="s">
        <v>365</v>
      </c>
      <c r="E25" t="s">
        <v>366</v>
      </c>
      <c r="F25">
        <v>2</v>
      </c>
      <c r="G25">
        <v>1736451797.0999999</v>
      </c>
      <c r="H25">
        <f t="shared" si="0"/>
        <v>2.1359742755916707E-3</v>
      </c>
      <c r="I25">
        <f t="shared" si="1"/>
        <v>2.1359742755916709</v>
      </c>
      <c r="J25">
        <f t="shared" si="2"/>
        <v>-3.3970371529956234</v>
      </c>
      <c r="K25">
        <f t="shared" si="3"/>
        <v>211.90450000000001</v>
      </c>
      <c r="L25">
        <f t="shared" si="4"/>
        <v>244.75994528219726</v>
      </c>
      <c r="M25">
        <f t="shared" si="5"/>
        <v>25.036781698285825</v>
      </c>
      <c r="N25">
        <f t="shared" si="6"/>
        <v>21.675959688859677</v>
      </c>
      <c r="O25">
        <f t="shared" si="7"/>
        <v>0.14442427420867374</v>
      </c>
      <c r="P25">
        <f t="shared" si="8"/>
        <v>3.5399254640770978</v>
      </c>
      <c r="Q25">
        <f t="shared" si="9"/>
        <v>0.14122889091756907</v>
      </c>
      <c r="R25">
        <f t="shared" si="10"/>
        <v>8.8549260987249107E-2</v>
      </c>
      <c r="S25">
        <f t="shared" si="11"/>
        <v>0</v>
      </c>
      <c r="T25">
        <f t="shared" si="12"/>
        <v>24.548156698722032</v>
      </c>
      <c r="U25">
        <f t="shared" si="13"/>
        <v>24.548156698722032</v>
      </c>
      <c r="V25">
        <f t="shared" si="14"/>
        <v>3.0950234275297821</v>
      </c>
      <c r="W25">
        <f t="shared" si="15"/>
        <v>49.754030263299583</v>
      </c>
      <c r="X25">
        <f t="shared" si="16"/>
        <v>1.5833292517995976</v>
      </c>
      <c r="Y25">
        <f t="shared" si="17"/>
        <v>3.1823135601690544</v>
      </c>
      <c r="Z25">
        <f t="shared" si="18"/>
        <v>1.5116941757301845</v>
      </c>
      <c r="AA25">
        <f t="shared" si="19"/>
        <v>-94.196465553592674</v>
      </c>
      <c r="AB25">
        <f t="shared" si="20"/>
        <v>88.88452958520061</v>
      </c>
      <c r="AC25">
        <f t="shared" si="21"/>
        <v>5.2994965050739449</v>
      </c>
      <c r="AD25">
        <f t="shared" si="22"/>
        <v>-1.243946331811685E-2</v>
      </c>
      <c r="AE25">
        <f t="shared" si="23"/>
        <v>12.044607377294691</v>
      </c>
      <c r="AF25">
        <f t="shared" si="24"/>
        <v>2.1324499450079641</v>
      </c>
      <c r="AG25">
        <f t="shared" si="25"/>
        <v>-3.3970371529956234</v>
      </c>
      <c r="AH25">
        <v>223.22619523247999</v>
      </c>
      <c r="AI25">
        <v>216.946381818182</v>
      </c>
      <c r="AJ25">
        <v>1.4941310580466101</v>
      </c>
      <c r="AK25">
        <v>84.5062676990527</v>
      </c>
      <c r="AL25">
        <f t="shared" si="26"/>
        <v>2.1359742755916709</v>
      </c>
      <c r="AM25">
        <v>12.9569548187739</v>
      </c>
      <c r="AN25">
        <v>15.4799216783217</v>
      </c>
      <c r="AO25">
        <v>3.8521135762651297E-5</v>
      </c>
      <c r="AP25">
        <v>123.873733639405</v>
      </c>
      <c r="AQ25">
        <v>35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54505.096775056205</v>
      </c>
      <c r="AV25">
        <f t="shared" si="30"/>
        <v>0</v>
      </c>
      <c r="AW25">
        <f t="shared" si="31"/>
        <v>0</v>
      </c>
      <c r="AX25">
        <f t="shared" si="32"/>
        <v>0</v>
      </c>
      <c r="AY25">
        <f t="shared" si="33"/>
        <v>0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1736451797.0999999</v>
      </c>
      <c r="BF25">
        <v>211.90450000000001</v>
      </c>
      <c r="BG25">
        <v>226.89949999999999</v>
      </c>
      <c r="BH25">
        <v>15.47865</v>
      </c>
      <c r="BI25">
        <v>12.95945</v>
      </c>
      <c r="BJ25">
        <v>211.26300000000001</v>
      </c>
      <c r="BK25">
        <v>15.41935</v>
      </c>
      <c r="BL25">
        <v>500.02600000000001</v>
      </c>
      <c r="BM25">
        <v>102.191</v>
      </c>
      <c r="BN25">
        <v>0.10017215</v>
      </c>
      <c r="BO25">
        <v>25.0139</v>
      </c>
      <c r="BP25">
        <v>24.612749999999998</v>
      </c>
      <c r="BQ25">
        <v>999.9</v>
      </c>
      <c r="BR25">
        <v>0</v>
      </c>
      <c r="BS25">
        <v>0</v>
      </c>
      <c r="BT25">
        <v>10020.950000000001</v>
      </c>
      <c r="BU25">
        <v>-0.16188549999999999</v>
      </c>
      <c r="BV25">
        <v>127.245</v>
      </c>
      <c r="BW25">
        <v>-14.9946</v>
      </c>
      <c r="BX25">
        <v>215.23650000000001</v>
      </c>
      <c r="BY25">
        <v>229.8785</v>
      </c>
      <c r="BZ25">
        <v>2.5192049999999999</v>
      </c>
      <c r="CA25">
        <v>226.89949999999999</v>
      </c>
      <c r="CB25">
        <v>12.95945</v>
      </c>
      <c r="CC25">
        <v>1.58178</v>
      </c>
      <c r="CD25">
        <v>1.3243400000000001</v>
      </c>
      <c r="CE25">
        <v>13.782450000000001</v>
      </c>
      <c r="CF25">
        <v>11.07795</v>
      </c>
      <c r="CG25">
        <v>0</v>
      </c>
      <c r="CH25">
        <v>0</v>
      </c>
      <c r="CI25">
        <v>0</v>
      </c>
      <c r="CJ25">
        <v>19.6875</v>
      </c>
      <c r="CK25">
        <v>3</v>
      </c>
      <c r="CL25">
        <v>1736449596</v>
      </c>
      <c r="CM25" t="s">
        <v>346</v>
      </c>
      <c r="CN25">
        <v>1736449594</v>
      </c>
      <c r="CO25">
        <v>1736449596</v>
      </c>
      <c r="CP25">
        <v>2</v>
      </c>
      <c r="CQ25">
        <v>0.52600000000000002</v>
      </c>
      <c r="CR25">
        <v>-1.4999999999999999E-2</v>
      </c>
      <c r="CS25">
        <v>0.63</v>
      </c>
      <c r="CT25">
        <v>3.9E-2</v>
      </c>
      <c r="CU25">
        <v>200</v>
      </c>
      <c r="CV25">
        <v>13</v>
      </c>
      <c r="CW25">
        <v>0.21</v>
      </c>
      <c r="CX25">
        <v>0.03</v>
      </c>
      <c r="CY25">
        <v>-1.47140363</v>
      </c>
      <c r="CZ25">
        <v>-63.755804111278202</v>
      </c>
      <c r="DA25">
        <v>6.6778517520556804</v>
      </c>
      <c r="DB25">
        <v>0</v>
      </c>
      <c r="DC25">
        <v>2.5161864999999999</v>
      </c>
      <c r="DD25">
        <v>7.2852631578934398E-3</v>
      </c>
      <c r="DE25">
        <v>1.01451601761629E-3</v>
      </c>
      <c r="DF25">
        <v>1</v>
      </c>
      <c r="DG25">
        <v>1</v>
      </c>
      <c r="DH25">
        <v>2</v>
      </c>
      <c r="DI25" t="s">
        <v>347</v>
      </c>
      <c r="DJ25">
        <v>3.1192299999999999</v>
      </c>
      <c r="DK25">
        <v>2.8014399999999999</v>
      </c>
      <c r="DL25">
        <v>5.8347299999999998E-2</v>
      </c>
      <c r="DM25">
        <v>6.3365400000000002E-2</v>
      </c>
      <c r="DN25">
        <v>8.6564600000000005E-2</v>
      </c>
      <c r="DO25">
        <v>7.6759900000000006E-2</v>
      </c>
      <c r="DP25">
        <v>26241.200000000001</v>
      </c>
      <c r="DQ25">
        <v>24116.400000000001</v>
      </c>
      <c r="DR25">
        <v>26663.200000000001</v>
      </c>
      <c r="DS25">
        <v>24094.1</v>
      </c>
      <c r="DT25">
        <v>33655.300000000003</v>
      </c>
      <c r="DU25">
        <v>32395.1</v>
      </c>
      <c r="DV25">
        <v>40314.800000000003</v>
      </c>
      <c r="DW25">
        <v>38096.699999999997</v>
      </c>
      <c r="DX25">
        <v>2.0066000000000002</v>
      </c>
      <c r="DY25">
        <v>2.2505199999999999</v>
      </c>
      <c r="DZ25">
        <v>0.117641</v>
      </c>
      <c r="EA25">
        <v>0</v>
      </c>
      <c r="EB25">
        <v>22.682300000000001</v>
      </c>
      <c r="EC25">
        <v>999.9</v>
      </c>
      <c r="ED25">
        <v>65.016000000000005</v>
      </c>
      <c r="EE25">
        <v>22.849</v>
      </c>
      <c r="EF25">
        <v>17.776499999999999</v>
      </c>
      <c r="EG25">
        <v>64.330299999999994</v>
      </c>
      <c r="EH25">
        <v>26.394200000000001</v>
      </c>
      <c r="EI25">
        <v>1</v>
      </c>
      <c r="EJ25">
        <v>-0.376052</v>
      </c>
      <c r="EK25">
        <v>-4.1189299999999998</v>
      </c>
      <c r="EL25">
        <v>20.247299999999999</v>
      </c>
      <c r="EM25">
        <v>5.2563700000000004</v>
      </c>
      <c r="EN25">
        <v>12.007</v>
      </c>
      <c r="EO25">
        <v>4.9985999999999997</v>
      </c>
      <c r="EP25">
        <v>3.2861799999999999</v>
      </c>
      <c r="EQ25">
        <v>9999</v>
      </c>
      <c r="ER25">
        <v>9999</v>
      </c>
      <c r="ES25">
        <v>999.9</v>
      </c>
      <c r="ET25">
        <v>9999</v>
      </c>
      <c r="EU25">
        <v>1.8723700000000001</v>
      </c>
      <c r="EV25">
        <v>1.8731800000000001</v>
      </c>
      <c r="EW25">
        <v>1.8694</v>
      </c>
      <c r="EX25">
        <v>1.8751500000000001</v>
      </c>
      <c r="EY25">
        <v>1.8754599999999999</v>
      </c>
      <c r="EZ25">
        <v>1.87388</v>
      </c>
      <c r="FA25">
        <v>1.8724099999999999</v>
      </c>
      <c r="FB25">
        <v>1.8714900000000001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0.64500000000000002</v>
      </c>
      <c r="FQ25">
        <v>5.9299999999999999E-2</v>
      </c>
      <c r="FR25">
        <v>0.34321388301456301</v>
      </c>
      <c r="FS25">
        <v>1.93526017593624E-3</v>
      </c>
      <c r="FT25">
        <v>-2.6352868309754201E-6</v>
      </c>
      <c r="FU25">
        <v>7.4988703689445403E-10</v>
      </c>
      <c r="FV25">
        <v>5.9295258707654903E-2</v>
      </c>
      <c r="FW25">
        <v>0</v>
      </c>
      <c r="FX25">
        <v>0</v>
      </c>
      <c r="FY25">
        <v>0</v>
      </c>
      <c r="FZ25">
        <v>1</v>
      </c>
      <c r="GA25">
        <v>1999</v>
      </c>
      <c r="GB25">
        <v>0</v>
      </c>
      <c r="GC25">
        <v>14</v>
      </c>
      <c r="GD25">
        <v>36.799999999999997</v>
      </c>
      <c r="GE25">
        <v>36.700000000000003</v>
      </c>
      <c r="GF25">
        <v>0.73486300000000004</v>
      </c>
      <c r="GG25">
        <v>2.52319</v>
      </c>
      <c r="GH25">
        <v>1.5979000000000001</v>
      </c>
      <c r="GI25">
        <v>2.35229</v>
      </c>
      <c r="GJ25">
        <v>1.64917</v>
      </c>
      <c r="GK25">
        <v>2.32178</v>
      </c>
      <c r="GL25">
        <v>26.9131</v>
      </c>
      <c r="GM25">
        <v>14.0707</v>
      </c>
      <c r="GN25">
        <v>19</v>
      </c>
      <c r="GO25">
        <v>453.05900000000003</v>
      </c>
      <c r="GP25">
        <v>634.22</v>
      </c>
      <c r="GQ25">
        <v>29.7987</v>
      </c>
      <c r="GR25">
        <v>22.4361</v>
      </c>
      <c r="GS25">
        <v>30</v>
      </c>
      <c r="GT25">
        <v>22.389099999999999</v>
      </c>
      <c r="GU25">
        <v>22.3764</v>
      </c>
      <c r="GV25">
        <v>14.7582</v>
      </c>
      <c r="GW25">
        <v>28.209900000000001</v>
      </c>
      <c r="GX25">
        <v>100</v>
      </c>
      <c r="GY25">
        <v>29.6129</v>
      </c>
      <c r="GZ25">
        <v>261.00900000000001</v>
      </c>
      <c r="HA25">
        <v>12.966699999999999</v>
      </c>
      <c r="HB25">
        <v>101.251</v>
      </c>
      <c r="HC25">
        <v>101.223</v>
      </c>
    </row>
    <row r="26" spans="1:211" x14ac:dyDescent="0.2">
      <c r="A26">
        <v>10</v>
      </c>
      <c r="B26">
        <v>1736451801.0999999</v>
      </c>
      <c r="C26">
        <v>18</v>
      </c>
      <c r="D26" t="s">
        <v>367</v>
      </c>
      <c r="E26" t="s">
        <v>368</v>
      </c>
      <c r="F26">
        <v>2</v>
      </c>
      <c r="G26">
        <v>1736451800.0999999</v>
      </c>
      <c r="H26">
        <f t="shared" si="0"/>
        <v>2.138237435372873E-3</v>
      </c>
      <c r="I26">
        <f t="shared" si="1"/>
        <v>2.138237435372873</v>
      </c>
      <c r="J26">
        <f t="shared" si="2"/>
        <v>-3.3957104657997315</v>
      </c>
      <c r="K26">
        <f t="shared" si="3"/>
        <v>217.51499999999999</v>
      </c>
      <c r="L26">
        <f t="shared" si="4"/>
        <v>250.22879852969089</v>
      </c>
      <c r="M26">
        <f t="shared" si="5"/>
        <v>25.596123502487188</v>
      </c>
      <c r="N26">
        <f t="shared" si="6"/>
        <v>22.249800328169997</v>
      </c>
      <c r="O26">
        <f t="shared" si="7"/>
        <v>0.14438175989587576</v>
      </c>
      <c r="P26">
        <f t="shared" si="8"/>
        <v>3.5201088136226129</v>
      </c>
      <c r="Q26">
        <f t="shared" si="9"/>
        <v>0.14117068784847062</v>
      </c>
      <c r="R26">
        <f t="shared" si="10"/>
        <v>8.8514233927369193E-2</v>
      </c>
      <c r="S26">
        <f t="shared" si="11"/>
        <v>0</v>
      </c>
      <c r="T26">
        <f t="shared" si="12"/>
        <v>24.562291889830643</v>
      </c>
      <c r="U26">
        <f t="shared" si="13"/>
        <v>24.562291889830643</v>
      </c>
      <c r="V26">
        <f t="shared" si="14"/>
        <v>3.0976415402240289</v>
      </c>
      <c r="W26">
        <f t="shared" si="15"/>
        <v>49.716524161847047</v>
      </c>
      <c r="X26">
        <f t="shared" si="16"/>
        <v>1.5837492058984</v>
      </c>
      <c r="Y26">
        <f t="shared" si="17"/>
        <v>3.1855589919010967</v>
      </c>
      <c r="Z26">
        <f t="shared" si="18"/>
        <v>1.513892334325629</v>
      </c>
      <c r="AA26">
        <f t="shared" si="19"/>
        <v>-94.296270899943707</v>
      </c>
      <c r="AB26">
        <f t="shared" si="20"/>
        <v>88.949600167304709</v>
      </c>
      <c r="AC26">
        <f t="shared" si="21"/>
        <v>5.3340710290321676</v>
      </c>
      <c r="AD26">
        <f t="shared" si="22"/>
        <v>-1.2599703606824164E-2</v>
      </c>
      <c r="AE26">
        <f t="shared" si="23"/>
        <v>15.417672654375771</v>
      </c>
      <c r="AF26">
        <f t="shared" si="24"/>
        <v>2.1342955227191558</v>
      </c>
      <c r="AG26">
        <f t="shared" si="25"/>
        <v>-3.3957104657997315</v>
      </c>
      <c r="AH26">
        <v>229.562879182411</v>
      </c>
      <c r="AI26">
        <v>220.96183030303001</v>
      </c>
      <c r="AJ26">
        <v>1.8274799830017701</v>
      </c>
      <c r="AK26">
        <v>84.5062676990527</v>
      </c>
      <c r="AL26">
        <f t="shared" si="26"/>
        <v>2.138237435372873</v>
      </c>
      <c r="AM26">
        <v>12.9585223247099</v>
      </c>
      <c r="AN26">
        <v>15.483531468531501</v>
      </c>
      <c r="AO26">
        <v>4.35613889386222E-5</v>
      </c>
      <c r="AP26">
        <v>123.873733639405</v>
      </c>
      <c r="AQ26">
        <v>35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54065.821358991489</v>
      </c>
      <c r="AV26">
        <f t="shared" si="30"/>
        <v>0</v>
      </c>
      <c r="AW26">
        <f t="shared" si="31"/>
        <v>0</v>
      </c>
      <c r="AX26">
        <f t="shared" si="32"/>
        <v>0</v>
      </c>
      <c r="AY26">
        <f t="shared" si="33"/>
        <v>0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1736451800.0999999</v>
      </c>
      <c r="BF26">
        <v>217.51499999999999</v>
      </c>
      <c r="BG26">
        <v>236.56800000000001</v>
      </c>
      <c r="BH26">
        <v>15.482799999999999</v>
      </c>
      <c r="BI26">
        <v>12.962</v>
      </c>
      <c r="BJ26">
        <v>216.869</v>
      </c>
      <c r="BK26">
        <v>15.423500000000001</v>
      </c>
      <c r="BL26">
        <v>500.13900000000001</v>
      </c>
      <c r="BM26">
        <v>102.19</v>
      </c>
      <c r="BN26">
        <v>0.100878</v>
      </c>
      <c r="BO26">
        <v>25.030999999999999</v>
      </c>
      <c r="BP26">
        <v>24.622900000000001</v>
      </c>
      <c r="BQ26">
        <v>999.9</v>
      </c>
      <c r="BR26">
        <v>0</v>
      </c>
      <c r="BS26">
        <v>0</v>
      </c>
      <c r="BT26">
        <v>9937.5</v>
      </c>
      <c r="BU26">
        <v>-0.156915</v>
      </c>
      <c r="BV26">
        <v>127.10899999999999</v>
      </c>
      <c r="BW26">
        <v>-19.053000000000001</v>
      </c>
      <c r="BX26">
        <v>220.93600000000001</v>
      </c>
      <c r="BY26">
        <v>239.67500000000001</v>
      </c>
      <c r="BZ26">
        <v>2.52074</v>
      </c>
      <c r="CA26">
        <v>236.56800000000001</v>
      </c>
      <c r="CB26">
        <v>12.962</v>
      </c>
      <c r="CC26">
        <v>1.5821799999999999</v>
      </c>
      <c r="CD26">
        <v>1.3245899999999999</v>
      </c>
      <c r="CE26">
        <v>13.7864</v>
      </c>
      <c r="CF26">
        <v>11.0808</v>
      </c>
      <c r="CG26">
        <v>0</v>
      </c>
      <c r="CH26">
        <v>0</v>
      </c>
      <c r="CI26">
        <v>0</v>
      </c>
      <c r="CJ26">
        <v>19.625</v>
      </c>
      <c r="CK26">
        <v>3</v>
      </c>
      <c r="CL26">
        <v>1736449596</v>
      </c>
      <c r="CM26" t="s">
        <v>346</v>
      </c>
      <c r="CN26">
        <v>1736449594</v>
      </c>
      <c r="CO26">
        <v>1736449596</v>
      </c>
      <c r="CP26">
        <v>2</v>
      </c>
      <c r="CQ26">
        <v>0.52600000000000002</v>
      </c>
      <c r="CR26">
        <v>-1.4999999999999999E-2</v>
      </c>
      <c r="CS26">
        <v>0.63</v>
      </c>
      <c r="CT26">
        <v>3.9E-2</v>
      </c>
      <c r="CU26">
        <v>200</v>
      </c>
      <c r="CV26">
        <v>13</v>
      </c>
      <c r="CW26">
        <v>0.21</v>
      </c>
      <c r="CX26">
        <v>0.03</v>
      </c>
      <c r="CY26">
        <v>-3.5986701299999999</v>
      </c>
      <c r="CZ26">
        <v>-78.228493416541397</v>
      </c>
      <c r="DA26">
        <v>7.85028764203651</v>
      </c>
      <c r="DB26">
        <v>0</v>
      </c>
      <c r="DC26">
        <v>2.5166810000000002</v>
      </c>
      <c r="DD26">
        <v>1.41554887218067E-2</v>
      </c>
      <c r="DE26">
        <v>1.6837128615057801E-3</v>
      </c>
      <c r="DF26">
        <v>1</v>
      </c>
      <c r="DG26">
        <v>1</v>
      </c>
      <c r="DH26">
        <v>2</v>
      </c>
      <c r="DI26" t="s">
        <v>347</v>
      </c>
      <c r="DJ26">
        <v>3.1194999999999999</v>
      </c>
      <c r="DK26">
        <v>2.8012000000000001</v>
      </c>
      <c r="DL26">
        <v>5.9325299999999997E-2</v>
      </c>
      <c r="DM26">
        <v>6.4865400000000004E-2</v>
      </c>
      <c r="DN26">
        <v>8.6567599999999995E-2</v>
      </c>
      <c r="DO26">
        <v>7.6765399999999998E-2</v>
      </c>
      <c r="DP26">
        <v>26213.8</v>
      </c>
      <c r="DQ26">
        <v>24077.599999999999</v>
      </c>
      <c r="DR26">
        <v>26663</v>
      </c>
      <c r="DS26">
        <v>24093.9</v>
      </c>
      <c r="DT26">
        <v>33655.1</v>
      </c>
      <c r="DU26">
        <v>32394.9</v>
      </c>
      <c r="DV26">
        <v>40314.6</v>
      </c>
      <c r="DW26">
        <v>38096.6</v>
      </c>
      <c r="DX26">
        <v>2.0072000000000001</v>
      </c>
      <c r="DY26">
        <v>2.2502499999999999</v>
      </c>
      <c r="DZ26">
        <v>0.11817</v>
      </c>
      <c r="EA26">
        <v>0</v>
      </c>
      <c r="EB26">
        <v>22.682300000000001</v>
      </c>
      <c r="EC26">
        <v>999.9</v>
      </c>
      <c r="ED26">
        <v>65.016000000000005</v>
      </c>
      <c r="EE26">
        <v>22.849</v>
      </c>
      <c r="EF26">
        <v>17.777100000000001</v>
      </c>
      <c r="EG26">
        <v>63.680300000000003</v>
      </c>
      <c r="EH26">
        <v>26.350200000000001</v>
      </c>
      <c r="EI26">
        <v>1</v>
      </c>
      <c r="EJ26">
        <v>-0.37612000000000001</v>
      </c>
      <c r="EK26">
        <v>-3.7206000000000001</v>
      </c>
      <c r="EL26">
        <v>20.258500000000002</v>
      </c>
      <c r="EM26">
        <v>5.2560799999999999</v>
      </c>
      <c r="EN26">
        <v>12.006500000000001</v>
      </c>
      <c r="EO26">
        <v>4.9985499999999998</v>
      </c>
      <c r="EP26">
        <v>3.286</v>
      </c>
      <c r="EQ26">
        <v>9999</v>
      </c>
      <c r="ER26">
        <v>9999</v>
      </c>
      <c r="ES26">
        <v>999.9</v>
      </c>
      <c r="ET26">
        <v>9999</v>
      </c>
      <c r="EU26">
        <v>1.8723700000000001</v>
      </c>
      <c r="EV26">
        <v>1.8731899999999999</v>
      </c>
      <c r="EW26">
        <v>1.8694299999999999</v>
      </c>
      <c r="EX26">
        <v>1.8751500000000001</v>
      </c>
      <c r="EY26">
        <v>1.8754599999999999</v>
      </c>
      <c r="EZ26">
        <v>1.87385</v>
      </c>
      <c r="FA26">
        <v>1.8724099999999999</v>
      </c>
      <c r="FB26">
        <v>1.8714900000000001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0.64900000000000002</v>
      </c>
      <c r="FQ26">
        <v>5.9299999999999999E-2</v>
      </c>
      <c r="FR26">
        <v>0.34321388301456301</v>
      </c>
      <c r="FS26">
        <v>1.93526017593624E-3</v>
      </c>
      <c r="FT26">
        <v>-2.6352868309754201E-6</v>
      </c>
      <c r="FU26">
        <v>7.4988703689445403E-10</v>
      </c>
      <c r="FV26">
        <v>5.9295258707654903E-2</v>
      </c>
      <c r="FW26">
        <v>0</v>
      </c>
      <c r="FX26">
        <v>0</v>
      </c>
      <c r="FY26">
        <v>0</v>
      </c>
      <c r="FZ26">
        <v>1</v>
      </c>
      <c r="GA26">
        <v>1999</v>
      </c>
      <c r="GB26">
        <v>0</v>
      </c>
      <c r="GC26">
        <v>14</v>
      </c>
      <c r="GD26">
        <v>36.799999999999997</v>
      </c>
      <c r="GE26">
        <v>36.799999999999997</v>
      </c>
      <c r="GF26">
        <v>0.74951199999999996</v>
      </c>
      <c r="GG26">
        <v>2.50244</v>
      </c>
      <c r="GH26">
        <v>1.5979000000000001</v>
      </c>
      <c r="GI26">
        <v>2.35229</v>
      </c>
      <c r="GJ26">
        <v>1.64917</v>
      </c>
      <c r="GK26">
        <v>2.48291</v>
      </c>
      <c r="GL26">
        <v>26.892399999999999</v>
      </c>
      <c r="GM26">
        <v>14.1058</v>
      </c>
      <c r="GN26">
        <v>19</v>
      </c>
      <c r="GO26">
        <v>453.41199999999998</v>
      </c>
      <c r="GP26">
        <v>633.995</v>
      </c>
      <c r="GQ26">
        <v>29.791399999999999</v>
      </c>
      <c r="GR26">
        <v>22.436499999999999</v>
      </c>
      <c r="GS26">
        <v>30</v>
      </c>
      <c r="GT26">
        <v>22.389099999999999</v>
      </c>
      <c r="GU26">
        <v>22.3764</v>
      </c>
      <c r="GV26">
        <v>15.0686</v>
      </c>
      <c r="GW26">
        <v>28.209900000000001</v>
      </c>
      <c r="GX26">
        <v>100</v>
      </c>
      <c r="GY26">
        <v>29.6129</v>
      </c>
      <c r="GZ26">
        <v>267.77499999999998</v>
      </c>
      <c r="HA26">
        <v>12.972300000000001</v>
      </c>
      <c r="HB26">
        <v>101.25</v>
      </c>
      <c r="HC26">
        <v>101.22199999999999</v>
      </c>
    </row>
    <row r="27" spans="1:211" x14ac:dyDescent="0.2">
      <c r="A27">
        <v>11</v>
      </c>
      <c r="B27">
        <v>1736451803.0999999</v>
      </c>
      <c r="C27">
        <v>20</v>
      </c>
      <c r="D27" t="s">
        <v>369</v>
      </c>
      <c r="E27" t="s">
        <v>370</v>
      </c>
      <c r="F27">
        <v>2</v>
      </c>
      <c r="G27">
        <v>1736451801.0999999</v>
      </c>
      <c r="H27">
        <f t="shared" si="0"/>
        <v>2.1379872958054201E-3</v>
      </c>
      <c r="I27">
        <f t="shared" si="1"/>
        <v>2.13798729580542</v>
      </c>
      <c r="J27">
        <f t="shared" si="2"/>
        <v>-3.3573005691404583</v>
      </c>
      <c r="K27">
        <f t="shared" si="3"/>
        <v>219.727</v>
      </c>
      <c r="L27">
        <f t="shared" si="4"/>
        <v>251.97533731828563</v>
      </c>
      <c r="M27">
        <f t="shared" si="5"/>
        <v>25.774415203191023</v>
      </c>
      <c r="N27">
        <f t="shared" si="6"/>
        <v>22.475750958903753</v>
      </c>
      <c r="O27">
        <f t="shared" si="7"/>
        <v>0.1443026710217177</v>
      </c>
      <c r="P27">
        <f t="shared" si="8"/>
        <v>3.5298840153532129</v>
      </c>
      <c r="Q27">
        <f t="shared" si="9"/>
        <v>0.14110374434442091</v>
      </c>
      <c r="R27">
        <f t="shared" si="10"/>
        <v>8.8471344698710985E-2</v>
      </c>
      <c r="S27">
        <f t="shared" si="11"/>
        <v>0</v>
      </c>
      <c r="T27">
        <f t="shared" si="12"/>
        <v>24.565171578818163</v>
      </c>
      <c r="U27">
        <f t="shared" si="13"/>
        <v>24.565171578818163</v>
      </c>
      <c r="V27">
        <f t="shared" si="14"/>
        <v>3.0981751520039764</v>
      </c>
      <c r="W27">
        <f t="shared" si="15"/>
        <v>49.712366659010868</v>
      </c>
      <c r="X27">
        <f t="shared" si="16"/>
        <v>1.583767799346</v>
      </c>
      <c r="Y27">
        <f t="shared" si="17"/>
        <v>3.1858628059481573</v>
      </c>
      <c r="Z27">
        <f t="shared" si="18"/>
        <v>1.5144073526579764</v>
      </c>
      <c r="AA27">
        <f t="shared" si="19"/>
        <v>-94.285239745019027</v>
      </c>
      <c r="AB27">
        <f t="shared" si="20"/>
        <v>88.953080867705694</v>
      </c>
      <c r="AC27">
        <f t="shared" si="21"/>
        <v>5.3196277098969738</v>
      </c>
      <c r="AD27">
        <f t="shared" si="22"/>
        <v>-1.2531167416355515E-2</v>
      </c>
      <c r="AE27">
        <f t="shared" si="23"/>
        <v>16.32764661842371</v>
      </c>
      <c r="AF27">
        <f t="shared" si="24"/>
        <v>2.1342343980316034</v>
      </c>
      <c r="AG27">
        <f t="shared" si="25"/>
        <v>-3.3573005691404583</v>
      </c>
      <c r="AH27">
        <v>236.08602393260401</v>
      </c>
      <c r="AI27">
        <v>225.468533333333</v>
      </c>
      <c r="AJ27">
        <v>2.1104604444098101</v>
      </c>
      <c r="AK27">
        <v>84.5062676990527</v>
      </c>
      <c r="AL27">
        <f t="shared" si="26"/>
        <v>2.13798729580542</v>
      </c>
      <c r="AM27">
        <v>12.9600008663918</v>
      </c>
      <c r="AN27">
        <v>15.484522377622399</v>
      </c>
      <c r="AO27">
        <v>3.9889899758993999E-5</v>
      </c>
      <c r="AP27">
        <v>123.873733639405</v>
      </c>
      <c r="AQ27">
        <v>35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54280.459289652383</v>
      </c>
      <c r="AV27">
        <f t="shared" si="30"/>
        <v>0</v>
      </c>
      <c r="AW27">
        <f t="shared" si="31"/>
        <v>0</v>
      </c>
      <c r="AX27">
        <f t="shared" si="32"/>
        <v>0</v>
      </c>
      <c r="AY27">
        <f t="shared" si="33"/>
        <v>0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1736451801.0999999</v>
      </c>
      <c r="BF27">
        <v>219.727</v>
      </c>
      <c r="BG27">
        <v>239.87549999999999</v>
      </c>
      <c r="BH27">
        <v>15.4832</v>
      </c>
      <c r="BI27">
        <v>12.9627</v>
      </c>
      <c r="BJ27">
        <v>219.07900000000001</v>
      </c>
      <c r="BK27">
        <v>15.4239</v>
      </c>
      <c r="BL27">
        <v>500.18400000000003</v>
      </c>
      <c r="BM27">
        <v>102.18899999999999</v>
      </c>
      <c r="BN27">
        <v>0.10043625</v>
      </c>
      <c r="BO27">
        <v>25.032599999999999</v>
      </c>
      <c r="BP27">
        <v>24.625299999999999</v>
      </c>
      <c r="BQ27">
        <v>999.9</v>
      </c>
      <c r="BR27">
        <v>0</v>
      </c>
      <c r="BS27">
        <v>0</v>
      </c>
      <c r="BT27">
        <v>9978.75</v>
      </c>
      <c r="BU27">
        <v>-0.11960155</v>
      </c>
      <c r="BV27">
        <v>127.0975</v>
      </c>
      <c r="BW27">
        <v>-20.14845</v>
      </c>
      <c r="BX27">
        <v>223.18299999999999</v>
      </c>
      <c r="BY27">
        <v>243.02600000000001</v>
      </c>
      <c r="BZ27">
        <v>2.5204599999999999</v>
      </c>
      <c r="CA27">
        <v>239.87549999999999</v>
      </c>
      <c r="CB27">
        <v>12.9627</v>
      </c>
      <c r="CC27">
        <v>1.5822099999999999</v>
      </c>
      <c r="CD27">
        <v>1.3246500000000001</v>
      </c>
      <c r="CE27">
        <v>13.78665</v>
      </c>
      <c r="CF27">
        <v>11.0815</v>
      </c>
      <c r="CG27">
        <v>0</v>
      </c>
      <c r="CH27">
        <v>0</v>
      </c>
      <c r="CI27">
        <v>0</v>
      </c>
      <c r="CJ27">
        <v>19.645849999999999</v>
      </c>
      <c r="CK27">
        <v>3</v>
      </c>
      <c r="CL27">
        <v>1736449596</v>
      </c>
      <c r="CM27" t="s">
        <v>346</v>
      </c>
      <c r="CN27">
        <v>1736449594</v>
      </c>
      <c r="CO27">
        <v>1736449596</v>
      </c>
      <c r="CP27">
        <v>2</v>
      </c>
      <c r="CQ27">
        <v>0.52600000000000002</v>
      </c>
      <c r="CR27">
        <v>-1.4999999999999999E-2</v>
      </c>
      <c r="CS27">
        <v>0.63</v>
      </c>
      <c r="CT27">
        <v>3.9E-2</v>
      </c>
      <c r="CU27">
        <v>200</v>
      </c>
      <c r="CV27">
        <v>13</v>
      </c>
      <c r="CW27">
        <v>0.21</v>
      </c>
      <c r="CX27">
        <v>0.03</v>
      </c>
      <c r="CY27">
        <v>-5.9652221299999999</v>
      </c>
      <c r="CZ27">
        <v>-89.076428887218</v>
      </c>
      <c r="DA27">
        <v>8.7074297583956195</v>
      </c>
      <c r="DB27">
        <v>0</v>
      </c>
      <c r="DC27">
        <v>2.5172384999999999</v>
      </c>
      <c r="DD27">
        <v>1.7920150375942301E-2</v>
      </c>
      <c r="DE27">
        <v>1.99942060357496E-3</v>
      </c>
      <c r="DF27">
        <v>1</v>
      </c>
      <c r="DG27">
        <v>1</v>
      </c>
      <c r="DH27">
        <v>2</v>
      </c>
      <c r="DI27" t="s">
        <v>347</v>
      </c>
      <c r="DJ27">
        <v>3.1197599999999999</v>
      </c>
      <c r="DK27">
        <v>2.8009200000000001</v>
      </c>
      <c r="DL27">
        <v>6.0399099999999997E-2</v>
      </c>
      <c r="DM27">
        <v>6.6398100000000002E-2</v>
      </c>
      <c r="DN27">
        <v>8.6569599999999997E-2</v>
      </c>
      <c r="DO27">
        <v>7.6769799999999999E-2</v>
      </c>
      <c r="DP27">
        <v>26183.599999999999</v>
      </c>
      <c r="DQ27">
        <v>24038.400000000001</v>
      </c>
      <c r="DR27">
        <v>26662.7</v>
      </c>
      <c r="DS27">
        <v>24094.2</v>
      </c>
      <c r="DT27">
        <v>33654.699999999997</v>
      </c>
      <c r="DU27">
        <v>32395.3</v>
      </c>
      <c r="DV27">
        <v>40314.1</v>
      </c>
      <c r="DW27">
        <v>38097.1</v>
      </c>
      <c r="DX27">
        <v>2.0082800000000001</v>
      </c>
      <c r="DY27">
        <v>2.2495500000000002</v>
      </c>
      <c r="DZ27">
        <v>0.11842</v>
      </c>
      <c r="EA27">
        <v>0</v>
      </c>
      <c r="EB27">
        <v>22.683</v>
      </c>
      <c r="EC27">
        <v>999.9</v>
      </c>
      <c r="ED27">
        <v>65.016000000000005</v>
      </c>
      <c r="EE27">
        <v>22.849</v>
      </c>
      <c r="EF27">
        <v>17.776199999999999</v>
      </c>
      <c r="EG27">
        <v>64.170299999999997</v>
      </c>
      <c r="EH27">
        <v>26.165900000000001</v>
      </c>
      <c r="EI27">
        <v>1</v>
      </c>
      <c r="EJ27">
        <v>-0.376888</v>
      </c>
      <c r="EK27">
        <v>-3.4262800000000002</v>
      </c>
      <c r="EL27">
        <v>20.2681</v>
      </c>
      <c r="EM27">
        <v>5.2596699999999998</v>
      </c>
      <c r="EN27">
        <v>12.006500000000001</v>
      </c>
      <c r="EO27">
        <v>4.9999500000000001</v>
      </c>
      <c r="EP27">
        <v>3.2869999999999999</v>
      </c>
      <c r="EQ27">
        <v>9999</v>
      </c>
      <c r="ER27">
        <v>9999</v>
      </c>
      <c r="ES27">
        <v>999.9</v>
      </c>
      <c r="ET27">
        <v>9999</v>
      </c>
      <c r="EU27">
        <v>1.8723799999999999</v>
      </c>
      <c r="EV27">
        <v>1.8731800000000001</v>
      </c>
      <c r="EW27">
        <v>1.86944</v>
      </c>
      <c r="EX27">
        <v>1.8751500000000001</v>
      </c>
      <c r="EY27">
        <v>1.8754599999999999</v>
      </c>
      <c r="EZ27">
        <v>1.8738300000000001</v>
      </c>
      <c r="FA27">
        <v>1.8724099999999999</v>
      </c>
      <c r="FB27">
        <v>1.8714900000000001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0.65200000000000002</v>
      </c>
      <c r="FQ27">
        <v>5.9299999999999999E-2</v>
      </c>
      <c r="FR27">
        <v>0.34321388301456301</v>
      </c>
      <c r="FS27">
        <v>1.93526017593624E-3</v>
      </c>
      <c r="FT27">
        <v>-2.6352868309754201E-6</v>
      </c>
      <c r="FU27">
        <v>7.4988703689445403E-10</v>
      </c>
      <c r="FV27">
        <v>5.9295258707654903E-2</v>
      </c>
      <c r="FW27">
        <v>0</v>
      </c>
      <c r="FX27">
        <v>0</v>
      </c>
      <c r="FY27">
        <v>0</v>
      </c>
      <c r="FZ27">
        <v>1</v>
      </c>
      <c r="GA27">
        <v>1999</v>
      </c>
      <c r="GB27">
        <v>0</v>
      </c>
      <c r="GC27">
        <v>14</v>
      </c>
      <c r="GD27">
        <v>36.799999999999997</v>
      </c>
      <c r="GE27">
        <v>36.799999999999997</v>
      </c>
      <c r="GF27">
        <v>0.76538099999999998</v>
      </c>
      <c r="GG27">
        <v>2.52563</v>
      </c>
      <c r="GH27">
        <v>1.5979000000000001</v>
      </c>
      <c r="GI27">
        <v>2.35107</v>
      </c>
      <c r="GJ27">
        <v>1.64917</v>
      </c>
      <c r="GK27">
        <v>2.34619</v>
      </c>
      <c r="GL27">
        <v>26.9131</v>
      </c>
      <c r="GM27">
        <v>14.0883</v>
      </c>
      <c r="GN27">
        <v>19</v>
      </c>
      <c r="GO27">
        <v>454.03800000000001</v>
      </c>
      <c r="GP27">
        <v>633.43200000000002</v>
      </c>
      <c r="GQ27">
        <v>29.727</v>
      </c>
      <c r="GR27">
        <v>22.436499999999999</v>
      </c>
      <c r="GS27">
        <v>29.999300000000002</v>
      </c>
      <c r="GT27">
        <v>22.389099999999999</v>
      </c>
      <c r="GU27">
        <v>22.377099999999999</v>
      </c>
      <c r="GV27">
        <v>15.370699999999999</v>
      </c>
      <c r="GW27">
        <v>28.209900000000001</v>
      </c>
      <c r="GX27">
        <v>100</v>
      </c>
      <c r="GY27">
        <v>29.6129</v>
      </c>
      <c r="GZ27">
        <v>274.51600000000002</v>
      </c>
      <c r="HA27">
        <v>12.9741</v>
      </c>
      <c r="HB27">
        <v>101.249</v>
      </c>
      <c r="HC27">
        <v>101.224</v>
      </c>
    </row>
    <row r="28" spans="1:211" x14ac:dyDescent="0.2">
      <c r="A28">
        <v>12</v>
      </c>
      <c r="B28">
        <v>1736451805.0999999</v>
      </c>
      <c r="C28">
        <v>22</v>
      </c>
      <c r="D28" t="s">
        <v>371</v>
      </c>
      <c r="E28" t="s">
        <v>372</v>
      </c>
      <c r="F28">
        <v>2</v>
      </c>
      <c r="G28">
        <v>1736451804.0999999</v>
      </c>
      <c r="H28">
        <f t="shared" si="0"/>
        <v>2.1368588865549039E-3</v>
      </c>
      <c r="I28">
        <f t="shared" si="1"/>
        <v>2.1368588865549039</v>
      </c>
      <c r="J28">
        <f t="shared" si="2"/>
        <v>-3.278850674567455</v>
      </c>
      <c r="K28">
        <f t="shared" si="3"/>
        <v>226.797</v>
      </c>
      <c r="L28">
        <f t="shared" si="4"/>
        <v>258.03292492855564</v>
      </c>
      <c r="M28">
        <f t="shared" si="5"/>
        <v>26.394058874479491</v>
      </c>
      <c r="N28">
        <f t="shared" si="6"/>
        <v>23.198951731499996</v>
      </c>
      <c r="O28">
        <f t="shared" si="7"/>
        <v>0.14415443056128766</v>
      </c>
      <c r="P28">
        <f t="shared" si="8"/>
        <v>3.5396543945325782</v>
      </c>
      <c r="Q28">
        <f t="shared" si="9"/>
        <v>0.14097059688361482</v>
      </c>
      <c r="R28">
        <f t="shared" si="10"/>
        <v>8.8386821075621319E-2</v>
      </c>
      <c r="S28">
        <f t="shared" si="11"/>
        <v>0</v>
      </c>
      <c r="T28">
        <f t="shared" si="12"/>
        <v>24.569535856710882</v>
      </c>
      <c r="U28">
        <f t="shared" si="13"/>
        <v>24.569535856710882</v>
      </c>
      <c r="V28">
        <f t="shared" si="14"/>
        <v>3.0989840140546874</v>
      </c>
      <c r="W28">
        <f t="shared" si="15"/>
        <v>49.709583858907123</v>
      </c>
      <c r="X28">
        <f t="shared" si="16"/>
        <v>1.5839529074999998</v>
      </c>
      <c r="Y28">
        <f t="shared" si="17"/>
        <v>3.1864135334461907</v>
      </c>
      <c r="Z28">
        <f t="shared" si="18"/>
        <v>1.5150311065546875</v>
      </c>
      <c r="AA28">
        <f t="shared" si="19"/>
        <v>-94.235476897071266</v>
      </c>
      <c r="AB28">
        <f t="shared" si="20"/>
        <v>88.919866505929363</v>
      </c>
      <c r="AC28">
        <f t="shared" si="21"/>
        <v>5.3031573283759794</v>
      </c>
      <c r="AD28">
        <f t="shared" si="22"/>
        <v>-1.245306276592828E-2</v>
      </c>
      <c r="AE28">
        <f t="shared" si="23"/>
        <v>18.846423221676474</v>
      </c>
      <c r="AF28">
        <f t="shared" si="24"/>
        <v>2.1345008604913751</v>
      </c>
      <c r="AG28">
        <f t="shared" si="25"/>
        <v>-3.278850674567455</v>
      </c>
      <c r="AH28">
        <v>242.730730111274</v>
      </c>
      <c r="AI28">
        <v>230.38606060606099</v>
      </c>
      <c r="AJ28">
        <v>2.3448094087175</v>
      </c>
      <c r="AK28">
        <v>84.5062676990527</v>
      </c>
      <c r="AL28">
        <f t="shared" si="26"/>
        <v>2.1368588865549039</v>
      </c>
      <c r="AM28">
        <v>12.9615425680512</v>
      </c>
      <c r="AN28">
        <v>15.484793006993</v>
      </c>
      <c r="AO28">
        <v>3.2803570408249203E-5</v>
      </c>
      <c r="AP28">
        <v>123.873733639405</v>
      </c>
      <c r="AQ28">
        <v>35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54495.126915338755</v>
      </c>
      <c r="AV28">
        <f t="shared" si="30"/>
        <v>0</v>
      </c>
      <c r="AW28">
        <f t="shared" si="31"/>
        <v>0</v>
      </c>
      <c r="AX28">
        <f t="shared" si="32"/>
        <v>0</v>
      </c>
      <c r="AY28">
        <f t="shared" si="33"/>
        <v>0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1736451804.0999999</v>
      </c>
      <c r="BF28">
        <v>226.797</v>
      </c>
      <c r="BG28">
        <v>249.98500000000001</v>
      </c>
      <c r="BH28">
        <v>15.484999999999999</v>
      </c>
      <c r="BI28">
        <v>12.9642</v>
      </c>
      <c r="BJ28">
        <v>226.142</v>
      </c>
      <c r="BK28">
        <v>15.425700000000001</v>
      </c>
      <c r="BL28">
        <v>500.18599999999998</v>
      </c>
      <c r="BM28">
        <v>102.18899999999999</v>
      </c>
      <c r="BN28">
        <v>0.10050000000000001</v>
      </c>
      <c r="BO28">
        <v>25.035499999999999</v>
      </c>
      <c r="BP28">
        <v>24.6281</v>
      </c>
      <c r="BQ28">
        <v>999.9</v>
      </c>
      <c r="BR28">
        <v>0</v>
      </c>
      <c r="BS28">
        <v>0</v>
      </c>
      <c r="BT28">
        <v>10020</v>
      </c>
      <c r="BU28">
        <v>-6.4872299999999994E-2</v>
      </c>
      <c r="BV28">
        <v>127.149</v>
      </c>
      <c r="BW28">
        <v>-23.187799999999999</v>
      </c>
      <c r="BX28">
        <v>230.364</v>
      </c>
      <c r="BY28">
        <v>253.268</v>
      </c>
      <c r="BZ28">
        <v>2.5208300000000001</v>
      </c>
      <c r="CA28">
        <v>249.98500000000001</v>
      </c>
      <c r="CB28">
        <v>12.9642</v>
      </c>
      <c r="CC28">
        <v>1.58239</v>
      </c>
      <c r="CD28">
        <v>1.3247899999999999</v>
      </c>
      <c r="CE28">
        <v>13.788399999999999</v>
      </c>
      <c r="CF28">
        <v>11.0831</v>
      </c>
      <c r="CG28">
        <v>0</v>
      </c>
      <c r="CH28">
        <v>0</v>
      </c>
      <c r="CI28">
        <v>0</v>
      </c>
      <c r="CJ28">
        <v>19.75</v>
      </c>
      <c r="CK28">
        <v>3</v>
      </c>
      <c r="CL28">
        <v>1736449596</v>
      </c>
      <c r="CM28" t="s">
        <v>346</v>
      </c>
      <c r="CN28">
        <v>1736449594</v>
      </c>
      <c r="CO28">
        <v>1736449596</v>
      </c>
      <c r="CP28">
        <v>2</v>
      </c>
      <c r="CQ28">
        <v>0.52600000000000002</v>
      </c>
      <c r="CR28">
        <v>-1.4999999999999999E-2</v>
      </c>
      <c r="CS28">
        <v>0.63</v>
      </c>
      <c r="CT28">
        <v>3.9E-2</v>
      </c>
      <c r="CU28">
        <v>200</v>
      </c>
      <c r="CV28">
        <v>13</v>
      </c>
      <c r="CW28">
        <v>0.21</v>
      </c>
      <c r="CX28">
        <v>0.03</v>
      </c>
      <c r="CY28">
        <v>-8.5516801299999994</v>
      </c>
      <c r="CZ28">
        <v>-94.781953831578903</v>
      </c>
      <c r="DA28">
        <v>9.1627189030177405</v>
      </c>
      <c r="DB28">
        <v>0</v>
      </c>
      <c r="DC28">
        <v>2.5177075000000002</v>
      </c>
      <c r="DD28">
        <v>1.9504511278196499E-2</v>
      </c>
      <c r="DE28">
        <v>2.0979248675774801E-3</v>
      </c>
      <c r="DF28">
        <v>1</v>
      </c>
      <c r="DG28">
        <v>1</v>
      </c>
      <c r="DH28">
        <v>2</v>
      </c>
      <c r="DI28" t="s">
        <v>347</v>
      </c>
      <c r="DJ28">
        <v>3.1195900000000001</v>
      </c>
      <c r="DK28">
        <v>2.8013699999999999</v>
      </c>
      <c r="DL28">
        <v>6.1572099999999998E-2</v>
      </c>
      <c r="DM28">
        <v>6.7935599999999999E-2</v>
      </c>
      <c r="DN28">
        <v>8.6576299999999995E-2</v>
      </c>
      <c r="DO28">
        <v>7.6776499999999998E-2</v>
      </c>
      <c r="DP28">
        <v>26151</v>
      </c>
      <c r="DQ28">
        <v>23999</v>
      </c>
      <c r="DR28">
        <v>26662.9</v>
      </c>
      <c r="DS28">
        <v>24094.400000000001</v>
      </c>
      <c r="DT28">
        <v>33654.6</v>
      </c>
      <c r="DU28">
        <v>32395.5</v>
      </c>
      <c r="DV28">
        <v>40314.199999999997</v>
      </c>
      <c r="DW28">
        <v>38097.4</v>
      </c>
      <c r="DX28">
        <v>2.0074999999999998</v>
      </c>
      <c r="DY28">
        <v>2.2498</v>
      </c>
      <c r="DZ28">
        <v>0.117995</v>
      </c>
      <c r="EA28">
        <v>0</v>
      </c>
      <c r="EB28">
        <v>22.684000000000001</v>
      </c>
      <c r="EC28">
        <v>999.9</v>
      </c>
      <c r="ED28">
        <v>65.040999999999997</v>
      </c>
      <c r="EE28">
        <v>22.849</v>
      </c>
      <c r="EF28">
        <v>17.782</v>
      </c>
      <c r="EG28">
        <v>63.850299999999997</v>
      </c>
      <c r="EH28">
        <v>26.0136</v>
      </c>
      <c r="EI28">
        <v>1</v>
      </c>
      <c r="EJ28">
        <v>-0.37722099999999997</v>
      </c>
      <c r="EK28">
        <v>-3.5968</v>
      </c>
      <c r="EL28">
        <v>20.2639</v>
      </c>
      <c r="EM28">
        <v>5.2604199999999999</v>
      </c>
      <c r="EN28">
        <v>12.0068</v>
      </c>
      <c r="EO28">
        <v>5.0000999999999998</v>
      </c>
      <c r="EP28">
        <v>3.28715</v>
      </c>
      <c r="EQ28">
        <v>9999</v>
      </c>
      <c r="ER28">
        <v>9999</v>
      </c>
      <c r="ES28">
        <v>999.9</v>
      </c>
      <c r="ET28">
        <v>9999</v>
      </c>
      <c r="EU28">
        <v>1.87239</v>
      </c>
      <c r="EV28">
        <v>1.87317</v>
      </c>
      <c r="EW28">
        <v>1.8694500000000001</v>
      </c>
      <c r="EX28">
        <v>1.8751500000000001</v>
      </c>
      <c r="EY28">
        <v>1.8754599999999999</v>
      </c>
      <c r="EZ28">
        <v>1.8738300000000001</v>
      </c>
      <c r="FA28">
        <v>1.8724099999999999</v>
      </c>
      <c r="FB28">
        <v>1.8714900000000001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0.65700000000000003</v>
      </c>
      <c r="FQ28">
        <v>5.9299999999999999E-2</v>
      </c>
      <c r="FR28">
        <v>0.34321388301456301</v>
      </c>
      <c r="FS28">
        <v>1.93526017593624E-3</v>
      </c>
      <c r="FT28">
        <v>-2.6352868309754201E-6</v>
      </c>
      <c r="FU28">
        <v>7.4988703689445403E-10</v>
      </c>
      <c r="FV28">
        <v>5.9295258707654903E-2</v>
      </c>
      <c r="FW28">
        <v>0</v>
      </c>
      <c r="FX28">
        <v>0</v>
      </c>
      <c r="FY28">
        <v>0</v>
      </c>
      <c r="FZ28">
        <v>1</v>
      </c>
      <c r="GA28">
        <v>1999</v>
      </c>
      <c r="GB28">
        <v>0</v>
      </c>
      <c r="GC28">
        <v>14</v>
      </c>
      <c r="GD28">
        <v>36.9</v>
      </c>
      <c r="GE28">
        <v>36.799999999999997</v>
      </c>
      <c r="GF28">
        <v>0.78002899999999997</v>
      </c>
      <c r="GG28">
        <v>2.50732</v>
      </c>
      <c r="GH28">
        <v>1.5979000000000001</v>
      </c>
      <c r="GI28">
        <v>2.35107</v>
      </c>
      <c r="GJ28">
        <v>1.64917</v>
      </c>
      <c r="GK28">
        <v>2.49512</v>
      </c>
      <c r="GL28">
        <v>26.9131</v>
      </c>
      <c r="GM28">
        <v>14.1058</v>
      </c>
      <c r="GN28">
        <v>19</v>
      </c>
      <c r="GO28">
        <v>453.59100000000001</v>
      </c>
      <c r="GP28">
        <v>633.649</v>
      </c>
      <c r="GQ28">
        <v>29.6432</v>
      </c>
      <c r="GR28">
        <v>22.436499999999999</v>
      </c>
      <c r="GS28">
        <v>29.999300000000002</v>
      </c>
      <c r="GT28">
        <v>22.389500000000002</v>
      </c>
      <c r="GU28">
        <v>22.3781</v>
      </c>
      <c r="GV28">
        <v>15.678699999999999</v>
      </c>
      <c r="GW28">
        <v>28.209900000000001</v>
      </c>
      <c r="GX28">
        <v>100</v>
      </c>
      <c r="GY28">
        <v>29.5791</v>
      </c>
      <c r="GZ28">
        <v>274.51600000000002</v>
      </c>
      <c r="HA28">
        <v>12.9796</v>
      </c>
      <c r="HB28">
        <v>101.249</v>
      </c>
      <c r="HC28">
        <v>101.22499999999999</v>
      </c>
    </row>
    <row r="29" spans="1:211" x14ac:dyDescent="0.2">
      <c r="A29">
        <v>13</v>
      </c>
      <c r="B29">
        <v>1736451807.0999999</v>
      </c>
      <c r="C29">
        <v>24</v>
      </c>
      <c r="D29" t="s">
        <v>373</v>
      </c>
      <c r="E29" t="s">
        <v>374</v>
      </c>
      <c r="F29">
        <v>2</v>
      </c>
      <c r="G29">
        <v>1736451805.0999999</v>
      </c>
      <c r="H29">
        <f t="shared" si="0"/>
        <v>2.1366561562762816E-3</v>
      </c>
      <c r="I29">
        <f t="shared" si="1"/>
        <v>2.1366561562762816</v>
      </c>
      <c r="J29">
        <f t="shared" si="2"/>
        <v>-3.3143277427786266</v>
      </c>
      <c r="K29">
        <f t="shared" si="3"/>
        <v>229.42949999999999</v>
      </c>
      <c r="L29">
        <f t="shared" si="4"/>
        <v>260.99777639111841</v>
      </c>
      <c r="M29">
        <f t="shared" si="5"/>
        <v>26.697489951814024</v>
      </c>
      <c r="N29">
        <f t="shared" si="6"/>
        <v>23.468367645097501</v>
      </c>
      <c r="O29">
        <f t="shared" si="7"/>
        <v>0.14416621742121755</v>
      </c>
      <c r="P29">
        <f t="shared" si="8"/>
        <v>3.536116354269939</v>
      </c>
      <c r="Q29">
        <f t="shared" si="9"/>
        <v>0.1409787590811668</v>
      </c>
      <c r="R29">
        <f t="shared" si="10"/>
        <v>8.8392235247605699E-2</v>
      </c>
      <c r="S29">
        <f t="shared" si="11"/>
        <v>0</v>
      </c>
      <c r="T29">
        <f t="shared" si="12"/>
        <v>24.568640078802147</v>
      </c>
      <c r="U29">
        <f t="shared" si="13"/>
        <v>24.568640078802147</v>
      </c>
      <c r="V29">
        <f t="shared" si="14"/>
        <v>3.0988179782359797</v>
      </c>
      <c r="W29">
        <f t="shared" si="15"/>
        <v>49.712803959772927</v>
      </c>
      <c r="X29">
        <f t="shared" si="16"/>
        <v>1.5840083064722501</v>
      </c>
      <c r="Y29">
        <f t="shared" si="17"/>
        <v>3.1863185744944356</v>
      </c>
      <c r="Z29">
        <f t="shared" si="18"/>
        <v>1.5148096717637296</v>
      </c>
      <c r="AA29">
        <f t="shared" si="19"/>
        <v>-94.226536491784017</v>
      </c>
      <c r="AB29">
        <f t="shared" si="20"/>
        <v>88.906437934382964</v>
      </c>
      <c r="AC29">
        <f t="shared" si="21"/>
        <v>5.3076243839542512</v>
      </c>
      <c r="AD29">
        <f t="shared" si="22"/>
        <v>-1.2474173446804571E-2</v>
      </c>
      <c r="AE29">
        <f t="shared" si="23"/>
        <v>19.478308457271268</v>
      </c>
      <c r="AF29">
        <f t="shared" si="24"/>
        <v>2.1350245946085811</v>
      </c>
      <c r="AG29">
        <f t="shared" si="25"/>
        <v>-3.3143277427786266</v>
      </c>
      <c r="AH29">
        <v>249.516251484435</v>
      </c>
      <c r="AI29">
        <v>235.72929090909099</v>
      </c>
      <c r="AJ29">
        <v>2.55857256696377</v>
      </c>
      <c r="AK29">
        <v>84.5062676990527</v>
      </c>
      <c r="AL29">
        <f t="shared" si="26"/>
        <v>2.1366561562762816</v>
      </c>
      <c r="AM29">
        <v>12.9631021325325</v>
      </c>
      <c r="AN29">
        <v>15.4855853146853</v>
      </c>
      <c r="AO29">
        <v>2.3793855509783201E-5</v>
      </c>
      <c r="AP29">
        <v>123.873733639405</v>
      </c>
      <c r="AQ29">
        <v>35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54417.261427510486</v>
      </c>
      <c r="AV29">
        <f t="shared" si="30"/>
        <v>0</v>
      </c>
      <c r="AW29">
        <f t="shared" si="31"/>
        <v>0</v>
      </c>
      <c r="AX29">
        <f t="shared" si="32"/>
        <v>0</v>
      </c>
      <c r="AY29">
        <f t="shared" si="33"/>
        <v>0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1736451805.0999999</v>
      </c>
      <c r="BF29">
        <v>229.42949999999999</v>
      </c>
      <c r="BG29">
        <v>253.37649999999999</v>
      </c>
      <c r="BH29">
        <v>15.48545</v>
      </c>
      <c r="BI29">
        <v>12.964650000000001</v>
      </c>
      <c r="BJ29">
        <v>228.77250000000001</v>
      </c>
      <c r="BK29">
        <v>15.42615</v>
      </c>
      <c r="BL29">
        <v>500.30849999999998</v>
      </c>
      <c r="BM29">
        <v>102.1895</v>
      </c>
      <c r="BN29">
        <v>0.100605</v>
      </c>
      <c r="BO29">
        <v>25.035</v>
      </c>
      <c r="BP29">
        <v>24.625250000000001</v>
      </c>
      <c r="BQ29">
        <v>999.9</v>
      </c>
      <c r="BR29">
        <v>0</v>
      </c>
      <c r="BS29">
        <v>0</v>
      </c>
      <c r="BT29">
        <v>10005</v>
      </c>
      <c r="BU29">
        <v>-9.8453650000000004E-2</v>
      </c>
      <c r="BV29">
        <v>127.12350000000001</v>
      </c>
      <c r="BW29">
        <v>-23.946750000000002</v>
      </c>
      <c r="BX29">
        <v>233.0385</v>
      </c>
      <c r="BY29">
        <v>256.7045</v>
      </c>
      <c r="BZ29">
        <v>2.5208050000000002</v>
      </c>
      <c r="CA29">
        <v>253.37649999999999</v>
      </c>
      <c r="CB29">
        <v>12.964650000000001</v>
      </c>
      <c r="CC29">
        <v>1.5824450000000001</v>
      </c>
      <c r="CD29">
        <v>1.3248450000000001</v>
      </c>
      <c r="CE29">
        <v>13.7889</v>
      </c>
      <c r="CF29">
        <v>11.08375</v>
      </c>
      <c r="CG29">
        <v>0</v>
      </c>
      <c r="CH29">
        <v>0</v>
      </c>
      <c r="CI29">
        <v>0</v>
      </c>
      <c r="CJ29">
        <v>19.791650000000001</v>
      </c>
      <c r="CK29">
        <v>3</v>
      </c>
      <c r="CL29">
        <v>1736449596</v>
      </c>
      <c r="CM29" t="s">
        <v>346</v>
      </c>
      <c r="CN29">
        <v>1736449594</v>
      </c>
      <c r="CO29">
        <v>1736449596</v>
      </c>
      <c r="CP29">
        <v>2</v>
      </c>
      <c r="CQ29">
        <v>0.52600000000000002</v>
      </c>
      <c r="CR29">
        <v>-1.4999999999999999E-2</v>
      </c>
      <c r="CS29">
        <v>0.63</v>
      </c>
      <c r="CT29">
        <v>3.9E-2</v>
      </c>
      <c r="CU29">
        <v>200</v>
      </c>
      <c r="CV29">
        <v>13</v>
      </c>
      <c r="CW29">
        <v>0.21</v>
      </c>
      <c r="CX29">
        <v>0.03</v>
      </c>
      <c r="CY29">
        <v>-11.330609129999999</v>
      </c>
      <c r="CZ29">
        <v>-93.9547626857143</v>
      </c>
      <c r="DA29">
        <v>9.0907281030100098</v>
      </c>
      <c r="DB29">
        <v>0</v>
      </c>
      <c r="DC29">
        <v>2.5181545000000001</v>
      </c>
      <c r="DD29">
        <v>2.1205263157900299E-2</v>
      </c>
      <c r="DE29">
        <v>2.18999880136955E-3</v>
      </c>
      <c r="DF29">
        <v>1</v>
      </c>
      <c r="DG29">
        <v>1</v>
      </c>
      <c r="DH29">
        <v>2</v>
      </c>
      <c r="DI29" t="s">
        <v>347</v>
      </c>
      <c r="DJ29">
        <v>3.1196700000000002</v>
      </c>
      <c r="DK29">
        <v>2.8008999999999999</v>
      </c>
      <c r="DL29">
        <v>6.2818200000000005E-2</v>
      </c>
      <c r="DM29">
        <v>6.9440600000000005E-2</v>
      </c>
      <c r="DN29">
        <v>8.6577899999999999E-2</v>
      </c>
      <c r="DO29">
        <v>7.6782299999999998E-2</v>
      </c>
      <c r="DP29">
        <v>26116.1</v>
      </c>
      <c r="DQ29">
        <v>23960</v>
      </c>
      <c r="DR29">
        <v>26662.7</v>
      </c>
      <c r="DS29">
        <v>24094.2</v>
      </c>
      <c r="DT29">
        <v>33654.400000000001</v>
      </c>
      <c r="DU29">
        <v>32395.200000000001</v>
      </c>
      <c r="DV29">
        <v>40313.800000000003</v>
      </c>
      <c r="DW29">
        <v>38097.1</v>
      </c>
      <c r="DX29">
        <v>2.00847</v>
      </c>
      <c r="DY29">
        <v>2.2498499999999999</v>
      </c>
      <c r="DZ29">
        <v>0.117563</v>
      </c>
      <c r="EA29">
        <v>0</v>
      </c>
      <c r="EB29">
        <v>22.684899999999999</v>
      </c>
      <c r="EC29">
        <v>999.9</v>
      </c>
      <c r="ED29">
        <v>65.016000000000005</v>
      </c>
      <c r="EE29">
        <v>22.849</v>
      </c>
      <c r="EF29">
        <v>17.776599999999998</v>
      </c>
      <c r="EG29">
        <v>63.770299999999999</v>
      </c>
      <c r="EH29">
        <v>26.446300000000001</v>
      </c>
      <c r="EI29">
        <v>1</v>
      </c>
      <c r="EJ29">
        <v>-0.37696099999999999</v>
      </c>
      <c r="EK29">
        <v>-3.6695199999999999</v>
      </c>
      <c r="EL29">
        <v>20.262</v>
      </c>
      <c r="EM29">
        <v>5.2611699999999999</v>
      </c>
      <c r="EN29">
        <v>12.007300000000001</v>
      </c>
      <c r="EO29">
        <v>4.9999000000000002</v>
      </c>
      <c r="EP29">
        <v>3.2871299999999999</v>
      </c>
      <c r="EQ29">
        <v>9999</v>
      </c>
      <c r="ER29">
        <v>9999</v>
      </c>
      <c r="ES29">
        <v>999.9</v>
      </c>
      <c r="ET29">
        <v>9999</v>
      </c>
      <c r="EU29">
        <v>1.8724099999999999</v>
      </c>
      <c r="EV29">
        <v>1.87317</v>
      </c>
      <c r="EW29">
        <v>1.8694599999999999</v>
      </c>
      <c r="EX29">
        <v>1.8751500000000001</v>
      </c>
      <c r="EY29">
        <v>1.8754599999999999</v>
      </c>
      <c r="EZ29">
        <v>1.87384</v>
      </c>
      <c r="FA29">
        <v>1.8724099999999999</v>
      </c>
      <c r="FB29">
        <v>1.8714900000000001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0.66200000000000003</v>
      </c>
      <c r="FQ29">
        <v>5.9299999999999999E-2</v>
      </c>
      <c r="FR29">
        <v>0.34321388301456301</v>
      </c>
      <c r="FS29">
        <v>1.93526017593624E-3</v>
      </c>
      <c r="FT29">
        <v>-2.6352868309754201E-6</v>
      </c>
      <c r="FU29">
        <v>7.4988703689445403E-10</v>
      </c>
      <c r="FV29">
        <v>5.9295258707654903E-2</v>
      </c>
      <c r="FW29">
        <v>0</v>
      </c>
      <c r="FX29">
        <v>0</v>
      </c>
      <c r="FY29">
        <v>0</v>
      </c>
      <c r="FZ29">
        <v>1</v>
      </c>
      <c r="GA29">
        <v>1999</v>
      </c>
      <c r="GB29">
        <v>0</v>
      </c>
      <c r="GC29">
        <v>14</v>
      </c>
      <c r="GD29">
        <v>36.9</v>
      </c>
      <c r="GE29">
        <v>36.9</v>
      </c>
      <c r="GF29">
        <v>0.79589799999999999</v>
      </c>
      <c r="GG29">
        <v>2.51953</v>
      </c>
      <c r="GH29">
        <v>1.5979000000000001</v>
      </c>
      <c r="GI29">
        <v>2.35107</v>
      </c>
      <c r="GJ29">
        <v>1.64917</v>
      </c>
      <c r="GK29">
        <v>2.36938</v>
      </c>
      <c r="GL29">
        <v>26.9131</v>
      </c>
      <c r="GM29">
        <v>14.0883</v>
      </c>
      <c r="GN29">
        <v>19</v>
      </c>
      <c r="GO29">
        <v>454.17099999999999</v>
      </c>
      <c r="GP29">
        <v>633.69299999999998</v>
      </c>
      <c r="GQ29">
        <v>29.600999999999999</v>
      </c>
      <c r="GR29">
        <v>22.436499999999999</v>
      </c>
      <c r="GS29">
        <v>29.9998</v>
      </c>
      <c r="GT29">
        <v>22.390499999999999</v>
      </c>
      <c r="GU29">
        <v>22.378299999999999</v>
      </c>
      <c r="GV29">
        <v>15.9856</v>
      </c>
      <c r="GW29">
        <v>28.209900000000001</v>
      </c>
      <c r="GX29">
        <v>100</v>
      </c>
      <c r="GY29">
        <v>29.5791</v>
      </c>
      <c r="GZ29">
        <v>281.30900000000003</v>
      </c>
      <c r="HA29">
        <v>12.980600000000001</v>
      </c>
      <c r="HB29">
        <v>101.248</v>
      </c>
      <c r="HC29">
        <v>101.224</v>
      </c>
    </row>
    <row r="30" spans="1:211" x14ac:dyDescent="0.2">
      <c r="A30">
        <v>14</v>
      </c>
      <c r="B30">
        <v>1736451809.0999999</v>
      </c>
      <c r="C30">
        <v>26</v>
      </c>
      <c r="D30" t="s">
        <v>375</v>
      </c>
      <c r="E30" t="s">
        <v>376</v>
      </c>
      <c r="F30">
        <v>2</v>
      </c>
      <c r="G30">
        <v>1736451808.0999999</v>
      </c>
      <c r="H30">
        <f t="shared" si="0"/>
        <v>2.1343617736597075E-3</v>
      </c>
      <c r="I30">
        <f t="shared" si="1"/>
        <v>2.1343617736597076</v>
      </c>
      <c r="J30">
        <f t="shared" si="2"/>
        <v>-3.3783135166107958</v>
      </c>
      <c r="K30">
        <f t="shared" si="3"/>
        <v>237.62899999999999</v>
      </c>
      <c r="L30">
        <f t="shared" si="4"/>
        <v>269.74191519092449</v>
      </c>
      <c r="M30">
        <f t="shared" si="5"/>
        <v>27.592259045833337</v>
      </c>
      <c r="N30">
        <f t="shared" si="6"/>
        <v>24.307386266466796</v>
      </c>
      <c r="O30">
        <f t="shared" si="7"/>
        <v>0.14407525227393231</v>
      </c>
      <c r="P30">
        <f t="shared" si="8"/>
        <v>3.5414974133615216</v>
      </c>
      <c r="Q30">
        <f t="shared" si="9"/>
        <v>0.14089648931703497</v>
      </c>
      <c r="R30">
        <f t="shared" si="10"/>
        <v>8.834006369460333E-2</v>
      </c>
      <c r="S30">
        <f t="shared" si="11"/>
        <v>0</v>
      </c>
      <c r="T30">
        <f t="shared" si="12"/>
        <v>24.564507398566061</v>
      </c>
      <c r="U30">
        <f t="shared" si="13"/>
        <v>24.564507398566061</v>
      </c>
      <c r="V30">
        <f t="shared" si="14"/>
        <v>3.098052071027217</v>
      </c>
      <c r="W30">
        <f t="shared" si="15"/>
        <v>49.727018704043019</v>
      </c>
      <c r="X30">
        <f t="shared" si="16"/>
        <v>1.5839607743961599</v>
      </c>
      <c r="Y30">
        <f t="shared" si="17"/>
        <v>3.1853121616305082</v>
      </c>
      <c r="Z30">
        <f t="shared" si="18"/>
        <v>1.5140912966310571</v>
      </c>
      <c r="AA30">
        <f t="shared" si="19"/>
        <v>-94.125354218393099</v>
      </c>
      <c r="AB30">
        <f t="shared" si="20"/>
        <v>88.818855214700164</v>
      </c>
      <c r="AC30">
        <f t="shared" si="21"/>
        <v>5.2940876081728065</v>
      </c>
      <c r="AD30">
        <f t="shared" si="22"/>
        <v>-1.2411395520132373E-2</v>
      </c>
      <c r="AE30">
        <f t="shared" si="23"/>
        <v>21.073944046922787</v>
      </c>
      <c r="AF30">
        <f t="shared" si="24"/>
        <v>2.1311952935482021</v>
      </c>
      <c r="AG30">
        <f t="shared" si="25"/>
        <v>-3.3783135166107958</v>
      </c>
      <c r="AH30">
        <v>256.39906265197601</v>
      </c>
      <c r="AI30">
        <v>241.4016</v>
      </c>
      <c r="AJ30">
        <v>2.7425282788199699</v>
      </c>
      <c r="AK30">
        <v>84.5062676990527</v>
      </c>
      <c r="AL30">
        <f t="shared" si="26"/>
        <v>2.1343617736597076</v>
      </c>
      <c r="AM30">
        <v>12.964224112765701</v>
      </c>
      <c r="AN30">
        <v>15.4852447552448</v>
      </c>
      <c r="AO30">
        <v>1.16065000745847E-5</v>
      </c>
      <c r="AP30">
        <v>123.873733639405</v>
      </c>
      <c r="AQ30">
        <v>35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54536.887905909956</v>
      </c>
      <c r="AV30">
        <f t="shared" si="30"/>
        <v>0</v>
      </c>
      <c r="AW30">
        <f t="shared" si="31"/>
        <v>0</v>
      </c>
      <c r="AX30">
        <f t="shared" si="32"/>
        <v>0</v>
      </c>
      <c r="AY30">
        <f t="shared" si="33"/>
        <v>0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1736451808.0999999</v>
      </c>
      <c r="BF30">
        <v>237.62899999999999</v>
      </c>
      <c r="BG30">
        <v>263.52100000000002</v>
      </c>
      <c r="BH30">
        <v>15.4848</v>
      </c>
      <c r="BI30">
        <v>12.9674</v>
      </c>
      <c r="BJ30">
        <v>236.96600000000001</v>
      </c>
      <c r="BK30">
        <v>15.4255</v>
      </c>
      <c r="BL30">
        <v>500.08600000000001</v>
      </c>
      <c r="BM30">
        <v>102.19199999999999</v>
      </c>
      <c r="BN30">
        <v>9.9329200000000006E-2</v>
      </c>
      <c r="BO30">
        <v>25.029699999999998</v>
      </c>
      <c r="BP30">
        <v>24.616099999999999</v>
      </c>
      <c r="BQ30">
        <v>999.9</v>
      </c>
      <c r="BR30">
        <v>0</v>
      </c>
      <c r="BS30">
        <v>0</v>
      </c>
      <c r="BT30">
        <v>10027.5</v>
      </c>
      <c r="BU30">
        <v>-0.17183300000000001</v>
      </c>
      <c r="BV30">
        <v>127.069</v>
      </c>
      <c r="BW30">
        <v>-25.892099999999999</v>
      </c>
      <c r="BX30">
        <v>241.36699999999999</v>
      </c>
      <c r="BY30">
        <v>266.98399999999998</v>
      </c>
      <c r="BZ30">
        <v>2.5173199999999998</v>
      </c>
      <c r="CA30">
        <v>263.52100000000002</v>
      </c>
      <c r="CB30">
        <v>12.9674</v>
      </c>
      <c r="CC30">
        <v>1.5824100000000001</v>
      </c>
      <c r="CD30">
        <v>1.3251599999999999</v>
      </c>
      <c r="CE30">
        <v>13.788600000000001</v>
      </c>
      <c r="CF30">
        <v>11.087300000000001</v>
      </c>
      <c r="CG30">
        <v>0</v>
      </c>
      <c r="CH30">
        <v>0</v>
      </c>
      <c r="CI30">
        <v>0</v>
      </c>
      <c r="CJ30">
        <v>19.708300000000001</v>
      </c>
      <c r="CK30">
        <v>3</v>
      </c>
      <c r="CL30">
        <v>1736449596</v>
      </c>
      <c r="CM30" t="s">
        <v>346</v>
      </c>
      <c r="CN30">
        <v>1736449594</v>
      </c>
      <c r="CO30">
        <v>1736449596</v>
      </c>
      <c r="CP30">
        <v>2</v>
      </c>
      <c r="CQ30">
        <v>0.52600000000000002</v>
      </c>
      <c r="CR30">
        <v>-1.4999999999999999E-2</v>
      </c>
      <c r="CS30">
        <v>0.63</v>
      </c>
      <c r="CT30">
        <v>3.9E-2</v>
      </c>
      <c r="CU30">
        <v>200</v>
      </c>
      <c r="CV30">
        <v>13</v>
      </c>
      <c r="CW30">
        <v>0.21</v>
      </c>
      <c r="CX30">
        <v>0.03</v>
      </c>
      <c r="CY30">
        <v>-14.172418629999999</v>
      </c>
      <c r="CZ30">
        <v>-86.876191840601507</v>
      </c>
      <c r="DA30">
        <v>8.4558275195523809</v>
      </c>
      <c r="DB30">
        <v>0</v>
      </c>
      <c r="DC30">
        <v>2.5186505000000001</v>
      </c>
      <c r="DD30">
        <v>1.8328872180449301E-2</v>
      </c>
      <c r="DE30">
        <v>2.0130858774528001E-3</v>
      </c>
      <c r="DF30">
        <v>1</v>
      </c>
      <c r="DG30">
        <v>1</v>
      </c>
      <c r="DH30">
        <v>2</v>
      </c>
      <c r="DI30" t="s">
        <v>347</v>
      </c>
      <c r="DJ30">
        <v>3.1190500000000001</v>
      </c>
      <c r="DK30">
        <v>2.80017</v>
      </c>
      <c r="DL30">
        <v>6.4098199999999994E-2</v>
      </c>
      <c r="DM30">
        <v>7.0941799999999999E-2</v>
      </c>
      <c r="DN30">
        <v>8.6577899999999999E-2</v>
      </c>
      <c r="DO30">
        <v>7.6789399999999994E-2</v>
      </c>
      <c r="DP30">
        <v>26080.1</v>
      </c>
      <c r="DQ30">
        <v>23921.3</v>
      </c>
      <c r="DR30">
        <v>26662.400000000001</v>
      </c>
      <c r="DS30">
        <v>24094.1</v>
      </c>
      <c r="DT30">
        <v>33654.1</v>
      </c>
      <c r="DU30">
        <v>32394.7</v>
      </c>
      <c r="DV30">
        <v>40313.4</v>
      </c>
      <c r="DW30">
        <v>38096.699999999997</v>
      </c>
      <c r="DX30">
        <v>2.0074999999999998</v>
      </c>
      <c r="DY30">
        <v>2.2503000000000002</v>
      </c>
      <c r="DZ30">
        <v>0.117503</v>
      </c>
      <c r="EA30">
        <v>0</v>
      </c>
      <c r="EB30">
        <v>22.6859</v>
      </c>
      <c r="EC30">
        <v>999.9</v>
      </c>
      <c r="ED30">
        <v>65.016000000000005</v>
      </c>
      <c r="EE30">
        <v>22.838999999999999</v>
      </c>
      <c r="EF30">
        <v>17.7651</v>
      </c>
      <c r="EG30">
        <v>63.930300000000003</v>
      </c>
      <c r="EH30">
        <v>26.265999999999998</v>
      </c>
      <c r="EI30">
        <v>1</v>
      </c>
      <c r="EJ30">
        <v>-0.376946</v>
      </c>
      <c r="EK30">
        <v>-3.7295400000000001</v>
      </c>
      <c r="EL30">
        <v>20.260200000000001</v>
      </c>
      <c r="EM30">
        <v>5.2613200000000004</v>
      </c>
      <c r="EN30">
        <v>12.0067</v>
      </c>
      <c r="EO30">
        <v>4.9997999999999996</v>
      </c>
      <c r="EP30">
        <v>3.28715</v>
      </c>
      <c r="EQ30">
        <v>9999</v>
      </c>
      <c r="ER30">
        <v>9999</v>
      </c>
      <c r="ES30">
        <v>999.9</v>
      </c>
      <c r="ET30">
        <v>9999</v>
      </c>
      <c r="EU30">
        <v>1.8723799999999999</v>
      </c>
      <c r="EV30">
        <v>1.8731800000000001</v>
      </c>
      <c r="EW30">
        <v>1.86944</v>
      </c>
      <c r="EX30">
        <v>1.8751500000000001</v>
      </c>
      <c r="EY30">
        <v>1.8754599999999999</v>
      </c>
      <c r="EZ30">
        <v>1.87384</v>
      </c>
      <c r="FA30">
        <v>1.8724099999999999</v>
      </c>
      <c r="FB30">
        <v>1.8714900000000001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0.66600000000000004</v>
      </c>
      <c r="FQ30">
        <v>5.9299999999999999E-2</v>
      </c>
      <c r="FR30">
        <v>0.34321388301456301</v>
      </c>
      <c r="FS30">
        <v>1.93526017593624E-3</v>
      </c>
      <c r="FT30">
        <v>-2.6352868309754201E-6</v>
      </c>
      <c r="FU30">
        <v>7.4988703689445403E-10</v>
      </c>
      <c r="FV30">
        <v>5.9295258707654903E-2</v>
      </c>
      <c r="FW30">
        <v>0</v>
      </c>
      <c r="FX30">
        <v>0</v>
      </c>
      <c r="FY30">
        <v>0</v>
      </c>
      <c r="FZ30">
        <v>1</v>
      </c>
      <c r="GA30">
        <v>1999</v>
      </c>
      <c r="GB30">
        <v>0</v>
      </c>
      <c r="GC30">
        <v>14</v>
      </c>
      <c r="GD30">
        <v>36.9</v>
      </c>
      <c r="GE30">
        <v>36.9</v>
      </c>
      <c r="GF30">
        <v>0.81054700000000002</v>
      </c>
      <c r="GG30">
        <v>2.5134300000000001</v>
      </c>
      <c r="GH30">
        <v>1.5979000000000001</v>
      </c>
      <c r="GI30">
        <v>2.35229</v>
      </c>
      <c r="GJ30">
        <v>1.64917</v>
      </c>
      <c r="GK30">
        <v>2.35229</v>
      </c>
      <c r="GL30">
        <v>26.9131</v>
      </c>
      <c r="GM30">
        <v>14.0883</v>
      </c>
      <c r="GN30">
        <v>19</v>
      </c>
      <c r="GO30">
        <v>453.60300000000001</v>
      </c>
      <c r="GP30">
        <v>634.06100000000004</v>
      </c>
      <c r="GQ30">
        <v>29.5764</v>
      </c>
      <c r="GR30">
        <v>22.436499999999999</v>
      </c>
      <c r="GS30">
        <v>29.9998</v>
      </c>
      <c r="GT30">
        <v>22.390999999999998</v>
      </c>
      <c r="GU30">
        <v>22.378299999999999</v>
      </c>
      <c r="GV30">
        <v>16.287800000000001</v>
      </c>
      <c r="GW30">
        <v>28.209900000000001</v>
      </c>
      <c r="GX30">
        <v>100</v>
      </c>
      <c r="GY30">
        <v>29.5472</v>
      </c>
      <c r="GZ30">
        <v>288.03800000000001</v>
      </c>
      <c r="HA30">
        <v>12.983700000000001</v>
      </c>
      <c r="HB30">
        <v>101.247</v>
      </c>
      <c r="HC30">
        <v>101.223</v>
      </c>
    </row>
    <row r="31" spans="1:211" x14ac:dyDescent="0.2">
      <c r="A31">
        <v>15</v>
      </c>
      <c r="B31">
        <v>1736451811.0999999</v>
      </c>
      <c r="C31">
        <v>28</v>
      </c>
      <c r="D31" t="s">
        <v>377</v>
      </c>
      <c r="E31" t="s">
        <v>378</v>
      </c>
      <c r="F31">
        <v>2</v>
      </c>
      <c r="G31">
        <v>1736451809.0999999</v>
      </c>
      <c r="H31">
        <f t="shared" si="0"/>
        <v>2.1324872417433074E-3</v>
      </c>
      <c r="I31">
        <f t="shared" si="1"/>
        <v>2.1324872417433074</v>
      </c>
      <c r="J31">
        <f t="shared" si="2"/>
        <v>-3.2456435066688822</v>
      </c>
      <c r="K31">
        <f t="shared" si="3"/>
        <v>240.50450000000001</v>
      </c>
      <c r="L31">
        <f t="shared" si="4"/>
        <v>271.09015970579247</v>
      </c>
      <c r="M31">
        <f t="shared" si="5"/>
        <v>27.730154240333373</v>
      </c>
      <c r="N31">
        <f t="shared" si="6"/>
        <v>24.601508545098824</v>
      </c>
      <c r="O31">
        <f t="shared" si="7"/>
        <v>0.14398093863664499</v>
      </c>
      <c r="P31">
        <f t="shared" si="8"/>
        <v>3.5383873628363336</v>
      </c>
      <c r="Q31">
        <f t="shared" si="9"/>
        <v>0.14080356263889765</v>
      </c>
      <c r="R31">
        <f t="shared" si="10"/>
        <v>8.8281861181310595E-2</v>
      </c>
      <c r="S31">
        <f t="shared" si="11"/>
        <v>0</v>
      </c>
      <c r="T31">
        <f t="shared" si="12"/>
        <v>24.56283004133028</v>
      </c>
      <c r="U31">
        <f t="shared" si="13"/>
        <v>24.56283004133028</v>
      </c>
      <c r="V31">
        <f t="shared" si="14"/>
        <v>3.0977412546040699</v>
      </c>
      <c r="W31">
        <f t="shared" si="15"/>
        <v>49.73266692456513</v>
      </c>
      <c r="X31">
        <f t="shared" si="16"/>
        <v>1.5839801742622497</v>
      </c>
      <c r="Y31">
        <f t="shared" si="17"/>
        <v>3.1849894088021506</v>
      </c>
      <c r="Z31">
        <f t="shared" si="18"/>
        <v>1.5137610803418202</v>
      </c>
      <c r="AA31">
        <f t="shared" si="19"/>
        <v>-94.042687360879853</v>
      </c>
      <c r="AB31">
        <f t="shared" si="20"/>
        <v>88.736537447420957</v>
      </c>
      <c r="AC31">
        <f t="shared" si="21"/>
        <v>5.2937398671564964</v>
      </c>
      <c r="AD31">
        <f t="shared" si="22"/>
        <v>-1.2410046302406386E-2</v>
      </c>
      <c r="AE31">
        <f t="shared" si="23"/>
        <v>21.489976882882683</v>
      </c>
      <c r="AF31">
        <f t="shared" si="24"/>
        <v>2.1298873567187906</v>
      </c>
      <c r="AG31">
        <f t="shared" si="25"/>
        <v>-3.2456435066688822</v>
      </c>
      <c r="AH31">
        <v>263.28458159201</v>
      </c>
      <c r="AI31">
        <v>247.23893333333299</v>
      </c>
      <c r="AJ31">
        <v>2.8690626144277598</v>
      </c>
      <c r="AK31">
        <v>84.5062676990527</v>
      </c>
      <c r="AL31">
        <f t="shared" si="26"/>
        <v>2.1324872417433074</v>
      </c>
      <c r="AM31">
        <v>12.965366515412301</v>
      </c>
      <c r="AN31">
        <v>15.485077622377601</v>
      </c>
      <c r="AO31">
        <v>5.9474181609714797E-6</v>
      </c>
      <c r="AP31">
        <v>123.873733639405</v>
      </c>
      <c r="AQ31">
        <v>35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54468.636584966262</v>
      </c>
      <c r="AV31">
        <f t="shared" si="30"/>
        <v>0</v>
      </c>
      <c r="AW31">
        <f t="shared" si="31"/>
        <v>0</v>
      </c>
      <c r="AX31">
        <f t="shared" si="32"/>
        <v>0</v>
      </c>
      <c r="AY31">
        <f t="shared" si="33"/>
        <v>0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1736451809.0999999</v>
      </c>
      <c r="BF31">
        <v>240.50450000000001</v>
      </c>
      <c r="BG31">
        <v>266.91149999999999</v>
      </c>
      <c r="BH31">
        <v>15.484999999999999</v>
      </c>
      <c r="BI31">
        <v>12.968299999999999</v>
      </c>
      <c r="BJ31">
        <v>239.83850000000001</v>
      </c>
      <c r="BK31">
        <v>15.425700000000001</v>
      </c>
      <c r="BL31">
        <v>499.91800000000001</v>
      </c>
      <c r="BM31">
        <v>102.19199999999999</v>
      </c>
      <c r="BN31">
        <v>9.9260849999999998E-2</v>
      </c>
      <c r="BO31">
        <v>25.027999999999999</v>
      </c>
      <c r="BP31">
        <v>24.617450000000002</v>
      </c>
      <c r="BQ31">
        <v>999.9</v>
      </c>
      <c r="BR31">
        <v>0</v>
      </c>
      <c r="BS31">
        <v>0</v>
      </c>
      <c r="BT31">
        <v>10014.35</v>
      </c>
      <c r="BU31">
        <v>-0.1656145</v>
      </c>
      <c r="BV31">
        <v>127.0505</v>
      </c>
      <c r="BW31">
        <v>-26.407399999999999</v>
      </c>
      <c r="BX31">
        <v>244.28749999999999</v>
      </c>
      <c r="BY31">
        <v>270.41899999999998</v>
      </c>
      <c r="BZ31">
        <v>2.5166599999999999</v>
      </c>
      <c r="CA31">
        <v>266.91149999999999</v>
      </c>
      <c r="CB31">
        <v>12.968299999999999</v>
      </c>
      <c r="CC31">
        <v>1.5824400000000001</v>
      </c>
      <c r="CD31">
        <v>1.3252550000000001</v>
      </c>
      <c r="CE31">
        <v>13.78885</v>
      </c>
      <c r="CF31">
        <v>11.0884</v>
      </c>
      <c r="CG31">
        <v>0</v>
      </c>
      <c r="CH31">
        <v>0</v>
      </c>
      <c r="CI31">
        <v>0</v>
      </c>
      <c r="CJ31">
        <v>19.666650000000001</v>
      </c>
      <c r="CK31">
        <v>3</v>
      </c>
      <c r="CL31">
        <v>1736449596</v>
      </c>
      <c r="CM31" t="s">
        <v>346</v>
      </c>
      <c r="CN31">
        <v>1736449594</v>
      </c>
      <c r="CO31">
        <v>1736449596</v>
      </c>
      <c r="CP31">
        <v>2</v>
      </c>
      <c r="CQ31">
        <v>0.52600000000000002</v>
      </c>
      <c r="CR31">
        <v>-1.4999999999999999E-2</v>
      </c>
      <c r="CS31">
        <v>0.63</v>
      </c>
      <c r="CT31">
        <v>3.9E-2</v>
      </c>
      <c r="CU31">
        <v>200</v>
      </c>
      <c r="CV31">
        <v>13</v>
      </c>
      <c r="CW31">
        <v>0.21</v>
      </c>
      <c r="CX31">
        <v>0.03</v>
      </c>
      <c r="CY31">
        <v>-16.870670499999999</v>
      </c>
      <c r="CZ31">
        <v>-76.557696090225505</v>
      </c>
      <c r="DA31">
        <v>7.4888912156636902</v>
      </c>
      <c r="DB31">
        <v>0</v>
      </c>
      <c r="DC31">
        <v>2.5188324999999998</v>
      </c>
      <c r="DD31">
        <v>1.09123308270691E-2</v>
      </c>
      <c r="DE31">
        <v>1.8175612094232E-3</v>
      </c>
      <c r="DF31">
        <v>1</v>
      </c>
      <c r="DG31">
        <v>1</v>
      </c>
      <c r="DH31">
        <v>2</v>
      </c>
      <c r="DI31" t="s">
        <v>347</v>
      </c>
      <c r="DJ31">
        <v>3.11897</v>
      </c>
      <c r="DK31">
        <v>2.7999700000000001</v>
      </c>
      <c r="DL31">
        <v>6.5416299999999997E-2</v>
      </c>
      <c r="DM31">
        <v>7.2434399999999996E-2</v>
      </c>
      <c r="DN31">
        <v>8.6577200000000007E-2</v>
      </c>
      <c r="DO31">
        <v>7.6801300000000003E-2</v>
      </c>
      <c r="DP31">
        <v>26043.4</v>
      </c>
      <c r="DQ31">
        <v>23883.1</v>
      </c>
      <c r="DR31">
        <v>26662.400000000001</v>
      </c>
      <c r="DS31">
        <v>24094.3</v>
      </c>
      <c r="DT31">
        <v>33654.1</v>
      </c>
      <c r="DU31">
        <v>32394.6</v>
      </c>
      <c r="DV31">
        <v>40313.199999999997</v>
      </c>
      <c r="DW31">
        <v>38096.9</v>
      </c>
      <c r="DX31">
        <v>2.0070000000000001</v>
      </c>
      <c r="DY31">
        <v>2.2505500000000001</v>
      </c>
      <c r="DZ31">
        <v>0.11726499999999999</v>
      </c>
      <c r="EA31">
        <v>0</v>
      </c>
      <c r="EB31">
        <v>22.6861</v>
      </c>
      <c r="EC31">
        <v>999.9</v>
      </c>
      <c r="ED31">
        <v>65.040999999999997</v>
      </c>
      <c r="EE31">
        <v>22.838999999999999</v>
      </c>
      <c r="EF31">
        <v>17.7729</v>
      </c>
      <c r="EG31">
        <v>64.1203</v>
      </c>
      <c r="EH31">
        <v>26.5625</v>
      </c>
      <c r="EI31">
        <v>1</v>
      </c>
      <c r="EJ31">
        <v>-0.37687199999999998</v>
      </c>
      <c r="EK31">
        <v>-3.7371400000000001</v>
      </c>
      <c r="EL31">
        <v>20.259899999999998</v>
      </c>
      <c r="EM31">
        <v>5.2605700000000004</v>
      </c>
      <c r="EN31">
        <v>12.0059</v>
      </c>
      <c r="EO31">
        <v>4.9999500000000001</v>
      </c>
      <c r="EP31">
        <v>3.28715</v>
      </c>
      <c r="EQ31">
        <v>9999</v>
      </c>
      <c r="ER31">
        <v>9999</v>
      </c>
      <c r="ES31">
        <v>999.9</v>
      </c>
      <c r="ET31">
        <v>9999</v>
      </c>
      <c r="EU31">
        <v>1.87235</v>
      </c>
      <c r="EV31">
        <v>1.8731800000000001</v>
      </c>
      <c r="EW31">
        <v>1.8694299999999999</v>
      </c>
      <c r="EX31">
        <v>1.8751500000000001</v>
      </c>
      <c r="EY31">
        <v>1.8754599999999999</v>
      </c>
      <c r="EZ31">
        <v>1.8738300000000001</v>
      </c>
      <c r="FA31">
        <v>1.8724099999999999</v>
      </c>
      <c r="FB31">
        <v>1.8714900000000001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0.67100000000000004</v>
      </c>
      <c r="FQ31">
        <v>5.9299999999999999E-2</v>
      </c>
      <c r="FR31">
        <v>0.34321388301456301</v>
      </c>
      <c r="FS31">
        <v>1.93526017593624E-3</v>
      </c>
      <c r="FT31">
        <v>-2.6352868309754201E-6</v>
      </c>
      <c r="FU31">
        <v>7.4988703689445403E-10</v>
      </c>
      <c r="FV31">
        <v>5.9295258707654903E-2</v>
      </c>
      <c r="FW31">
        <v>0</v>
      </c>
      <c r="FX31">
        <v>0</v>
      </c>
      <c r="FY31">
        <v>0</v>
      </c>
      <c r="FZ31">
        <v>1</v>
      </c>
      <c r="GA31">
        <v>1999</v>
      </c>
      <c r="GB31">
        <v>0</v>
      </c>
      <c r="GC31">
        <v>14</v>
      </c>
      <c r="GD31">
        <v>37</v>
      </c>
      <c r="GE31">
        <v>36.9</v>
      </c>
      <c r="GF31">
        <v>0.82641600000000004</v>
      </c>
      <c r="GG31">
        <v>2.52075</v>
      </c>
      <c r="GH31">
        <v>1.5979000000000001</v>
      </c>
      <c r="GI31">
        <v>2.35229</v>
      </c>
      <c r="GJ31">
        <v>1.64917</v>
      </c>
      <c r="GK31">
        <v>2.4572799999999999</v>
      </c>
      <c r="GL31">
        <v>26.9131</v>
      </c>
      <c r="GM31">
        <v>14.097</v>
      </c>
      <c r="GN31">
        <v>19</v>
      </c>
      <c r="GO31">
        <v>453.30700000000002</v>
      </c>
      <c r="GP31">
        <v>634.26400000000001</v>
      </c>
      <c r="GQ31">
        <v>29.560300000000002</v>
      </c>
      <c r="GR31">
        <v>22.436499999999999</v>
      </c>
      <c r="GS31">
        <v>29.9999</v>
      </c>
      <c r="GT31">
        <v>22.390999999999998</v>
      </c>
      <c r="GU31">
        <v>22.378299999999999</v>
      </c>
      <c r="GV31">
        <v>16.592199999999998</v>
      </c>
      <c r="GW31">
        <v>28.209900000000001</v>
      </c>
      <c r="GX31">
        <v>100</v>
      </c>
      <c r="GY31">
        <v>29.5472</v>
      </c>
      <c r="GZ31">
        <v>294.77800000000002</v>
      </c>
      <c r="HA31">
        <v>12.9892</v>
      </c>
      <c r="HB31">
        <v>101.247</v>
      </c>
      <c r="HC31">
        <v>101.224</v>
      </c>
    </row>
    <row r="32" spans="1:211" x14ac:dyDescent="0.2">
      <c r="A32">
        <v>16</v>
      </c>
      <c r="B32">
        <v>1736451813.0999999</v>
      </c>
      <c r="C32">
        <v>30</v>
      </c>
      <c r="D32" t="s">
        <v>379</v>
      </c>
      <c r="E32" t="s">
        <v>380</v>
      </c>
      <c r="F32">
        <v>2</v>
      </c>
      <c r="G32">
        <v>1736451812.0999999</v>
      </c>
      <c r="H32">
        <f t="shared" si="0"/>
        <v>2.1318433947582122E-3</v>
      </c>
      <c r="I32">
        <f t="shared" si="1"/>
        <v>2.1318433947582123</v>
      </c>
      <c r="J32">
        <f t="shared" si="2"/>
        <v>-3.1251049701319675</v>
      </c>
      <c r="K32">
        <f t="shared" si="3"/>
        <v>249.334</v>
      </c>
      <c r="L32">
        <f t="shared" si="4"/>
        <v>278.35229982737633</v>
      </c>
      <c r="M32">
        <f t="shared" si="5"/>
        <v>28.473229876727665</v>
      </c>
      <c r="N32">
        <f t="shared" si="6"/>
        <v>25.504888238706002</v>
      </c>
      <c r="O32">
        <f t="shared" si="7"/>
        <v>0.14403588581041329</v>
      </c>
      <c r="P32">
        <f t="shared" si="8"/>
        <v>3.5299535013291652</v>
      </c>
      <c r="Q32">
        <f t="shared" si="9"/>
        <v>0.14084869698102467</v>
      </c>
      <c r="R32">
        <f t="shared" si="10"/>
        <v>8.8310917902869088E-2</v>
      </c>
      <c r="S32">
        <f t="shared" si="11"/>
        <v>0</v>
      </c>
      <c r="T32">
        <f t="shared" si="12"/>
        <v>24.558621380565068</v>
      </c>
      <c r="U32">
        <f t="shared" si="13"/>
        <v>24.558621380565068</v>
      </c>
      <c r="V32">
        <f t="shared" si="14"/>
        <v>3.0969615044161296</v>
      </c>
      <c r="W32">
        <f t="shared" si="15"/>
        <v>49.74701465013851</v>
      </c>
      <c r="X32">
        <f t="shared" si="16"/>
        <v>1.5841255132916998</v>
      </c>
      <c r="Y32">
        <f t="shared" si="17"/>
        <v>3.184362970185366</v>
      </c>
      <c r="Z32">
        <f t="shared" si="18"/>
        <v>1.5128359911244298</v>
      </c>
      <c r="AA32">
        <f t="shared" si="19"/>
        <v>-94.014293708837158</v>
      </c>
      <c r="AB32">
        <f t="shared" si="20"/>
        <v>88.697955391523905</v>
      </c>
      <c r="AC32">
        <f t="shared" si="21"/>
        <v>5.3038800415807827</v>
      </c>
      <c r="AD32">
        <f t="shared" si="22"/>
        <v>-1.245827573247027E-2</v>
      </c>
      <c r="AE32">
        <f t="shared" si="23"/>
        <v>22.601462926370388</v>
      </c>
      <c r="AF32">
        <f t="shared" si="24"/>
        <v>2.1287143896524752</v>
      </c>
      <c r="AG32">
        <f t="shared" si="25"/>
        <v>-3.1251049701319675</v>
      </c>
      <c r="AH32">
        <v>270.140831828871</v>
      </c>
      <c r="AI32">
        <v>253.260745454545</v>
      </c>
      <c r="AJ32">
        <v>2.9678529501485502</v>
      </c>
      <c r="AK32">
        <v>84.5062676990527</v>
      </c>
      <c r="AL32">
        <f t="shared" si="26"/>
        <v>2.1318433947582123</v>
      </c>
      <c r="AM32">
        <v>12.966795811583999</v>
      </c>
      <c r="AN32">
        <v>15.485653146853201</v>
      </c>
      <c r="AO32">
        <v>4.0553447799555902E-6</v>
      </c>
      <c r="AP32">
        <v>123.873733639405</v>
      </c>
      <c r="AQ32">
        <v>35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54283.491722627958</v>
      </c>
      <c r="AV32">
        <f t="shared" si="30"/>
        <v>0</v>
      </c>
      <c r="AW32">
        <f t="shared" si="31"/>
        <v>0</v>
      </c>
      <c r="AX32">
        <f t="shared" si="32"/>
        <v>0</v>
      </c>
      <c r="AY32">
        <f t="shared" si="33"/>
        <v>0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1736451812.0999999</v>
      </c>
      <c r="BF32">
        <v>249.334</v>
      </c>
      <c r="BG32">
        <v>277.096</v>
      </c>
      <c r="BH32">
        <v>15.4863</v>
      </c>
      <c r="BI32">
        <v>12.9711</v>
      </c>
      <c r="BJ32">
        <v>248.661</v>
      </c>
      <c r="BK32">
        <v>15.427</v>
      </c>
      <c r="BL32">
        <v>499.94</v>
      </c>
      <c r="BM32">
        <v>102.19199999999999</v>
      </c>
      <c r="BN32">
        <v>0.100059</v>
      </c>
      <c r="BO32">
        <v>25.024699999999999</v>
      </c>
      <c r="BP32">
        <v>24.613499999999998</v>
      </c>
      <c r="BQ32">
        <v>999.9</v>
      </c>
      <c r="BR32">
        <v>0</v>
      </c>
      <c r="BS32">
        <v>0</v>
      </c>
      <c r="BT32">
        <v>9978.75</v>
      </c>
      <c r="BU32">
        <v>-0.12457500000000001</v>
      </c>
      <c r="BV32">
        <v>127.015</v>
      </c>
      <c r="BW32">
        <v>-27.7622</v>
      </c>
      <c r="BX32">
        <v>253.256</v>
      </c>
      <c r="BY32">
        <v>280.738</v>
      </c>
      <c r="BZ32">
        <v>2.5152299999999999</v>
      </c>
      <c r="CA32">
        <v>277.096</v>
      </c>
      <c r="CB32">
        <v>12.9711</v>
      </c>
      <c r="CC32">
        <v>1.5825800000000001</v>
      </c>
      <c r="CD32">
        <v>1.3255399999999999</v>
      </c>
      <c r="CE32">
        <v>13.7902</v>
      </c>
      <c r="CF32">
        <v>11.0916</v>
      </c>
      <c r="CG32">
        <v>0</v>
      </c>
      <c r="CH32">
        <v>0</v>
      </c>
      <c r="CI32">
        <v>0</v>
      </c>
      <c r="CJ32">
        <v>19.708300000000001</v>
      </c>
      <c r="CK32">
        <v>3</v>
      </c>
      <c r="CL32">
        <v>1736449596</v>
      </c>
      <c r="CM32" t="s">
        <v>346</v>
      </c>
      <c r="CN32">
        <v>1736449594</v>
      </c>
      <c r="CO32">
        <v>1736449596</v>
      </c>
      <c r="CP32">
        <v>2</v>
      </c>
      <c r="CQ32">
        <v>0.52600000000000002</v>
      </c>
      <c r="CR32">
        <v>-1.4999999999999999E-2</v>
      </c>
      <c r="CS32">
        <v>0.63</v>
      </c>
      <c r="CT32">
        <v>3.9E-2</v>
      </c>
      <c r="CU32">
        <v>200</v>
      </c>
      <c r="CV32">
        <v>13</v>
      </c>
      <c r="CW32">
        <v>0.21</v>
      </c>
      <c r="CX32">
        <v>0.03</v>
      </c>
      <c r="CY32">
        <v>-19.277562499999998</v>
      </c>
      <c r="CZ32">
        <v>-65.855867819548905</v>
      </c>
      <c r="DA32">
        <v>6.4656271148805597</v>
      </c>
      <c r="DB32">
        <v>0</v>
      </c>
      <c r="DC32">
        <v>2.5187525000000002</v>
      </c>
      <c r="DD32">
        <v>5.2917293232706902E-4</v>
      </c>
      <c r="DE32">
        <v>1.9434939541969299E-3</v>
      </c>
      <c r="DF32">
        <v>1</v>
      </c>
      <c r="DG32">
        <v>1</v>
      </c>
      <c r="DH32">
        <v>2</v>
      </c>
      <c r="DI32" t="s">
        <v>347</v>
      </c>
      <c r="DJ32">
        <v>3.1192099999999998</v>
      </c>
      <c r="DK32">
        <v>2.8001399999999999</v>
      </c>
      <c r="DL32">
        <v>6.6776100000000005E-2</v>
      </c>
      <c r="DM32">
        <v>7.3906799999999995E-2</v>
      </c>
      <c r="DN32">
        <v>8.6583099999999996E-2</v>
      </c>
      <c r="DO32">
        <v>7.68065E-2</v>
      </c>
      <c r="DP32">
        <v>26005.5</v>
      </c>
      <c r="DQ32">
        <v>23845.1</v>
      </c>
      <c r="DR32">
        <v>26662.400000000001</v>
      </c>
      <c r="DS32">
        <v>24094.3</v>
      </c>
      <c r="DT32">
        <v>33653.9</v>
      </c>
      <c r="DU32">
        <v>32394.5</v>
      </c>
      <c r="DV32">
        <v>40313</v>
      </c>
      <c r="DW32">
        <v>38096.9</v>
      </c>
      <c r="DX32">
        <v>2.0075500000000002</v>
      </c>
      <c r="DY32">
        <v>2.2504499999999998</v>
      </c>
      <c r="DZ32">
        <v>0.11716799999999999</v>
      </c>
      <c r="EA32">
        <v>0</v>
      </c>
      <c r="EB32">
        <v>22.686900000000001</v>
      </c>
      <c r="EC32">
        <v>999.9</v>
      </c>
      <c r="ED32">
        <v>65.040999999999997</v>
      </c>
      <c r="EE32">
        <v>22.838999999999999</v>
      </c>
      <c r="EF32">
        <v>17.7715</v>
      </c>
      <c r="EG32">
        <v>64.190299999999993</v>
      </c>
      <c r="EH32">
        <v>26.370200000000001</v>
      </c>
      <c r="EI32">
        <v>1</v>
      </c>
      <c r="EJ32">
        <v>-0.37697399999999998</v>
      </c>
      <c r="EK32">
        <v>-3.73902</v>
      </c>
      <c r="EL32">
        <v>20.259799999999998</v>
      </c>
      <c r="EM32">
        <v>5.2605700000000004</v>
      </c>
      <c r="EN32">
        <v>12.0059</v>
      </c>
      <c r="EO32">
        <v>5.0000999999999998</v>
      </c>
      <c r="EP32">
        <v>3.2871800000000002</v>
      </c>
      <c r="EQ32">
        <v>9999</v>
      </c>
      <c r="ER32">
        <v>9999</v>
      </c>
      <c r="ES32">
        <v>999.9</v>
      </c>
      <c r="ET32">
        <v>9999</v>
      </c>
      <c r="EU32">
        <v>1.87236</v>
      </c>
      <c r="EV32">
        <v>1.87317</v>
      </c>
      <c r="EW32">
        <v>1.86944</v>
      </c>
      <c r="EX32">
        <v>1.8751500000000001</v>
      </c>
      <c r="EY32">
        <v>1.8754599999999999</v>
      </c>
      <c r="EZ32">
        <v>1.8738699999999999</v>
      </c>
      <c r="FA32">
        <v>1.8724099999999999</v>
      </c>
      <c r="FB32">
        <v>1.8714900000000001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0.67500000000000004</v>
      </c>
      <c r="FQ32">
        <v>5.9299999999999999E-2</v>
      </c>
      <c r="FR32">
        <v>0.34321388301456301</v>
      </c>
      <c r="FS32">
        <v>1.93526017593624E-3</v>
      </c>
      <c r="FT32">
        <v>-2.6352868309754201E-6</v>
      </c>
      <c r="FU32">
        <v>7.4988703689445403E-10</v>
      </c>
      <c r="FV32">
        <v>5.9295258707654903E-2</v>
      </c>
      <c r="FW32">
        <v>0</v>
      </c>
      <c r="FX32">
        <v>0</v>
      </c>
      <c r="FY32">
        <v>0</v>
      </c>
      <c r="FZ32">
        <v>1</v>
      </c>
      <c r="GA32">
        <v>1999</v>
      </c>
      <c r="GB32">
        <v>0</v>
      </c>
      <c r="GC32">
        <v>14</v>
      </c>
      <c r="GD32">
        <v>37</v>
      </c>
      <c r="GE32">
        <v>37</v>
      </c>
      <c r="GF32">
        <v>0.83862300000000001</v>
      </c>
      <c r="GG32">
        <v>2.5146500000000001</v>
      </c>
      <c r="GH32">
        <v>1.5979000000000001</v>
      </c>
      <c r="GI32">
        <v>2.35229</v>
      </c>
      <c r="GJ32">
        <v>1.64917</v>
      </c>
      <c r="GK32">
        <v>2.33765</v>
      </c>
      <c r="GL32">
        <v>26.9131</v>
      </c>
      <c r="GM32">
        <v>14.0883</v>
      </c>
      <c r="GN32">
        <v>19</v>
      </c>
      <c r="GO32">
        <v>453.62799999999999</v>
      </c>
      <c r="GP32">
        <v>634.18200000000002</v>
      </c>
      <c r="GQ32">
        <v>29.545000000000002</v>
      </c>
      <c r="GR32">
        <v>22.436900000000001</v>
      </c>
      <c r="GS32">
        <v>29.9999</v>
      </c>
      <c r="GT32">
        <v>22.390999999999998</v>
      </c>
      <c r="GU32">
        <v>22.378299999999999</v>
      </c>
      <c r="GV32">
        <v>16.842300000000002</v>
      </c>
      <c r="GW32">
        <v>28.209900000000001</v>
      </c>
      <c r="GX32">
        <v>100</v>
      </c>
      <c r="GY32">
        <v>29.5472</v>
      </c>
      <c r="GZ32">
        <v>301.51299999999998</v>
      </c>
      <c r="HA32">
        <v>12.99</v>
      </c>
      <c r="HB32">
        <v>101.247</v>
      </c>
      <c r="HC32">
        <v>101.224</v>
      </c>
    </row>
    <row r="33" spans="1:211" x14ac:dyDescent="0.2">
      <c r="A33">
        <v>17</v>
      </c>
      <c r="B33">
        <v>1736451815.0999999</v>
      </c>
      <c r="C33">
        <v>32</v>
      </c>
      <c r="D33" t="s">
        <v>381</v>
      </c>
      <c r="E33" t="s">
        <v>382</v>
      </c>
      <c r="F33">
        <v>2</v>
      </c>
      <c r="G33">
        <v>1736451813.0999999</v>
      </c>
      <c r="H33">
        <f t="shared" si="0"/>
        <v>2.1316727351487273E-3</v>
      </c>
      <c r="I33">
        <f t="shared" si="1"/>
        <v>2.1316727351487272</v>
      </c>
      <c r="J33">
        <f t="shared" si="2"/>
        <v>-3.1482356811792269</v>
      </c>
      <c r="K33">
        <f t="shared" si="3"/>
        <v>252.398</v>
      </c>
      <c r="L33">
        <f t="shared" si="4"/>
        <v>281.60281802442074</v>
      </c>
      <c r="M33">
        <f t="shared" si="5"/>
        <v>28.805707238551758</v>
      </c>
      <c r="N33">
        <f t="shared" si="6"/>
        <v>25.818288845978397</v>
      </c>
      <c r="O33">
        <f t="shared" si="7"/>
        <v>0.14403492746983701</v>
      </c>
      <c r="P33">
        <f t="shared" si="8"/>
        <v>3.5292857219639466</v>
      </c>
      <c r="Q33">
        <f t="shared" si="9"/>
        <v>0.1408471918836294</v>
      </c>
      <c r="R33">
        <f t="shared" si="10"/>
        <v>8.8310024286326477E-2</v>
      </c>
      <c r="S33">
        <f t="shared" si="11"/>
        <v>0</v>
      </c>
      <c r="T33">
        <f t="shared" si="12"/>
        <v>24.558425458779087</v>
      </c>
      <c r="U33">
        <f t="shared" si="13"/>
        <v>24.558425458779087</v>
      </c>
      <c r="V33">
        <f t="shared" si="14"/>
        <v>3.0969252096259887</v>
      </c>
      <c r="W33">
        <f t="shared" si="15"/>
        <v>49.74966520146161</v>
      </c>
      <c r="X33">
        <f t="shared" si="16"/>
        <v>1.5841957517795997</v>
      </c>
      <c r="Y33">
        <f t="shared" si="17"/>
        <v>3.1843344982612205</v>
      </c>
      <c r="Z33">
        <f t="shared" si="18"/>
        <v>1.512729457846389</v>
      </c>
      <c r="AA33">
        <f t="shared" si="19"/>
        <v>-94.006767620058881</v>
      </c>
      <c r="AB33">
        <f t="shared" si="20"/>
        <v>88.689913522807288</v>
      </c>
      <c r="AC33">
        <f t="shared" si="21"/>
        <v>5.3043933802509686</v>
      </c>
      <c r="AD33">
        <f t="shared" si="22"/>
        <v>-1.2460717000621457E-2</v>
      </c>
      <c r="AE33">
        <f t="shared" si="23"/>
        <v>22.752945699755887</v>
      </c>
      <c r="AF33">
        <f t="shared" si="24"/>
        <v>2.1288212970947726</v>
      </c>
      <c r="AG33">
        <f t="shared" si="25"/>
        <v>-3.1482356811792269</v>
      </c>
      <c r="AH33">
        <v>277.01690455097798</v>
      </c>
      <c r="AI33">
        <v>259.494254545454</v>
      </c>
      <c r="AJ33">
        <v>3.0640291350717801</v>
      </c>
      <c r="AK33">
        <v>84.5062676990527</v>
      </c>
      <c r="AL33">
        <f t="shared" si="26"/>
        <v>2.1316727351487272</v>
      </c>
      <c r="AM33">
        <v>12.9686986534815</v>
      </c>
      <c r="AN33">
        <v>15.4874062937063</v>
      </c>
      <c r="AO33">
        <v>5.9288266109496396E-6</v>
      </c>
      <c r="AP33">
        <v>123.873733639405</v>
      </c>
      <c r="AQ33">
        <v>35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54268.823141806584</v>
      </c>
      <c r="AV33">
        <f t="shared" si="30"/>
        <v>0</v>
      </c>
      <c r="AW33">
        <f t="shared" si="31"/>
        <v>0</v>
      </c>
      <c r="AX33">
        <f t="shared" si="32"/>
        <v>0</v>
      </c>
      <c r="AY33">
        <f t="shared" si="33"/>
        <v>0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1736451813.0999999</v>
      </c>
      <c r="BF33">
        <v>252.398</v>
      </c>
      <c r="BG33">
        <v>280.35050000000001</v>
      </c>
      <c r="BH33">
        <v>15.487</v>
      </c>
      <c r="BI33">
        <v>12.9716</v>
      </c>
      <c r="BJ33">
        <v>251.7225</v>
      </c>
      <c r="BK33">
        <v>15.4277</v>
      </c>
      <c r="BL33">
        <v>499.92500000000001</v>
      </c>
      <c r="BM33">
        <v>102.19199999999999</v>
      </c>
      <c r="BN33">
        <v>9.9970799999999999E-2</v>
      </c>
      <c r="BO33">
        <v>25.024550000000001</v>
      </c>
      <c r="BP33">
        <v>24.614699999999999</v>
      </c>
      <c r="BQ33">
        <v>999.9</v>
      </c>
      <c r="BR33">
        <v>0</v>
      </c>
      <c r="BS33">
        <v>0</v>
      </c>
      <c r="BT33">
        <v>9975.9349999999995</v>
      </c>
      <c r="BU33">
        <v>-0.131414</v>
      </c>
      <c r="BV33">
        <v>127.03749999999999</v>
      </c>
      <c r="BW33">
        <v>-27.9526</v>
      </c>
      <c r="BX33">
        <v>256.36799999999999</v>
      </c>
      <c r="BY33">
        <v>284.03500000000003</v>
      </c>
      <c r="BZ33">
        <v>2.5153949999999998</v>
      </c>
      <c r="CA33">
        <v>280.35050000000001</v>
      </c>
      <c r="CB33">
        <v>12.9716</v>
      </c>
      <c r="CC33">
        <v>1.5826549999999999</v>
      </c>
      <c r="CD33">
        <v>1.3255950000000001</v>
      </c>
      <c r="CE33">
        <v>13.790900000000001</v>
      </c>
      <c r="CF33">
        <v>11.09225</v>
      </c>
      <c r="CG33">
        <v>0</v>
      </c>
      <c r="CH33">
        <v>0</v>
      </c>
      <c r="CI33">
        <v>0</v>
      </c>
      <c r="CJ33">
        <v>19.729150000000001</v>
      </c>
      <c r="CK33">
        <v>3</v>
      </c>
      <c r="CL33">
        <v>1736449596</v>
      </c>
      <c r="CM33" t="s">
        <v>346</v>
      </c>
      <c r="CN33">
        <v>1736449594</v>
      </c>
      <c r="CO33">
        <v>1736449596</v>
      </c>
      <c r="CP33">
        <v>2</v>
      </c>
      <c r="CQ33">
        <v>0.52600000000000002</v>
      </c>
      <c r="CR33">
        <v>-1.4999999999999999E-2</v>
      </c>
      <c r="CS33">
        <v>0.63</v>
      </c>
      <c r="CT33">
        <v>3.9E-2</v>
      </c>
      <c r="CU33">
        <v>200</v>
      </c>
      <c r="CV33">
        <v>13</v>
      </c>
      <c r="CW33">
        <v>0.21</v>
      </c>
      <c r="CX33">
        <v>0.03</v>
      </c>
      <c r="CY33">
        <v>-21.355557999999998</v>
      </c>
      <c r="CZ33">
        <v>-55.757014736842102</v>
      </c>
      <c r="DA33">
        <v>5.49246389194467</v>
      </c>
      <c r="DB33">
        <v>0</v>
      </c>
      <c r="DC33">
        <v>2.5186039999999998</v>
      </c>
      <c r="DD33">
        <v>-9.2390977443586701E-3</v>
      </c>
      <c r="DE33">
        <v>2.1402462475145598E-3</v>
      </c>
      <c r="DF33">
        <v>1</v>
      </c>
      <c r="DG33">
        <v>1</v>
      </c>
      <c r="DH33">
        <v>2</v>
      </c>
      <c r="DI33" t="s">
        <v>347</v>
      </c>
      <c r="DJ33">
        <v>3.1191900000000001</v>
      </c>
      <c r="DK33">
        <v>2.80084</v>
      </c>
      <c r="DL33">
        <v>6.81451E-2</v>
      </c>
      <c r="DM33">
        <v>7.5238799999999995E-2</v>
      </c>
      <c r="DN33">
        <v>8.6591799999999997E-2</v>
      </c>
      <c r="DO33">
        <v>7.6809199999999994E-2</v>
      </c>
      <c r="DP33">
        <v>25967.4</v>
      </c>
      <c r="DQ33">
        <v>23810.400000000001</v>
      </c>
      <c r="DR33">
        <v>26662.400000000001</v>
      </c>
      <c r="DS33">
        <v>24093.9</v>
      </c>
      <c r="DT33">
        <v>33653.9</v>
      </c>
      <c r="DU33">
        <v>32394.1</v>
      </c>
      <c r="DV33">
        <v>40313.300000000003</v>
      </c>
      <c r="DW33">
        <v>38096.400000000001</v>
      </c>
      <c r="DX33">
        <v>2.0076000000000001</v>
      </c>
      <c r="DY33">
        <v>2.2505799999999998</v>
      </c>
      <c r="DZ33">
        <v>0.11756999999999999</v>
      </c>
      <c r="EA33">
        <v>0</v>
      </c>
      <c r="EB33">
        <v>22.687799999999999</v>
      </c>
      <c r="EC33">
        <v>999.9</v>
      </c>
      <c r="ED33">
        <v>65.040999999999997</v>
      </c>
      <c r="EE33">
        <v>22.838999999999999</v>
      </c>
      <c r="EF33">
        <v>17.774799999999999</v>
      </c>
      <c r="EG33">
        <v>64.200299999999999</v>
      </c>
      <c r="EH33">
        <v>26.3902</v>
      </c>
      <c r="EI33">
        <v>1</v>
      </c>
      <c r="EJ33">
        <v>-0.37689800000000001</v>
      </c>
      <c r="EK33">
        <v>-3.7856999999999998</v>
      </c>
      <c r="EL33">
        <v>20.258400000000002</v>
      </c>
      <c r="EM33">
        <v>5.2611699999999999</v>
      </c>
      <c r="EN33">
        <v>12.0062</v>
      </c>
      <c r="EO33">
        <v>5.0000499999999999</v>
      </c>
      <c r="EP33">
        <v>3.2871800000000002</v>
      </c>
      <c r="EQ33">
        <v>9999</v>
      </c>
      <c r="ER33">
        <v>9999</v>
      </c>
      <c r="ES33">
        <v>999.9</v>
      </c>
      <c r="ET33">
        <v>9999</v>
      </c>
      <c r="EU33">
        <v>1.8723700000000001</v>
      </c>
      <c r="EV33">
        <v>1.8731899999999999</v>
      </c>
      <c r="EW33">
        <v>1.86948</v>
      </c>
      <c r="EX33">
        <v>1.8751500000000001</v>
      </c>
      <c r="EY33">
        <v>1.8754599999999999</v>
      </c>
      <c r="EZ33">
        <v>1.87391</v>
      </c>
      <c r="FA33">
        <v>1.8724099999999999</v>
      </c>
      <c r="FB33">
        <v>1.8714900000000001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0.68</v>
      </c>
      <c r="FQ33">
        <v>5.9299999999999999E-2</v>
      </c>
      <c r="FR33">
        <v>0.34321388301456301</v>
      </c>
      <c r="FS33">
        <v>1.93526017593624E-3</v>
      </c>
      <c r="FT33">
        <v>-2.6352868309754201E-6</v>
      </c>
      <c r="FU33">
        <v>7.4988703689445403E-10</v>
      </c>
      <c r="FV33">
        <v>5.9295258707654903E-2</v>
      </c>
      <c r="FW33">
        <v>0</v>
      </c>
      <c r="FX33">
        <v>0</v>
      </c>
      <c r="FY33">
        <v>0</v>
      </c>
      <c r="FZ33">
        <v>1</v>
      </c>
      <c r="GA33">
        <v>1999</v>
      </c>
      <c r="GB33">
        <v>0</v>
      </c>
      <c r="GC33">
        <v>14</v>
      </c>
      <c r="GD33">
        <v>37</v>
      </c>
      <c r="GE33">
        <v>37</v>
      </c>
      <c r="GF33">
        <v>0.852051</v>
      </c>
      <c r="GG33">
        <v>2.50732</v>
      </c>
      <c r="GH33">
        <v>1.5979000000000001</v>
      </c>
      <c r="GI33">
        <v>2.35229</v>
      </c>
      <c r="GJ33">
        <v>1.64917</v>
      </c>
      <c r="GK33">
        <v>2.4939</v>
      </c>
      <c r="GL33">
        <v>26.9131</v>
      </c>
      <c r="GM33">
        <v>14.097</v>
      </c>
      <c r="GN33">
        <v>19</v>
      </c>
      <c r="GO33">
        <v>453.65699999999998</v>
      </c>
      <c r="GP33">
        <v>634.29399999999998</v>
      </c>
      <c r="GQ33">
        <v>29.531700000000001</v>
      </c>
      <c r="GR33">
        <v>22.437899999999999</v>
      </c>
      <c r="GS33">
        <v>30.0001</v>
      </c>
      <c r="GT33">
        <v>22.390999999999998</v>
      </c>
      <c r="GU33">
        <v>22.379000000000001</v>
      </c>
      <c r="GV33">
        <v>17.115200000000002</v>
      </c>
      <c r="GW33">
        <v>28.209900000000001</v>
      </c>
      <c r="GX33">
        <v>100</v>
      </c>
      <c r="GY33">
        <v>29.522200000000002</v>
      </c>
      <c r="GZ33">
        <v>308.22000000000003</v>
      </c>
      <c r="HA33">
        <v>12.992100000000001</v>
      </c>
      <c r="HB33">
        <v>101.247</v>
      </c>
      <c r="HC33">
        <v>101.22199999999999</v>
      </c>
    </row>
    <row r="34" spans="1:211" x14ac:dyDescent="0.2">
      <c r="A34">
        <v>18</v>
      </c>
      <c r="B34">
        <v>1736451817.0999999</v>
      </c>
      <c r="C34">
        <v>34</v>
      </c>
      <c r="D34" t="s">
        <v>383</v>
      </c>
      <c r="E34" t="s">
        <v>384</v>
      </c>
      <c r="F34">
        <v>2</v>
      </c>
      <c r="G34">
        <v>1736451816.0999999</v>
      </c>
      <c r="H34">
        <f t="shared" si="0"/>
        <v>2.1321774330111181E-3</v>
      </c>
      <c r="I34">
        <f t="shared" si="1"/>
        <v>2.1321774330111181</v>
      </c>
      <c r="J34">
        <f t="shared" si="2"/>
        <v>-3.2037210137390679</v>
      </c>
      <c r="K34">
        <f t="shared" si="3"/>
        <v>261.68200000000002</v>
      </c>
      <c r="L34">
        <f t="shared" si="4"/>
        <v>291.28202400974038</v>
      </c>
      <c r="M34">
        <f t="shared" si="5"/>
        <v>29.79583303384937</v>
      </c>
      <c r="N34">
        <f t="shared" si="6"/>
        <v>26.767986134644001</v>
      </c>
      <c r="O34">
        <f t="shared" si="7"/>
        <v>0.14404482573264421</v>
      </c>
      <c r="P34">
        <f t="shared" si="8"/>
        <v>3.5333603499172157</v>
      </c>
      <c r="Q34">
        <f t="shared" si="9"/>
        <v>0.14086024620463594</v>
      </c>
      <c r="R34">
        <f t="shared" si="10"/>
        <v>8.8317911710089389E-2</v>
      </c>
      <c r="S34">
        <f t="shared" si="11"/>
        <v>0</v>
      </c>
      <c r="T34">
        <f t="shared" si="12"/>
        <v>24.561072975013591</v>
      </c>
      <c r="U34">
        <f t="shared" si="13"/>
        <v>24.561072975013591</v>
      </c>
      <c r="V34">
        <f t="shared" si="14"/>
        <v>3.0974156972176092</v>
      </c>
      <c r="W34">
        <f t="shared" si="15"/>
        <v>49.751700181491927</v>
      </c>
      <c r="X34">
        <f t="shared" si="16"/>
        <v>1.5844730429673999</v>
      </c>
      <c r="Y34">
        <f t="shared" si="17"/>
        <v>3.1847616004826262</v>
      </c>
      <c r="Z34">
        <f t="shared" si="18"/>
        <v>1.5129426542502094</v>
      </c>
      <c r="AA34">
        <f t="shared" si="19"/>
        <v>-94.029024795790306</v>
      </c>
      <c r="AB34">
        <f t="shared" si="20"/>
        <v>88.71658465093239</v>
      </c>
      <c r="AC34">
        <f t="shared" si="21"/>
        <v>5.3000004730811776</v>
      </c>
      <c r="AD34">
        <f t="shared" si="22"/>
        <v>-1.2439671776732553E-2</v>
      </c>
      <c r="AE34">
        <f t="shared" si="23"/>
        <v>22.667659586022083</v>
      </c>
      <c r="AF34">
        <f t="shared" si="24"/>
        <v>2.1296052931086642</v>
      </c>
      <c r="AG34">
        <f t="shared" si="25"/>
        <v>-3.2037210137390679</v>
      </c>
      <c r="AH34">
        <v>283.77990205518103</v>
      </c>
      <c r="AI34">
        <v>265.82767272727301</v>
      </c>
      <c r="AJ34">
        <v>3.1353020822903002</v>
      </c>
      <c r="AK34">
        <v>84.5062676990527</v>
      </c>
      <c r="AL34">
        <f t="shared" si="26"/>
        <v>2.1321774330111181</v>
      </c>
      <c r="AM34">
        <v>12.9705749879547</v>
      </c>
      <c r="AN34">
        <v>15.489878321678299</v>
      </c>
      <c r="AO34">
        <v>1.32673804128006E-5</v>
      </c>
      <c r="AP34">
        <v>123.873733639405</v>
      </c>
      <c r="AQ34">
        <v>35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54358.109417717518</v>
      </c>
      <c r="AV34">
        <f t="shared" si="30"/>
        <v>0</v>
      </c>
      <c r="AW34">
        <f t="shared" si="31"/>
        <v>0</v>
      </c>
      <c r="AX34">
        <f t="shared" si="32"/>
        <v>0</v>
      </c>
      <c r="AY34">
        <f t="shared" si="33"/>
        <v>0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1736451816.0999999</v>
      </c>
      <c r="BF34">
        <v>261.68200000000002</v>
      </c>
      <c r="BG34">
        <v>289.55700000000002</v>
      </c>
      <c r="BH34">
        <v>15.489699999999999</v>
      </c>
      <c r="BI34">
        <v>12.9733</v>
      </c>
      <c r="BJ34">
        <v>261</v>
      </c>
      <c r="BK34">
        <v>15.430400000000001</v>
      </c>
      <c r="BL34">
        <v>499.90899999999999</v>
      </c>
      <c r="BM34">
        <v>102.19199999999999</v>
      </c>
      <c r="BN34">
        <v>0.10004200000000001</v>
      </c>
      <c r="BO34">
        <v>25.026800000000001</v>
      </c>
      <c r="BP34">
        <v>24.623799999999999</v>
      </c>
      <c r="BQ34">
        <v>999.9</v>
      </c>
      <c r="BR34">
        <v>0</v>
      </c>
      <c r="BS34">
        <v>0</v>
      </c>
      <c r="BT34">
        <v>9993.1200000000008</v>
      </c>
      <c r="BU34">
        <v>-0.18675800000000001</v>
      </c>
      <c r="BV34">
        <v>127.11199999999999</v>
      </c>
      <c r="BW34">
        <v>-27.875399999999999</v>
      </c>
      <c r="BX34">
        <v>265.79899999999998</v>
      </c>
      <c r="BY34">
        <v>293.363</v>
      </c>
      <c r="BZ34">
        <v>2.5163899999999999</v>
      </c>
      <c r="CA34">
        <v>289.55700000000002</v>
      </c>
      <c r="CB34">
        <v>12.9733</v>
      </c>
      <c r="CC34">
        <v>1.5829200000000001</v>
      </c>
      <c r="CD34">
        <v>1.32576</v>
      </c>
      <c r="CE34">
        <v>13.7935</v>
      </c>
      <c r="CF34">
        <v>11.094200000000001</v>
      </c>
      <c r="CG34">
        <v>0</v>
      </c>
      <c r="CH34">
        <v>0</v>
      </c>
      <c r="CI34">
        <v>0</v>
      </c>
      <c r="CJ34">
        <v>19.833300000000001</v>
      </c>
      <c r="CK34">
        <v>3</v>
      </c>
      <c r="CL34">
        <v>1736449596</v>
      </c>
      <c r="CM34" t="s">
        <v>346</v>
      </c>
      <c r="CN34">
        <v>1736449594</v>
      </c>
      <c r="CO34">
        <v>1736449596</v>
      </c>
      <c r="CP34">
        <v>2</v>
      </c>
      <c r="CQ34">
        <v>0.52600000000000002</v>
      </c>
      <c r="CR34">
        <v>-1.4999999999999999E-2</v>
      </c>
      <c r="CS34">
        <v>0.63</v>
      </c>
      <c r="CT34">
        <v>3.9E-2</v>
      </c>
      <c r="CU34">
        <v>200</v>
      </c>
      <c r="CV34">
        <v>13</v>
      </c>
      <c r="CW34">
        <v>0.21</v>
      </c>
      <c r="CX34">
        <v>0.03</v>
      </c>
      <c r="CY34">
        <v>-23.078330000000001</v>
      </c>
      <c r="CZ34">
        <v>-45.894378947368402</v>
      </c>
      <c r="DA34">
        <v>4.5551136017776797</v>
      </c>
      <c r="DB34">
        <v>0</v>
      </c>
      <c r="DC34">
        <v>2.5185439999999999</v>
      </c>
      <c r="DD34">
        <v>-1.6941654135343501E-2</v>
      </c>
      <c r="DE34">
        <v>2.19252229179095E-3</v>
      </c>
      <c r="DF34">
        <v>1</v>
      </c>
      <c r="DG34">
        <v>1</v>
      </c>
      <c r="DH34">
        <v>2</v>
      </c>
      <c r="DI34" t="s">
        <v>347</v>
      </c>
      <c r="DJ34">
        <v>3.1191499999999999</v>
      </c>
      <c r="DK34">
        <v>2.8012100000000002</v>
      </c>
      <c r="DL34">
        <v>6.9504399999999994E-2</v>
      </c>
      <c r="DM34">
        <v>7.64851E-2</v>
      </c>
      <c r="DN34">
        <v>8.6598999999999995E-2</v>
      </c>
      <c r="DO34">
        <v>7.6815300000000003E-2</v>
      </c>
      <c r="DP34">
        <v>25929.599999999999</v>
      </c>
      <c r="DQ34">
        <v>23778.400000000001</v>
      </c>
      <c r="DR34">
        <v>26662.5</v>
      </c>
      <c r="DS34">
        <v>24094</v>
      </c>
      <c r="DT34">
        <v>33654</v>
      </c>
      <c r="DU34">
        <v>32394</v>
      </c>
      <c r="DV34">
        <v>40313.5</v>
      </c>
      <c r="DW34">
        <v>38096.400000000001</v>
      </c>
      <c r="DX34">
        <v>2.0069499999999998</v>
      </c>
      <c r="DY34">
        <v>2.2504</v>
      </c>
      <c r="DZ34">
        <v>0.117913</v>
      </c>
      <c r="EA34">
        <v>0</v>
      </c>
      <c r="EB34">
        <v>22.687999999999999</v>
      </c>
      <c r="EC34">
        <v>999.9</v>
      </c>
      <c r="ED34">
        <v>65.040999999999997</v>
      </c>
      <c r="EE34">
        <v>22.849</v>
      </c>
      <c r="EF34">
        <v>17.783100000000001</v>
      </c>
      <c r="EG34">
        <v>64.1203</v>
      </c>
      <c r="EH34">
        <v>26.538499999999999</v>
      </c>
      <c r="EI34">
        <v>1</v>
      </c>
      <c r="EJ34">
        <v>-0.37666699999999997</v>
      </c>
      <c r="EK34">
        <v>-3.7754099999999999</v>
      </c>
      <c r="EL34">
        <v>20.258600000000001</v>
      </c>
      <c r="EM34">
        <v>5.2613200000000004</v>
      </c>
      <c r="EN34">
        <v>12.0062</v>
      </c>
      <c r="EO34">
        <v>4.9998500000000003</v>
      </c>
      <c r="EP34">
        <v>3.2871800000000002</v>
      </c>
      <c r="EQ34">
        <v>9999</v>
      </c>
      <c r="ER34">
        <v>9999</v>
      </c>
      <c r="ES34">
        <v>999.9</v>
      </c>
      <c r="ET34">
        <v>9999</v>
      </c>
      <c r="EU34">
        <v>1.87239</v>
      </c>
      <c r="EV34">
        <v>1.8732</v>
      </c>
      <c r="EW34">
        <v>1.86951</v>
      </c>
      <c r="EX34">
        <v>1.8751500000000001</v>
      </c>
      <c r="EY34">
        <v>1.8754599999999999</v>
      </c>
      <c r="EZ34">
        <v>1.8739300000000001</v>
      </c>
      <c r="FA34">
        <v>1.8724099999999999</v>
      </c>
      <c r="FB34">
        <v>1.8714900000000001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0.68500000000000005</v>
      </c>
      <c r="FQ34">
        <v>5.9299999999999999E-2</v>
      </c>
      <c r="FR34">
        <v>0.34321388301456301</v>
      </c>
      <c r="FS34">
        <v>1.93526017593624E-3</v>
      </c>
      <c r="FT34">
        <v>-2.6352868309754201E-6</v>
      </c>
      <c r="FU34">
        <v>7.4988703689445403E-10</v>
      </c>
      <c r="FV34">
        <v>5.9295258707654903E-2</v>
      </c>
      <c r="FW34">
        <v>0</v>
      </c>
      <c r="FX34">
        <v>0</v>
      </c>
      <c r="FY34">
        <v>0</v>
      </c>
      <c r="FZ34">
        <v>1</v>
      </c>
      <c r="GA34">
        <v>1999</v>
      </c>
      <c r="GB34">
        <v>0</v>
      </c>
      <c r="GC34">
        <v>14</v>
      </c>
      <c r="GD34">
        <v>37.1</v>
      </c>
      <c r="GE34">
        <v>37</v>
      </c>
      <c r="GF34">
        <v>0.866699</v>
      </c>
      <c r="GG34">
        <v>2.51831</v>
      </c>
      <c r="GH34">
        <v>1.5979000000000001</v>
      </c>
      <c r="GI34">
        <v>2.35229</v>
      </c>
      <c r="GJ34">
        <v>1.64917</v>
      </c>
      <c r="GK34">
        <v>2.3144499999999999</v>
      </c>
      <c r="GL34">
        <v>26.933800000000002</v>
      </c>
      <c r="GM34">
        <v>14.079499999999999</v>
      </c>
      <c r="GN34">
        <v>19</v>
      </c>
      <c r="GO34">
        <v>453.27699999999999</v>
      </c>
      <c r="GP34">
        <v>634.16399999999999</v>
      </c>
      <c r="GQ34">
        <v>29.5243</v>
      </c>
      <c r="GR34">
        <v>22.438400000000001</v>
      </c>
      <c r="GS34">
        <v>30.0002</v>
      </c>
      <c r="GT34">
        <v>22.390999999999998</v>
      </c>
      <c r="GU34">
        <v>22.38</v>
      </c>
      <c r="GV34">
        <v>17.396599999999999</v>
      </c>
      <c r="GW34">
        <v>28.209900000000001</v>
      </c>
      <c r="GX34">
        <v>100</v>
      </c>
      <c r="GY34">
        <v>29.522200000000002</v>
      </c>
      <c r="GZ34">
        <v>314.95699999999999</v>
      </c>
      <c r="HA34">
        <v>12.9924</v>
      </c>
      <c r="HB34">
        <v>101.248</v>
      </c>
      <c r="HC34">
        <v>101.22199999999999</v>
      </c>
    </row>
    <row r="35" spans="1:211" x14ac:dyDescent="0.2">
      <c r="A35">
        <v>19</v>
      </c>
      <c r="B35">
        <v>1736451819.0999999</v>
      </c>
      <c r="C35">
        <v>36</v>
      </c>
      <c r="D35" t="s">
        <v>385</v>
      </c>
      <c r="E35" t="s">
        <v>386</v>
      </c>
      <c r="F35">
        <v>2</v>
      </c>
      <c r="G35">
        <v>1736451817.0999999</v>
      </c>
      <c r="H35">
        <f t="shared" si="0"/>
        <v>2.132926885481958E-3</v>
      </c>
      <c r="I35">
        <f t="shared" si="1"/>
        <v>2.1329268854819579</v>
      </c>
      <c r="J35">
        <f t="shared" si="2"/>
        <v>-3.1701367549372641</v>
      </c>
      <c r="K35">
        <f t="shared" si="3"/>
        <v>264.76350000000002</v>
      </c>
      <c r="L35">
        <f t="shared" si="4"/>
        <v>293.90173772377136</v>
      </c>
      <c r="M35">
        <f t="shared" si="5"/>
        <v>30.063729104791211</v>
      </c>
      <c r="N35">
        <f t="shared" si="6"/>
        <v>27.083127178776753</v>
      </c>
      <c r="O35">
        <f t="shared" si="7"/>
        <v>0.14409572740992457</v>
      </c>
      <c r="P35">
        <f t="shared" si="8"/>
        <v>3.534827088274787</v>
      </c>
      <c r="Q35">
        <f t="shared" si="9"/>
        <v>0.14091021444809437</v>
      </c>
      <c r="R35">
        <f t="shared" si="10"/>
        <v>8.8349224362133827E-2</v>
      </c>
      <c r="S35">
        <f t="shared" si="11"/>
        <v>0</v>
      </c>
      <c r="T35">
        <f t="shared" si="12"/>
        <v>24.561491778234522</v>
      </c>
      <c r="U35">
        <f t="shared" si="13"/>
        <v>24.561491778234522</v>
      </c>
      <c r="V35">
        <f t="shared" si="14"/>
        <v>3.0974932923036902</v>
      </c>
      <c r="W35">
        <f t="shared" si="15"/>
        <v>49.753272582672544</v>
      </c>
      <c r="X35">
        <f t="shared" si="16"/>
        <v>1.5845609001073</v>
      </c>
      <c r="Y35">
        <f t="shared" si="17"/>
        <v>3.1848375350069964</v>
      </c>
      <c r="Z35">
        <f t="shared" si="18"/>
        <v>1.5129323921963902</v>
      </c>
      <c r="AA35">
        <f t="shared" si="19"/>
        <v>-94.062075649754348</v>
      </c>
      <c r="AB35">
        <f t="shared" si="20"/>
        <v>88.749828599257754</v>
      </c>
      <c r="AC35">
        <f t="shared" si="21"/>
        <v>5.2998083492453416</v>
      </c>
      <c r="AD35">
        <f t="shared" si="22"/>
        <v>-1.2438701251255679E-2</v>
      </c>
      <c r="AE35">
        <f t="shared" si="23"/>
        <v>22.599360161679634</v>
      </c>
      <c r="AF35">
        <f t="shared" si="24"/>
        <v>2.1305332667468697</v>
      </c>
      <c r="AG35">
        <f t="shared" si="25"/>
        <v>-3.1701367549372641</v>
      </c>
      <c r="AH35">
        <v>290.17748358706098</v>
      </c>
      <c r="AI35">
        <v>272.09516969697</v>
      </c>
      <c r="AJ35">
        <v>3.14838084021723</v>
      </c>
      <c r="AK35">
        <v>84.5062676990527</v>
      </c>
      <c r="AL35">
        <f t="shared" si="26"/>
        <v>2.1329268854819579</v>
      </c>
      <c r="AM35">
        <v>12.971981616803999</v>
      </c>
      <c r="AN35">
        <v>15.4918482517483</v>
      </c>
      <c r="AO35">
        <v>2.0390417950813901E-5</v>
      </c>
      <c r="AP35">
        <v>123.873733639405</v>
      </c>
      <c r="AQ35">
        <v>35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54390.328434631934</v>
      </c>
      <c r="AV35">
        <f t="shared" si="30"/>
        <v>0</v>
      </c>
      <c r="AW35">
        <f t="shared" si="31"/>
        <v>0</v>
      </c>
      <c r="AX35">
        <f t="shared" si="32"/>
        <v>0</v>
      </c>
      <c r="AY35">
        <f t="shared" si="33"/>
        <v>0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1736451817.0999999</v>
      </c>
      <c r="BF35">
        <v>264.76350000000002</v>
      </c>
      <c r="BG35">
        <v>292.56200000000001</v>
      </c>
      <c r="BH35">
        <v>15.490600000000001</v>
      </c>
      <c r="BI35">
        <v>12.97335</v>
      </c>
      <c r="BJ35">
        <v>264.07900000000001</v>
      </c>
      <c r="BK35">
        <v>15.4313</v>
      </c>
      <c r="BL35">
        <v>499.95749999999998</v>
      </c>
      <c r="BM35">
        <v>102.1915</v>
      </c>
      <c r="BN35">
        <v>0.1002705</v>
      </c>
      <c r="BO35">
        <v>25.027200000000001</v>
      </c>
      <c r="BP35">
        <v>24.624549999999999</v>
      </c>
      <c r="BQ35">
        <v>999.9</v>
      </c>
      <c r="BR35">
        <v>0</v>
      </c>
      <c r="BS35">
        <v>0</v>
      </c>
      <c r="BT35">
        <v>9999.36</v>
      </c>
      <c r="BU35">
        <v>-0.17556450000000001</v>
      </c>
      <c r="BV35">
        <v>127.1275</v>
      </c>
      <c r="BW35">
        <v>-27.7987</v>
      </c>
      <c r="BX35">
        <v>268.92899999999997</v>
      </c>
      <c r="BY35">
        <v>296.40750000000003</v>
      </c>
      <c r="BZ35">
        <v>2.51722</v>
      </c>
      <c r="CA35">
        <v>292.56200000000001</v>
      </c>
      <c r="CB35">
        <v>12.97335</v>
      </c>
      <c r="CC35">
        <v>1.583</v>
      </c>
      <c r="CD35">
        <v>1.32576</v>
      </c>
      <c r="CE35">
        <v>13.7943</v>
      </c>
      <c r="CF35">
        <v>11.094150000000001</v>
      </c>
      <c r="CG35">
        <v>0</v>
      </c>
      <c r="CH35">
        <v>0</v>
      </c>
      <c r="CI35">
        <v>0</v>
      </c>
      <c r="CJ35">
        <v>19.8125</v>
      </c>
      <c r="CK35">
        <v>3</v>
      </c>
      <c r="CL35">
        <v>1736449596</v>
      </c>
      <c r="CM35" t="s">
        <v>346</v>
      </c>
      <c r="CN35">
        <v>1736449594</v>
      </c>
      <c r="CO35">
        <v>1736449596</v>
      </c>
      <c r="CP35">
        <v>2</v>
      </c>
      <c r="CQ35">
        <v>0.52600000000000002</v>
      </c>
      <c r="CR35">
        <v>-1.4999999999999999E-2</v>
      </c>
      <c r="CS35">
        <v>0.63</v>
      </c>
      <c r="CT35">
        <v>3.9E-2</v>
      </c>
      <c r="CU35">
        <v>200</v>
      </c>
      <c r="CV35">
        <v>13</v>
      </c>
      <c r="CW35">
        <v>0.21</v>
      </c>
      <c r="CX35">
        <v>0.03</v>
      </c>
      <c r="CY35">
        <v>-24.432189999999999</v>
      </c>
      <c r="CZ35">
        <v>-36.027789473684201</v>
      </c>
      <c r="DA35">
        <v>3.65259067127703</v>
      </c>
      <c r="DB35">
        <v>0</v>
      </c>
      <c r="DC35">
        <v>2.5183775000000002</v>
      </c>
      <c r="DD35">
        <v>-2.0136090225566599E-2</v>
      </c>
      <c r="DE35">
        <v>2.26055938873551E-3</v>
      </c>
      <c r="DF35">
        <v>1</v>
      </c>
      <c r="DG35">
        <v>1</v>
      </c>
      <c r="DH35">
        <v>2</v>
      </c>
      <c r="DI35" t="s">
        <v>347</v>
      </c>
      <c r="DJ35">
        <v>3.1195200000000001</v>
      </c>
      <c r="DK35">
        <v>2.8006700000000002</v>
      </c>
      <c r="DL35">
        <v>7.0840899999999998E-2</v>
      </c>
      <c r="DM35">
        <v>7.7787200000000001E-2</v>
      </c>
      <c r="DN35">
        <v>8.6604899999999999E-2</v>
      </c>
      <c r="DO35">
        <v>7.6816999999999996E-2</v>
      </c>
      <c r="DP35">
        <v>25892.400000000001</v>
      </c>
      <c r="DQ35">
        <v>23745</v>
      </c>
      <c r="DR35">
        <v>26662.6</v>
      </c>
      <c r="DS35">
        <v>24094.1</v>
      </c>
      <c r="DT35">
        <v>33653.9</v>
      </c>
      <c r="DU35">
        <v>32394.2</v>
      </c>
      <c r="DV35">
        <v>40313.599999999999</v>
      </c>
      <c r="DW35">
        <v>38096.5</v>
      </c>
      <c r="DX35">
        <v>2.0074200000000002</v>
      </c>
      <c r="DY35">
        <v>2.2496499999999999</v>
      </c>
      <c r="DZ35">
        <v>0.11765200000000001</v>
      </c>
      <c r="EA35">
        <v>0</v>
      </c>
      <c r="EB35">
        <v>22.687999999999999</v>
      </c>
      <c r="EC35">
        <v>999.9</v>
      </c>
      <c r="ED35">
        <v>65.058999999999997</v>
      </c>
      <c r="EE35">
        <v>22.849</v>
      </c>
      <c r="EF35">
        <v>17.788</v>
      </c>
      <c r="EG35">
        <v>63.770299999999999</v>
      </c>
      <c r="EH35">
        <v>26.193899999999999</v>
      </c>
      <c r="EI35">
        <v>1</v>
      </c>
      <c r="EJ35">
        <v>-0.37664900000000001</v>
      </c>
      <c r="EK35">
        <v>-3.79636</v>
      </c>
      <c r="EL35">
        <v>20.257999999999999</v>
      </c>
      <c r="EM35">
        <v>5.2616199999999997</v>
      </c>
      <c r="EN35">
        <v>12.006399999999999</v>
      </c>
      <c r="EO35">
        <v>4.9999500000000001</v>
      </c>
      <c r="EP35">
        <v>3.28708</v>
      </c>
      <c r="EQ35">
        <v>9999</v>
      </c>
      <c r="ER35">
        <v>9999</v>
      </c>
      <c r="ES35">
        <v>999.9</v>
      </c>
      <c r="ET35">
        <v>9999</v>
      </c>
      <c r="EU35">
        <v>1.8724000000000001</v>
      </c>
      <c r="EV35">
        <v>1.8732</v>
      </c>
      <c r="EW35">
        <v>1.8694900000000001</v>
      </c>
      <c r="EX35">
        <v>1.8751500000000001</v>
      </c>
      <c r="EY35">
        <v>1.8754599999999999</v>
      </c>
      <c r="EZ35">
        <v>1.8739300000000001</v>
      </c>
      <c r="FA35">
        <v>1.8724099999999999</v>
      </c>
      <c r="FB35">
        <v>1.8714900000000001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0.68799999999999994</v>
      </c>
      <c r="FQ35">
        <v>5.9299999999999999E-2</v>
      </c>
      <c r="FR35">
        <v>0.34321388301456301</v>
      </c>
      <c r="FS35">
        <v>1.93526017593624E-3</v>
      </c>
      <c r="FT35">
        <v>-2.6352868309754201E-6</v>
      </c>
      <c r="FU35">
        <v>7.4988703689445403E-10</v>
      </c>
      <c r="FV35">
        <v>5.9295258707654903E-2</v>
      </c>
      <c r="FW35">
        <v>0</v>
      </c>
      <c r="FX35">
        <v>0</v>
      </c>
      <c r="FY35">
        <v>0</v>
      </c>
      <c r="FZ35">
        <v>1</v>
      </c>
      <c r="GA35">
        <v>1999</v>
      </c>
      <c r="GB35">
        <v>0</v>
      </c>
      <c r="GC35">
        <v>14</v>
      </c>
      <c r="GD35">
        <v>37.1</v>
      </c>
      <c r="GE35">
        <v>37.1</v>
      </c>
      <c r="GF35">
        <v>0.88012699999999999</v>
      </c>
      <c r="GG35">
        <v>2.49634</v>
      </c>
      <c r="GH35">
        <v>1.5979000000000001</v>
      </c>
      <c r="GI35">
        <v>2.35107</v>
      </c>
      <c r="GJ35">
        <v>1.64917</v>
      </c>
      <c r="GK35">
        <v>2.48291</v>
      </c>
      <c r="GL35">
        <v>26.933800000000002</v>
      </c>
      <c r="GM35">
        <v>14.097</v>
      </c>
      <c r="GN35">
        <v>19</v>
      </c>
      <c r="GO35">
        <v>453.55500000000001</v>
      </c>
      <c r="GP35">
        <v>633.55499999999995</v>
      </c>
      <c r="GQ35">
        <v>29.514900000000001</v>
      </c>
      <c r="GR35">
        <v>22.438400000000001</v>
      </c>
      <c r="GS35">
        <v>30.0001</v>
      </c>
      <c r="GT35">
        <v>22.390999999999998</v>
      </c>
      <c r="GU35">
        <v>22.380099999999999</v>
      </c>
      <c r="GV35">
        <v>17.6858</v>
      </c>
      <c r="GW35">
        <v>28.209900000000001</v>
      </c>
      <c r="GX35">
        <v>100</v>
      </c>
      <c r="GY35">
        <v>29.4955</v>
      </c>
      <c r="GZ35">
        <v>321.65899999999999</v>
      </c>
      <c r="HA35">
        <v>12.998200000000001</v>
      </c>
      <c r="HB35">
        <v>101.248</v>
      </c>
      <c r="HC35">
        <v>101.223</v>
      </c>
    </row>
    <row r="36" spans="1:211" x14ac:dyDescent="0.2">
      <c r="A36">
        <v>20</v>
      </c>
      <c r="B36">
        <v>1736451821.0999999</v>
      </c>
      <c r="C36">
        <v>38</v>
      </c>
      <c r="D36" t="s">
        <v>387</v>
      </c>
      <c r="E36" t="s">
        <v>388</v>
      </c>
      <c r="F36">
        <v>2</v>
      </c>
      <c r="G36">
        <v>1736451820.0999999</v>
      </c>
      <c r="H36">
        <f t="shared" si="0"/>
        <v>2.1341384051239819E-3</v>
      </c>
      <c r="I36">
        <f t="shared" si="1"/>
        <v>2.134138405123982</v>
      </c>
      <c r="J36">
        <f t="shared" si="2"/>
        <v>-3.0846611973501417</v>
      </c>
      <c r="K36">
        <f t="shared" si="3"/>
        <v>273.935</v>
      </c>
      <c r="L36">
        <f t="shared" si="4"/>
        <v>301.86327134817969</v>
      </c>
      <c r="M36">
        <f t="shared" si="5"/>
        <v>30.878192349395437</v>
      </c>
      <c r="N36">
        <f t="shared" si="6"/>
        <v>28.021354116563501</v>
      </c>
      <c r="O36">
        <f t="shared" si="7"/>
        <v>0.1442594620266241</v>
      </c>
      <c r="P36">
        <f t="shared" si="8"/>
        <v>3.5388250701950525</v>
      </c>
      <c r="Q36">
        <f t="shared" si="9"/>
        <v>0.14107031302595893</v>
      </c>
      <c r="R36">
        <f t="shared" si="10"/>
        <v>8.8449605931914449E-2</v>
      </c>
      <c r="S36">
        <f t="shared" si="11"/>
        <v>0</v>
      </c>
      <c r="T36">
        <f t="shared" si="12"/>
        <v>24.558123033498486</v>
      </c>
      <c r="U36">
        <f t="shared" si="13"/>
        <v>24.558123033498486</v>
      </c>
      <c r="V36">
        <f t="shared" si="14"/>
        <v>3.0968691856415416</v>
      </c>
      <c r="W36">
        <f t="shared" si="15"/>
        <v>49.771120683020897</v>
      </c>
      <c r="X36">
        <f t="shared" si="16"/>
        <v>1.58478922027888</v>
      </c>
      <c r="Y36">
        <f t="shared" si="17"/>
        <v>3.1841541812409315</v>
      </c>
      <c r="Z36">
        <f t="shared" si="18"/>
        <v>1.5120799653626615</v>
      </c>
      <c r="AA36">
        <f t="shared" si="19"/>
        <v>-94.115503665967609</v>
      </c>
      <c r="AB36">
        <f t="shared" si="20"/>
        <v>88.806086910148778</v>
      </c>
      <c r="AC36">
        <f t="shared" si="21"/>
        <v>5.296990698725442</v>
      </c>
      <c r="AD36">
        <f t="shared" si="22"/>
        <v>-1.2426057093392728E-2</v>
      </c>
      <c r="AE36">
        <f t="shared" si="23"/>
        <v>22.646790776655958</v>
      </c>
      <c r="AF36">
        <f t="shared" si="24"/>
        <v>2.133162952321054</v>
      </c>
      <c r="AG36">
        <f t="shared" si="25"/>
        <v>-3.0846611973501417</v>
      </c>
      <c r="AH36">
        <v>296.24234236656901</v>
      </c>
      <c r="AI36">
        <v>278.26356969697002</v>
      </c>
      <c r="AJ36">
        <v>3.11973131978396</v>
      </c>
      <c r="AK36">
        <v>84.5062676990527</v>
      </c>
      <c r="AL36">
        <f t="shared" si="26"/>
        <v>2.134138405123982</v>
      </c>
      <c r="AM36">
        <v>12.9729491151561</v>
      </c>
      <c r="AN36">
        <v>15.4930713286713</v>
      </c>
      <c r="AO36">
        <v>2.24380998730824E-5</v>
      </c>
      <c r="AP36">
        <v>123.873733639405</v>
      </c>
      <c r="AQ36">
        <v>35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54479.088151089498</v>
      </c>
      <c r="AV36">
        <f t="shared" si="30"/>
        <v>0</v>
      </c>
      <c r="AW36">
        <f t="shared" si="31"/>
        <v>0</v>
      </c>
      <c r="AX36">
        <f t="shared" si="32"/>
        <v>0</v>
      </c>
      <c r="AY36">
        <f t="shared" si="33"/>
        <v>0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1736451820.0999999</v>
      </c>
      <c r="BF36">
        <v>273.935</v>
      </c>
      <c r="BG36">
        <v>301.80200000000002</v>
      </c>
      <c r="BH36">
        <v>15.492800000000001</v>
      </c>
      <c r="BI36">
        <v>12.973599999999999</v>
      </c>
      <c r="BJ36">
        <v>273.245</v>
      </c>
      <c r="BK36">
        <v>15.4335</v>
      </c>
      <c r="BL36">
        <v>500.18599999999998</v>
      </c>
      <c r="BM36">
        <v>102.19199999999999</v>
      </c>
      <c r="BN36">
        <v>9.9982100000000004E-2</v>
      </c>
      <c r="BO36">
        <v>25.023599999999998</v>
      </c>
      <c r="BP36">
        <v>24.622900000000001</v>
      </c>
      <c r="BQ36">
        <v>999.9</v>
      </c>
      <c r="BR36">
        <v>0</v>
      </c>
      <c r="BS36">
        <v>0</v>
      </c>
      <c r="BT36">
        <v>10016.200000000001</v>
      </c>
      <c r="BU36">
        <v>-0.134521</v>
      </c>
      <c r="BV36">
        <v>127.18600000000001</v>
      </c>
      <c r="BW36">
        <v>-27.866199999999999</v>
      </c>
      <c r="BX36">
        <v>278.24599999999998</v>
      </c>
      <c r="BY36">
        <v>305.76799999999997</v>
      </c>
      <c r="BZ36">
        <v>2.5191599999999998</v>
      </c>
      <c r="CA36">
        <v>301.80200000000002</v>
      </c>
      <c r="CB36">
        <v>12.973599999999999</v>
      </c>
      <c r="CC36">
        <v>1.5832299999999999</v>
      </c>
      <c r="CD36">
        <v>1.3258000000000001</v>
      </c>
      <c r="CE36">
        <v>13.7966</v>
      </c>
      <c r="CF36">
        <v>11.0945</v>
      </c>
      <c r="CG36">
        <v>0</v>
      </c>
      <c r="CH36">
        <v>0</v>
      </c>
      <c r="CI36">
        <v>0</v>
      </c>
      <c r="CJ36">
        <v>19.791699999999999</v>
      </c>
      <c r="CK36">
        <v>3</v>
      </c>
      <c r="CL36">
        <v>1736449596</v>
      </c>
      <c r="CM36" t="s">
        <v>346</v>
      </c>
      <c r="CN36">
        <v>1736449594</v>
      </c>
      <c r="CO36">
        <v>1736449596</v>
      </c>
      <c r="CP36">
        <v>2</v>
      </c>
      <c r="CQ36">
        <v>0.52600000000000002</v>
      </c>
      <c r="CR36">
        <v>-1.4999999999999999E-2</v>
      </c>
      <c r="CS36">
        <v>0.63</v>
      </c>
      <c r="CT36">
        <v>3.9E-2</v>
      </c>
      <c r="CU36">
        <v>200</v>
      </c>
      <c r="CV36">
        <v>13</v>
      </c>
      <c r="CW36">
        <v>0.21</v>
      </c>
      <c r="CX36">
        <v>0.03</v>
      </c>
      <c r="CY36">
        <v>-25.489754999999999</v>
      </c>
      <c r="CZ36">
        <v>-26.918837593985</v>
      </c>
      <c r="DA36">
        <v>2.8273850752020002</v>
      </c>
      <c r="DB36">
        <v>0</v>
      </c>
      <c r="DC36">
        <v>2.5181070000000001</v>
      </c>
      <c r="DD36">
        <v>-1.5923909774434801E-2</v>
      </c>
      <c r="DE36">
        <v>2.1075936515372899E-3</v>
      </c>
      <c r="DF36">
        <v>1</v>
      </c>
      <c r="DG36">
        <v>1</v>
      </c>
      <c r="DH36">
        <v>2</v>
      </c>
      <c r="DI36" t="s">
        <v>347</v>
      </c>
      <c r="DJ36">
        <v>3.1194500000000001</v>
      </c>
      <c r="DK36">
        <v>2.8002699999999998</v>
      </c>
      <c r="DL36">
        <v>7.2162299999999999E-2</v>
      </c>
      <c r="DM36">
        <v>7.9117000000000007E-2</v>
      </c>
      <c r="DN36">
        <v>8.66059E-2</v>
      </c>
      <c r="DO36">
        <v>7.6822799999999997E-2</v>
      </c>
      <c r="DP36">
        <v>25855.5</v>
      </c>
      <c r="DQ36">
        <v>23710.6</v>
      </c>
      <c r="DR36">
        <v>26662.5</v>
      </c>
      <c r="DS36">
        <v>24094</v>
      </c>
      <c r="DT36">
        <v>33654.1</v>
      </c>
      <c r="DU36">
        <v>32394</v>
      </c>
      <c r="DV36">
        <v>40313.599999999999</v>
      </c>
      <c r="DW36">
        <v>38096.400000000001</v>
      </c>
      <c r="DX36">
        <v>2.0077699999999998</v>
      </c>
      <c r="DY36">
        <v>2.2496999999999998</v>
      </c>
      <c r="DZ36">
        <v>0.11765200000000001</v>
      </c>
      <c r="EA36">
        <v>0</v>
      </c>
      <c r="EB36">
        <v>22.687999999999999</v>
      </c>
      <c r="EC36">
        <v>999.9</v>
      </c>
      <c r="ED36">
        <v>65.040999999999997</v>
      </c>
      <c r="EE36">
        <v>22.849</v>
      </c>
      <c r="EF36">
        <v>17.782299999999999</v>
      </c>
      <c r="EG36">
        <v>64.020300000000006</v>
      </c>
      <c r="EH36">
        <v>26.682700000000001</v>
      </c>
      <c r="EI36">
        <v>1</v>
      </c>
      <c r="EJ36">
        <v>-0.376662</v>
      </c>
      <c r="EK36">
        <v>-3.7804000000000002</v>
      </c>
      <c r="EL36">
        <v>20.258700000000001</v>
      </c>
      <c r="EM36">
        <v>5.2620699999999996</v>
      </c>
      <c r="EN36">
        <v>12.006500000000001</v>
      </c>
      <c r="EO36">
        <v>4.9999500000000001</v>
      </c>
      <c r="EP36">
        <v>3.2869799999999998</v>
      </c>
      <c r="EQ36">
        <v>9999</v>
      </c>
      <c r="ER36">
        <v>9999</v>
      </c>
      <c r="ES36">
        <v>999.9</v>
      </c>
      <c r="ET36">
        <v>9999</v>
      </c>
      <c r="EU36">
        <v>1.8724099999999999</v>
      </c>
      <c r="EV36">
        <v>1.87321</v>
      </c>
      <c r="EW36">
        <v>1.8694999999999999</v>
      </c>
      <c r="EX36">
        <v>1.8751500000000001</v>
      </c>
      <c r="EY36">
        <v>1.8754599999999999</v>
      </c>
      <c r="EZ36">
        <v>1.8739300000000001</v>
      </c>
      <c r="FA36">
        <v>1.8724099999999999</v>
      </c>
      <c r="FB36">
        <v>1.8714900000000001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0.69199999999999995</v>
      </c>
      <c r="FQ36">
        <v>5.9299999999999999E-2</v>
      </c>
      <c r="FR36">
        <v>0.34321388301456301</v>
      </c>
      <c r="FS36">
        <v>1.93526017593624E-3</v>
      </c>
      <c r="FT36">
        <v>-2.6352868309754201E-6</v>
      </c>
      <c r="FU36">
        <v>7.4988703689445403E-10</v>
      </c>
      <c r="FV36">
        <v>5.9295258707654903E-2</v>
      </c>
      <c r="FW36">
        <v>0</v>
      </c>
      <c r="FX36">
        <v>0</v>
      </c>
      <c r="FY36">
        <v>0</v>
      </c>
      <c r="FZ36">
        <v>1</v>
      </c>
      <c r="GA36">
        <v>1999</v>
      </c>
      <c r="GB36">
        <v>0</v>
      </c>
      <c r="GC36">
        <v>14</v>
      </c>
      <c r="GD36">
        <v>37.1</v>
      </c>
      <c r="GE36">
        <v>37.1</v>
      </c>
      <c r="GF36">
        <v>0.89477499999999999</v>
      </c>
      <c r="GG36">
        <v>2.5268600000000001</v>
      </c>
      <c r="GH36">
        <v>1.5979000000000001</v>
      </c>
      <c r="GI36">
        <v>2.35107</v>
      </c>
      <c r="GJ36">
        <v>1.64917</v>
      </c>
      <c r="GK36">
        <v>2.3754900000000001</v>
      </c>
      <c r="GL36">
        <v>26.933800000000002</v>
      </c>
      <c r="GM36">
        <v>14.079499999999999</v>
      </c>
      <c r="GN36">
        <v>19</v>
      </c>
      <c r="GO36">
        <v>453.767</v>
      </c>
      <c r="GP36">
        <v>633.59500000000003</v>
      </c>
      <c r="GQ36">
        <v>29.507000000000001</v>
      </c>
      <c r="GR36">
        <v>22.438400000000001</v>
      </c>
      <c r="GS36">
        <v>30.0001</v>
      </c>
      <c r="GT36">
        <v>22.3919</v>
      </c>
      <c r="GU36">
        <v>22.380099999999999</v>
      </c>
      <c r="GV36">
        <v>17.977599999999999</v>
      </c>
      <c r="GW36">
        <v>28.209900000000001</v>
      </c>
      <c r="GX36">
        <v>100</v>
      </c>
      <c r="GY36">
        <v>29.4955</v>
      </c>
      <c r="GZ36">
        <v>328.38200000000001</v>
      </c>
      <c r="HA36">
        <v>13.0024</v>
      </c>
      <c r="HB36">
        <v>101.248</v>
      </c>
      <c r="HC36">
        <v>101.22199999999999</v>
      </c>
    </row>
    <row r="37" spans="1:211" x14ac:dyDescent="0.2">
      <c r="A37">
        <v>21</v>
      </c>
      <c r="B37">
        <v>1736451823.0999999</v>
      </c>
      <c r="C37">
        <v>40</v>
      </c>
      <c r="D37" t="s">
        <v>389</v>
      </c>
      <c r="E37" t="s">
        <v>390</v>
      </c>
      <c r="F37">
        <v>2</v>
      </c>
      <c r="G37">
        <v>1736451821.0999999</v>
      </c>
      <c r="H37">
        <f t="shared" si="0"/>
        <v>2.1333352540329736E-3</v>
      </c>
      <c r="I37">
        <f t="shared" si="1"/>
        <v>2.1333352540329735</v>
      </c>
      <c r="J37">
        <f t="shared" si="2"/>
        <v>-3.0521948641934817</v>
      </c>
      <c r="K37">
        <f t="shared" si="3"/>
        <v>276.99299999999999</v>
      </c>
      <c r="L37">
        <f t="shared" si="4"/>
        <v>304.49272067636116</v>
      </c>
      <c r="M37">
        <f t="shared" si="5"/>
        <v>31.14708618079041</v>
      </c>
      <c r="N37">
        <f t="shared" si="6"/>
        <v>28.334092267662747</v>
      </c>
      <c r="O37">
        <f t="shared" si="7"/>
        <v>0.14423408945370844</v>
      </c>
      <c r="P37">
        <f t="shared" si="8"/>
        <v>3.5405989834138807</v>
      </c>
      <c r="Q37">
        <f t="shared" si="9"/>
        <v>0.14104760807655664</v>
      </c>
      <c r="R37">
        <f t="shared" si="10"/>
        <v>8.8435184451388149E-2</v>
      </c>
      <c r="S37">
        <f t="shared" si="11"/>
        <v>0</v>
      </c>
      <c r="T37">
        <f t="shared" si="12"/>
        <v>24.556417634935055</v>
      </c>
      <c r="U37">
        <f t="shared" si="13"/>
        <v>24.556417634935055</v>
      </c>
      <c r="V37">
        <f t="shared" si="14"/>
        <v>3.0965532788248948</v>
      </c>
      <c r="W37">
        <f t="shared" si="15"/>
        <v>49.77770904581962</v>
      </c>
      <c r="X37">
        <f t="shared" si="16"/>
        <v>1.5848006079514125</v>
      </c>
      <c r="Y37">
        <f t="shared" si="17"/>
        <v>3.1837556173841346</v>
      </c>
      <c r="Z37">
        <f t="shared" si="18"/>
        <v>1.5117526708734823</v>
      </c>
      <c r="AA37">
        <f t="shared" si="19"/>
        <v>-94.080084702854137</v>
      </c>
      <c r="AB37">
        <f t="shared" si="20"/>
        <v>88.775281070336078</v>
      </c>
      <c r="AC37">
        <f t="shared" si="21"/>
        <v>5.2923987984785539</v>
      </c>
      <c r="AD37">
        <f t="shared" si="22"/>
        <v>-1.2404834039500656E-2</v>
      </c>
      <c r="AE37">
        <f t="shared" si="23"/>
        <v>22.746532859920965</v>
      </c>
      <c r="AF37">
        <f t="shared" si="24"/>
        <v>2.1314629433921608</v>
      </c>
      <c r="AG37">
        <f t="shared" si="25"/>
        <v>-3.0521948641934817</v>
      </c>
      <c r="AH37">
        <v>302.33523710803797</v>
      </c>
      <c r="AI37">
        <v>284.44495151515201</v>
      </c>
      <c r="AJ37">
        <v>3.1008723825522302</v>
      </c>
      <c r="AK37">
        <v>84.5062676990527</v>
      </c>
      <c r="AL37">
        <f t="shared" si="26"/>
        <v>2.1333352540329735</v>
      </c>
      <c r="AM37">
        <v>12.973458448606999</v>
      </c>
      <c r="AN37">
        <v>15.493129370629401</v>
      </c>
      <c r="AO37">
        <v>1.8623314941816198E-5</v>
      </c>
      <c r="AP37">
        <v>123.873733639405</v>
      </c>
      <c r="AQ37">
        <v>35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54518.578036820283</v>
      </c>
      <c r="AV37">
        <f t="shared" si="30"/>
        <v>0</v>
      </c>
      <c r="AW37">
        <f t="shared" si="31"/>
        <v>0</v>
      </c>
      <c r="AX37">
        <f t="shared" si="32"/>
        <v>0</v>
      </c>
      <c r="AY37">
        <f t="shared" si="33"/>
        <v>0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1736451821.0999999</v>
      </c>
      <c r="BF37">
        <v>276.99299999999999</v>
      </c>
      <c r="BG37">
        <v>304.99200000000002</v>
      </c>
      <c r="BH37">
        <v>15.49295</v>
      </c>
      <c r="BI37">
        <v>12.975300000000001</v>
      </c>
      <c r="BJ37">
        <v>276.30099999999999</v>
      </c>
      <c r="BK37">
        <v>15.43365</v>
      </c>
      <c r="BL37">
        <v>500.09500000000003</v>
      </c>
      <c r="BM37">
        <v>102.19199999999999</v>
      </c>
      <c r="BN37">
        <v>9.9726750000000003E-2</v>
      </c>
      <c r="BO37">
        <v>25.0215</v>
      </c>
      <c r="BP37">
        <v>24.622499999999999</v>
      </c>
      <c r="BQ37">
        <v>999.9</v>
      </c>
      <c r="BR37">
        <v>0</v>
      </c>
      <c r="BS37">
        <v>0</v>
      </c>
      <c r="BT37">
        <v>10023.700000000001</v>
      </c>
      <c r="BU37">
        <v>-0.12892500000000001</v>
      </c>
      <c r="BV37">
        <v>127.15349999999999</v>
      </c>
      <c r="BW37">
        <v>-27.9986</v>
      </c>
      <c r="BX37">
        <v>281.35199999999998</v>
      </c>
      <c r="BY37">
        <v>309.00099999999998</v>
      </c>
      <c r="BZ37">
        <v>2.517665</v>
      </c>
      <c r="CA37">
        <v>304.99200000000002</v>
      </c>
      <c r="CB37">
        <v>12.975300000000001</v>
      </c>
      <c r="CC37">
        <v>1.5832550000000001</v>
      </c>
      <c r="CD37">
        <v>1.3259700000000001</v>
      </c>
      <c r="CE37">
        <v>13.796799999999999</v>
      </c>
      <c r="CF37">
        <v>11.096500000000001</v>
      </c>
      <c r="CG37">
        <v>0</v>
      </c>
      <c r="CH37">
        <v>0</v>
      </c>
      <c r="CI37">
        <v>0</v>
      </c>
      <c r="CJ37">
        <v>19.770849999999999</v>
      </c>
      <c r="CK37">
        <v>3</v>
      </c>
      <c r="CL37">
        <v>1736449596</v>
      </c>
      <c r="CM37" t="s">
        <v>346</v>
      </c>
      <c r="CN37">
        <v>1736449594</v>
      </c>
      <c r="CO37">
        <v>1736449596</v>
      </c>
      <c r="CP37">
        <v>2</v>
      </c>
      <c r="CQ37">
        <v>0.52600000000000002</v>
      </c>
      <c r="CR37">
        <v>-1.4999999999999999E-2</v>
      </c>
      <c r="CS37">
        <v>0.63</v>
      </c>
      <c r="CT37">
        <v>3.9E-2</v>
      </c>
      <c r="CU37">
        <v>200</v>
      </c>
      <c r="CV37">
        <v>13</v>
      </c>
      <c r="CW37">
        <v>0.21</v>
      </c>
      <c r="CX37">
        <v>0.03</v>
      </c>
      <c r="CY37">
        <v>-26.320875000000001</v>
      </c>
      <c r="CZ37">
        <v>-19.139535338345901</v>
      </c>
      <c r="DA37">
        <v>2.0979962158867198</v>
      </c>
      <c r="DB37">
        <v>0</v>
      </c>
      <c r="DC37">
        <v>2.5178389999999999</v>
      </c>
      <c r="DD37">
        <v>-1.0692631578945899E-2</v>
      </c>
      <c r="DE37">
        <v>1.9391438832640001E-3</v>
      </c>
      <c r="DF37">
        <v>1</v>
      </c>
      <c r="DG37">
        <v>1</v>
      </c>
      <c r="DH37">
        <v>2</v>
      </c>
      <c r="DI37" t="s">
        <v>347</v>
      </c>
      <c r="DJ37">
        <v>3.11917</v>
      </c>
      <c r="DK37">
        <v>2.8005399999999998</v>
      </c>
      <c r="DL37">
        <v>7.3478699999999994E-2</v>
      </c>
      <c r="DM37">
        <v>8.0476400000000003E-2</v>
      </c>
      <c r="DN37">
        <v>8.6607299999999998E-2</v>
      </c>
      <c r="DO37">
        <v>7.6837299999999997E-2</v>
      </c>
      <c r="DP37">
        <v>25818.7</v>
      </c>
      <c r="DQ37">
        <v>23675.9</v>
      </c>
      <c r="DR37">
        <v>26662.5</v>
      </c>
      <c r="DS37">
        <v>24094.3</v>
      </c>
      <c r="DT37">
        <v>33654</v>
      </c>
      <c r="DU37">
        <v>32394</v>
      </c>
      <c r="DV37">
        <v>40313.4</v>
      </c>
      <c r="DW37">
        <v>38096.800000000003</v>
      </c>
      <c r="DX37">
        <v>2.0071300000000001</v>
      </c>
      <c r="DY37">
        <v>2.25047</v>
      </c>
      <c r="DZ37">
        <v>0.117511</v>
      </c>
      <c r="EA37">
        <v>0</v>
      </c>
      <c r="EB37">
        <v>22.688800000000001</v>
      </c>
      <c r="EC37">
        <v>999.9</v>
      </c>
      <c r="ED37">
        <v>65.058999999999997</v>
      </c>
      <c r="EE37">
        <v>22.849</v>
      </c>
      <c r="EF37">
        <v>17.787800000000001</v>
      </c>
      <c r="EG37">
        <v>63.580300000000001</v>
      </c>
      <c r="EH37">
        <v>26.197900000000001</v>
      </c>
      <c r="EI37">
        <v>1</v>
      </c>
      <c r="EJ37">
        <v>-0.37665399999999999</v>
      </c>
      <c r="EK37">
        <v>-3.7652100000000002</v>
      </c>
      <c r="EL37">
        <v>20.2592</v>
      </c>
      <c r="EM37">
        <v>5.2620699999999996</v>
      </c>
      <c r="EN37">
        <v>12.0067</v>
      </c>
      <c r="EO37">
        <v>4.9996499999999999</v>
      </c>
      <c r="EP37">
        <v>3.2870200000000001</v>
      </c>
      <c r="EQ37">
        <v>9999</v>
      </c>
      <c r="ER37">
        <v>9999</v>
      </c>
      <c r="ES37">
        <v>999.9</v>
      </c>
      <c r="ET37">
        <v>9999</v>
      </c>
      <c r="EU37">
        <v>1.8724099999999999</v>
      </c>
      <c r="EV37">
        <v>1.8731899999999999</v>
      </c>
      <c r="EW37">
        <v>1.8694900000000001</v>
      </c>
      <c r="EX37">
        <v>1.8751500000000001</v>
      </c>
      <c r="EY37">
        <v>1.8754599999999999</v>
      </c>
      <c r="EZ37">
        <v>1.87391</v>
      </c>
      <c r="FA37">
        <v>1.8724099999999999</v>
      </c>
      <c r="FB37">
        <v>1.8714900000000001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0.69599999999999995</v>
      </c>
      <c r="FQ37">
        <v>5.9299999999999999E-2</v>
      </c>
      <c r="FR37">
        <v>0.34321388301456301</v>
      </c>
      <c r="FS37">
        <v>1.93526017593624E-3</v>
      </c>
      <c r="FT37">
        <v>-2.6352868309754201E-6</v>
      </c>
      <c r="FU37">
        <v>7.4988703689445403E-10</v>
      </c>
      <c r="FV37">
        <v>5.9295258707654903E-2</v>
      </c>
      <c r="FW37">
        <v>0</v>
      </c>
      <c r="FX37">
        <v>0</v>
      </c>
      <c r="FY37">
        <v>0</v>
      </c>
      <c r="FZ37">
        <v>1</v>
      </c>
      <c r="GA37">
        <v>1999</v>
      </c>
      <c r="GB37">
        <v>0</v>
      </c>
      <c r="GC37">
        <v>14</v>
      </c>
      <c r="GD37">
        <v>37.200000000000003</v>
      </c>
      <c r="GE37">
        <v>37.1</v>
      </c>
      <c r="GF37">
        <v>0.90942400000000001</v>
      </c>
      <c r="GG37">
        <v>2.49268</v>
      </c>
      <c r="GH37">
        <v>1.5979000000000001</v>
      </c>
      <c r="GI37">
        <v>2.35229</v>
      </c>
      <c r="GJ37">
        <v>1.64917</v>
      </c>
      <c r="GK37">
        <v>2.4584999999999999</v>
      </c>
      <c r="GL37">
        <v>26.933800000000002</v>
      </c>
      <c r="GM37">
        <v>14.097</v>
      </c>
      <c r="GN37">
        <v>19</v>
      </c>
      <c r="GO37">
        <v>453.39600000000002</v>
      </c>
      <c r="GP37">
        <v>634.22799999999995</v>
      </c>
      <c r="GQ37">
        <v>29.497</v>
      </c>
      <c r="GR37">
        <v>22.438400000000001</v>
      </c>
      <c r="GS37">
        <v>30.0001</v>
      </c>
      <c r="GT37">
        <v>22.392800000000001</v>
      </c>
      <c r="GU37">
        <v>22.380099999999999</v>
      </c>
      <c r="GV37">
        <v>18.271000000000001</v>
      </c>
      <c r="GW37">
        <v>28.209900000000001</v>
      </c>
      <c r="GX37">
        <v>100</v>
      </c>
      <c r="GY37">
        <v>29.4955</v>
      </c>
      <c r="GZ37">
        <v>335.13900000000001</v>
      </c>
      <c r="HA37">
        <v>13.0069</v>
      </c>
      <c r="HB37">
        <v>101.248</v>
      </c>
      <c r="HC37">
        <v>101.223</v>
      </c>
    </row>
    <row r="38" spans="1:211" x14ac:dyDescent="0.2">
      <c r="A38">
        <v>22</v>
      </c>
      <c r="B38">
        <v>1736451825.0999999</v>
      </c>
      <c r="C38">
        <v>42</v>
      </c>
      <c r="D38" t="s">
        <v>391</v>
      </c>
      <c r="E38" t="s">
        <v>392</v>
      </c>
      <c r="F38">
        <v>2</v>
      </c>
      <c r="G38">
        <v>1736451824.0999999</v>
      </c>
      <c r="H38">
        <f t="shared" si="0"/>
        <v>2.1313922968911377E-3</v>
      </c>
      <c r="I38">
        <f t="shared" si="1"/>
        <v>2.1313922968911378</v>
      </c>
      <c r="J38">
        <f t="shared" si="2"/>
        <v>-3.0291939612782008</v>
      </c>
      <c r="K38">
        <f t="shared" si="3"/>
        <v>286.21199999999999</v>
      </c>
      <c r="L38">
        <f t="shared" si="4"/>
        <v>313.25225879717283</v>
      </c>
      <c r="M38">
        <f t="shared" si="5"/>
        <v>32.043465600820184</v>
      </c>
      <c r="N38">
        <f t="shared" si="6"/>
        <v>29.277440525912397</v>
      </c>
      <c r="O38">
        <f t="shared" si="7"/>
        <v>0.14417741230979844</v>
      </c>
      <c r="P38">
        <f t="shared" si="8"/>
        <v>3.5373811214101809</v>
      </c>
      <c r="Q38">
        <f t="shared" si="9"/>
        <v>0.1409905775023628</v>
      </c>
      <c r="R38">
        <f t="shared" si="10"/>
        <v>8.8399568490712677E-2</v>
      </c>
      <c r="S38">
        <f t="shared" si="11"/>
        <v>0</v>
      </c>
      <c r="T38">
        <f t="shared" si="12"/>
        <v>24.552741402343454</v>
      </c>
      <c r="U38">
        <f t="shared" si="13"/>
        <v>24.552741402343454</v>
      </c>
      <c r="V38">
        <f t="shared" si="14"/>
        <v>3.0958723919171538</v>
      </c>
      <c r="W38">
        <f t="shared" si="15"/>
        <v>49.790680885149655</v>
      </c>
      <c r="X38">
        <f t="shared" si="16"/>
        <v>1.58486400655518</v>
      </c>
      <c r="Y38">
        <f t="shared" si="17"/>
        <v>3.183053491899273</v>
      </c>
      <c r="Z38">
        <f t="shared" si="18"/>
        <v>1.5110083853619738</v>
      </c>
      <c r="AA38">
        <f t="shared" si="19"/>
        <v>-93.994400292899172</v>
      </c>
      <c r="AB38">
        <f t="shared" si="20"/>
        <v>88.690065323461653</v>
      </c>
      <c r="AC38">
        <f t="shared" si="21"/>
        <v>5.2919317107152564</v>
      </c>
      <c r="AD38">
        <f t="shared" si="22"/>
        <v>-1.240325872225867E-2</v>
      </c>
      <c r="AE38">
        <f t="shared" si="23"/>
        <v>23.204527225101121</v>
      </c>
      <c r="AF38">
        <f t="shared" si="24"/>
        <v>2.126772793938946</v>
      </c>
      <c r="AG38">
        <f t="shared" si="25"/>
        <v>-3.0291939612782008</v>
      </c>
      <c r="AH38">
        <v>308.70851678682601</v>
      </c>
      <c r="AI38">
        <v>290.70290303030299</v>
      </c>
      <c r="AJ38">
        <v>3.1121233736800802</v>
      </c>
      <c r="AK38">
        <v>84.5062676990527</v>
      </c>
      <c r="AL38">
        <f t="shared" si="26"/>
        <v>2.1313922968911378</v>
      </c>
      <c r="AM38">
        <v>12.974414405308901</v>
      </c>
      <c r="AN38">
        <v>15.493044755244799</v>
      </c>
      <c r="AO38">
        <v>1.2688532577214999E-5</v>
      </c>
      <c r="AP38">
        <v>123.873733639405</v>
      </c>
      <c r="AQ38">
        <v>35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54448.34672647222</v>
      </c>
      <c r="AV38">
        <f t="shared" si="30"/>
        <v>0</v>
      </c>
      <c r="AW38">
        <f t="shared" si="31"/>
        <v>0</v>
      </c>
      <c r="AX38">
        <f t="shared" si="32"/>
        <v>0</v>
      </c>
      <c r="AY38">
        <f t="shared" si="33"/>
        <v>0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1736451824.0999999</v>
      </c>
      <c r="BF38">
        <v>286.21199999999999</v>
      </c>
      <c r="BG38">
        <v>314.79599999999999</v>
      </c>
      <c r="BH38">
        <v>15.493399999999999</v>
      </c>
      <c r="BI38">
        <v>12.9801</v>
      </c>
      <c r="BJ38">
        <v>285.51299999999998</v>
      </c>
      <c r="BK38">
        <v>15.434100000000001</v>
      </c>
      <c r="BL38">
        <v>499.858</v>
      </c>
      <c r="BM38">
        <v>102.193</v>
      </c>
      <c r="BN38">
        <v>9.9847699999999998E-2</v>
      </c>
      <c r="BO38">
        <v>25.017800000000001</v>
      </c>
      <c r="BP38">
        <v>24.6191</v>
      </c>
      <c r="BQ38">
        <v>999.9</v>
      </c>
      <c r="BR38">
        <v>0</v>
      </c>
      <c r="BS38">
        <v>0</v>
      </c>
      <c r="BT38">
        <v>10010</v>
      </c>
      <c r="BU38">
        <v>-0.119599</v>
      </c>
      <c r="BV38">
        <v>126.03</v>
      </c>
      <c r="BW38">
        <v>-28.5838</v>
      </c>
      <c r="BX38">
        <v>290.71600000000001</v>
      </c>
      <c r="BY38">
        <v>318.935</v>
      </c>
      <c r="BZ38">
        <v>2.5133200000000002</v>
      </c>
      <c r="CA38">
        <v>314.79599999999999</v>
      </c>
      <c r="CB38">
        <v>12.9801</v>
      </c>
      <c r="CC38">
        <v>1.58331</v>
      </c>
      <c r="CD38">
        <v>1.32647</v>
      </c>
      <c r="CE38">
        <v>13.7973</v>
      </c>
      <c r="CF38">
        <v>11.1021</v>
      </c>
      <c r="CG38">
        <v>0</v>
      </c>
      <c r="CH38">
        <v>0</v>
      </c>
      <c r="CI38">
        <v>0</v>
      </c>
      <c r="CJ38">
        <v>19.708300000000001</v>
      </c>
      <c r="CK38">
        <v>3</v>
      </c>
      <c r="CL38">
        <v>1736449596</v>
      </c>
      <c r="CM38" t="s">
        <v>346</v>
      </c>
      <c r="CN38">
        <v>1736449594</v>
      </c>
      <c r="CO38">
        <v>1736449596</v>
      </c>
      <c r="CP38">
        <v>2</v>
      </c>
      <c r="CQ38">
        <v>0.52600000000000002</v>
      </c>
      <c r="CR38">
        <v>-1.4999999999999999E-2</v>
      </c>
      <c r="CS38">
        <v>0.63</v>
      </c>
      <c r="CT38">
        <v>3.9E-2</v>
      </c>
      <c r="CU38">
        <v>200</v>
      </c>
      <c r="CV38">
        <v>13</v>
      </c>
      <c r="CW38">
        <v>0.21</v>
      </c>
      <c r="CX38">
        <v>0.03</v>
      </c>
      <c r="CY38">
        <v>-26.968969999999999</v>
      </c>
      <c r="CZ38">
        <v>-13.1624481203008</v>
      </c>
      <c r="DA38">
        <v>1.49758522565495</v>
      </c>
      <c r="DB38">
        <v>0</v>
      </c>
      <c r="DC38">
        <v>2.5173295000000002</v>
      </c>
      <c r="DD38">
        <v>-1.03096240601535E-2</v>
      </c>
      <c r="DE38">
        <v>1.9297084624368E-3</v>
      </c>
      <c r="DF38">
        <v>1</v>
      </c>
      <c r="DG38">
        <v>1</v>
      </c>
      <c r="DH38">
        <v>2</v>
      </c>
      <c r="DI38" t="s">
        <v>347</v>
      </c>
      <c r="DJ38">
        <v>3.1193</v>
      </c>
      <c r="DK38">
        <v>2.8005499999999999</v>
      </c>
      <c r="DL38">
        <v>7.4791999999999997E-2</v>
      </c>
      <c r="DM38">
        <v>8.1852900000000006E-2</v>
      </c>
      <c r="DN38">
        <v>8.6611999999999995E-2</v>
      </c>
      <c r="DO38">
        <v>7.6844700000000002E-2</v>
      </c>
      <c r="DP38">
        <v>25782.1</v>
      </c>
      <c r="DQ38">
        <v>23640.400000000001</v>
      </c>
      <c r="DR38">
        <v>26662.400000000001</v>
      </c>
      <c r="DS38">
        <v>24094.2</v>
      </c>
      <c r="DT38">
        <v>33653.9</v>
      </c>
      <c r="DU38">
        <v>32393.8</v>
      </c>
      <c r="DV38">
        <v>40313.4</v>
      </c>
      <c r="DW38">
        <v>38096.800000000003</v>
      </c>
      <c r="DX38">
        <v>2.00787</v>
      </c>
      <c r="DY38">
        <v>2.2504200000000001</v>
      </c>
      <c r="DZ38">
        <v>0.117004</v>
      </c>
      <c r="EA38">
        <v>0</v>
      </c>
      <c r="EB38">
        <v>22.689699999999998</v>
      </c>
      <c r="EC38">
        <v>999.9</v>
      </c>
      <c r="ED38">
        <v>65.058999999999997</v>
      </c>
      <c r="EE38">
        <v>22.849</v>
      </c>
      <c r="EF38">
        <v>17.788399999999999</v>
      </c>
      <c r="EG38">
        <v>64.130300000000005</v>
      </c>
      <c r="EH38">
        <v>26.698699999999999</v>
      </c>
      <c r="EI38">
        <v>1</v>
      </c>
      <c r="EJ38">
        <v>-0.37647399999999998</v>
      </c>
      <c r="EK38">
        <v>-3.7955000000000001</v>
      </c>
      <c r="EL38">
        <v>20.258199999999999</v>
      </c>
      <c r="EM38">
        <v>5.2616199999999997</v>
      </c>
      <c r="EN38">
        <v>12.006399999999999</v>
      </c>
      <c r="EO38">
        <v>4.9995500000000002</v>
      </c>
      <c r="EP38">
        <v>3.2871000000000001</v>
      </c>
      <c r="EQ38">
        <v>9999</v>
      </c>
      <c r="ER38">
        <v>9999</v>
      </c>
      <c r="ES38">
        <v>999.9</v>
      </c>
      <c r="ET38">
        <v>9999</v>
      </c>
      <c r="EU38">
        <v>1.8724000000000001</v>
      </c>
      <c r="EV38">
        <v>1.87317</v>
      </c>
      <c r="EW38">
        <v>1.86947</v>
      </c>
      <c r="EX38">
        <v>1.8751500000000001</v>
      </c>
      <c r="EY38">
        <v>1.8754599999999999</v>
      </c>
      <c r="EZ38">
        <v>1.8738999999999999</v>
      </c>
      <c r="FA38">
        <v>1.8724099999999999</v>
      </c>
      <c r="FB38">
        <v>1.8714900000000001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0.7</v>
      </c>
      <c r="FQ38">
        <v>5.9299999999999999E-2</v>
      </c>
      <c r="FR38">
        <v>0.34321388301456301</v>
      </c>
      <c r="FS38">
        <v>1.93526017593624E-3</v>
      </c>
      <c r="FT38">
        <v>-2.6352868309754201E-6</v>
      </c>
      <c r="FU38">
        <v>7.4988703689445403E-10</v>
      </c>
      <c r="FV38">
        <v>5.9295258707654903E-2</v>
      </c>
      <c r="FW38">
        <v>0</v>
      </c>
      <c r="FX38">
        <v>0</v>
      </c>
      <c r="FY38">
        <v>0</v>
      </c>
      <c r="FZ38">
        <v>1</v>
      </c>
      <c r="GA38">
        <v>1999</v>
      </c>
      <c r="GB38">
        <v>0</v>
      </c>
      <c r="GC38">
        <v>14</v>
      </c>
      <c r="GD38">
        <v>37.200000000000003</v>
      </c>
      <c r="GE38">
        <v>37.200000000000003</v>
      </c>
      <c r="GF38">
        <v>0.92529300000000003</v>
      </c>
      <c r="GG38">
        <v>2.5158700000000001</v>
      </c>
      <c r="GH38">
        <v>1.5979000000000001</v>
      </c>
      <c r="GI38">
        <v>2.35229</v>
      </c>
      <c r="GJ38">
        <v>1.64917</v>
      </c>
      <c r="GK38">
        <v>2.4121100000000002</v>
      </c>
      <c r="GL38">
        <v>26.954599999999999</v>
      </c>
      <c r="GM38">
        <v>14.0883</v>
      </c>
      <c r="GN38">
        <v>19</v>
      </c>
      <c r="GO38">
        <v>453.83499999999998</v>
      </c>
      <c r="GP38">
        <v>634.19000000000005</v>
      </c>
      <c r="GQ38">
        <v>29.487100000000002</v>
      </c>
      <c r="GR38">
        <v>22.438400000000001</v>
      </c>
      <c r="GS38">
        <v>30.000299999999999</v>
      </c>
      <c r="GT38">
        <v>22.392900000000001</v>
      </c>
      <c r="GU38">
        <v>22.380400000000002</v>
      </c>
      <c r="GV38">
        <v>18.5672</v>
      </c>
      <c r="GW38">
        <v>28.209900000000001</v>
      </c>
      <c r="GX38">
        <v>100</v>
      </c>
      <c r="GY38">
        <v>29.4756</v>
      </c>
      <c r="GZ38">
        <v>341.91199999999998</v>
      </c>
      <c r="HA38">
        <v>13.0055</v>
      </c>
      <c r="HB38">
        <v>101.248</v>
      </c>
      <c r="HC38">
        <v>101.223</v>
      </c>
    </row>
    <row r="39" spans="1:211" x14ac:dyDescent="0.2">
      <c r="A39">
        <v>23</v>
      </c>
      <c r="B39">
        <v>1736451827.0999999</v>
      </c>
      <c r="C39">
        <v>44</v>
      </c>
      <c r="D39" t="s">
        <v>393</v>
      </c>
      <c r="E39" t="s">
        <v>394</v>
      </c>
      <c r="F39">
        <v>2</v>
      </c>
      <c r="G39">
        <v>1736451825.0999999</v>
      </c>
      <c r="H39">
        <f t="shared" si="0"/>
        <v>2.1307187133525539E-3</v>
      </c>
      <c r="I39">
        <f t="shared" si="1"/>
        <v>2.1307187133525538</v>
      </c>
      <c r="J39">
        <f t="shared" si="2"/>
        <v>-2.9726133783689712</v>
      </c>
      <c r="K39">
        <f t="shared" si="3"/>
        <v>289.32499999999999</v>
      </c>
      <c r="L39">
        <f t="shared" si="4"/>
        <v>315.66995329305223</v>
      </c>
      <c r="M39">
        <f t="shared" si="5"/>
        <v>32.290762703741635</v>
      </c>
      <c r="N39">
        <f t="shared" si="6"/>
        <v>29.595863723484999</v>
      </c>
      <c r="O39">
        <f t="shared" si="7"/>
        <v>0.14412630706856988</v>
      </c>
      <c r="P39">
        <f t="shared" si="8"/>
        <v>3.5376769660074507</v>
      </c>
      <c r="Q39">
        <f t="shared" si="9"/>
        <v>0.14094196417167482</v>
      </c>
      <c r="R39">
        <f t="shared" si="10"/>
        <v>8.8368968365195671E-2</v>
      </c>
      <c r="S39">
        <f t="shared" si="11"/>
        <v>0</v>
      </c>
      <c r="T39">
        <f t="shared" si="12"/>
        <v>24.553075099543481</v>
      </c>
      <c r="U39">
        <f t="shared" si="13"/>
        <v>24.553075099543481</v>
      </c>
      <c r="V39">
        <f t="shared" si="14"/>
        <v>3.0959341916522192</v>
      </c>
      <c r="W39">
        <f t="shared" si="15"/>
        <v>49.79085411530135</v>
      </c>
      <c r="X39">
        <f t="shared" si="16"/>
        <v>1.5848836919940803</v>
      </c>
      <c r="Y39">
        <f t="shared" si="17"/>
        <v>3.1830819538141362</v>
      </c>
      <c r="Z39">
        <f t="shared" si="18"/>
        <v>1.5110504996581389</v>
      </c>
      <c r="AA39">
        <f t="shared" si="19"/>
        <v>-93.964695258847627</v>
      </c>
      <c r="AB39">
        <f t="shared" si="20"/>
        <v>88.662447484668718</v>
      </c>
      <c r="AC39">
        <f t="shared" si="21"/>
        <v>5.2898542944676716</v>
      </c>
      <c r="AD39">
        <f t="shared" si="22"/>
        <v>-1.23934797112355E-2</v>
      </c>
      <c r="AE39">
        <f t="shared" si="23"/>
        <v>23.397771334263592</v>
      </c>
      <c r="AF39">
        <f t="shared" si="24"/>
        <v>2.1268407842498536</v>
      </c>
      <c r="AG39">
        <f t="shared" si="25"/>
        <v>-2.9726133783689712</v>
      </c>
      <c r="AH39">
        <v>315.29043171293398</v>
      </c>
      <c r="AI39">
        <v>297.02718181818199</v>
      </c>
      <c r="AJ39">
        <v>3.1396673707201699</v>
      </c>
      <c r="AK39">
        <v>84.5062676990527</v>
      </c>
      <c r="AL39">
        <f t="shared" si="26"/>
        <v>2.1307187133525538</v>
      </c>
      <c r="AM39">
        <v>12.976237346002</v>
      </c>
      <c r="AN39">
        <v>15.493679720279699</v>
      </c>
      <c r="AO39">
        <v>8.7480176689944599E-6</v>
      </c>
      <c r="AP39">
        <v>123.873733639405</v>
      </c>
      <c r="AQ39">
        <v>35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54454.838903413751</v>
      </c>
      <c r="AV39">
        <f t="shared" si="30"/>
        <v>0</v>
      </c>
      <c r="AW39">
        <f t="shared" si="31"/>
        <v>0</v>
      </c>
      <c r="AX39">
        <f t="shared" si="32"/>
        <v>0</v>
      </c>
      <c r="AY39">
        <f t="shared" si="33"/>
        <v>0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1736451825.0999999</v>
      </c>
      <c r="BF39">
        <v>289.32499999999999</v>
      </c>
      <c r="BG39">
        <v>318.14400000000001</v>
      </c>
      <c r="BH39">
        <v>15.493600000000001</v>
      </c>
      <c r="BI39">
        <v>12.980650000000001</v>
      </c>
      <c r="BJ39">
        <v>288.62450000000001</v>
      </c>
      <c r="BK39">
        <v>15.4343</v>
      </c>
      <c r="BL39">
        <v>499.94349999999997</v>
      </c>
      <c r="BM39">
        <v>102.193</v>
      </c>
      <c r="BN39">
        <v>9.9797800000000006E-2</v>
      </c>
      <c r="BO39">
        <v>25.017949999999999</v>
      </c>
      <c r="BP39">
        <v>24.614750000000001</v>
      </c>
      <c r="BQ39">
        <v>999.9</v>
      </c>
      <c r="BR39">
        <v>0</v>
      </c>
      <c r="BS39">
        <v>0</v>
      </c>
      <c r="BT39">
        <v>10011.25</v>
      </c>
      <c r="BU39">
        <v>-0.125195</v>
      </c>
      <c r="BV39">
        <v>125.64749999999999</v>
      </c>
      <c r="BW39">
        <v>-28.818850000000001</v>
      </c>
      <c r="BX39">
        <v>293.87799999999999</v>
      </c>
      <c r="BY39">
        <v>322.32749999999999</v>
      </c>
      <c r="BZ39">
        <v>2.5129600000000001</v>
      </c>
      <c r="CA39">
        <v>318.14400000000001</v>
      </c>
      <c r="CB39">
        <v>12.980650000000001</v>
      </c>
      <c r="CC39">
        <v>1.5833299999999999</v>
      </c>
      <c r="CD39">
        <v>1.326525</v>
      </c>
      <c r="CE39">
        <v>13.797499999999999</v>
      </c>
      <c r="CF39">
        <v>11.10275</v>
      </c>
      <c r="CG39">
        <v>0</v>
      </c>
      <c r="CH39">
        <v>0</v>
      </c>
      <c r="CI39">
        <v>0</v>
      </c>
      <c r="CJ39">
        <v>19.75</v>
      </c>
      <c r="CK39">
        <v>3</v>
      </c>
      <c r="CL39">
        <v>1736449596</v>
      </c>
      <c r="CM39" t="s">
        <v>346</v>
      </c>
      <c r="CN39">
        <v>1736449594</v>
      </c>
      <c r="CO39">
        <v>1736449596</v>
      </c>
      <c r="CP39">
        <v>2</v>
      </c>
      <c r="CQ39">
        <v>0.52600000000000002</v>
      </c>
      <c r="CR39">
        <v>-1.4999999999999999E-2</v>
      </c>
      <c r="CS39">
        <v>0.63</v>
      </c>
      <c r="CT39">
        <v>3.9E-2</v>
      </c>
      <c r="CU39">
        <v>200</v>
      </c>
      <c r="CV39">
        <v>13</v>
      </c>
      <c r="CW39">
        <v>0.21</v>
      </c>
      <c r="CX39">
        <v>0.03</v>
      </c>
      <c r="CY39">
        <v>-27.479935000000001</v>
      </c>
      <c r="CZ39">
        <v>-9.2631293233082097</v>
      </c>
      <c r="DA39">
        <v>1.06336682582964</v>
      </c>
      <c r="DB39">
        <v>0</v>
      </c>
      <c r="DC39">
        <v>2.5166135000000001</v>
      </c>
      <c r="DD39">
        <v>-9.9947368421072196E-3</v>
      </c>
      <c r="DE39">
        <v>1.89989808937215E-3</v>
      </c>
      <c r="DF39">
        <v>1</v>
      </c>
      <c r="DG39">
        <v>1</v>
      </c>
      <c r="DH39">
        <v>2</v>
      </c>
      <c r="DI39" t="s">
        <v>347</v>
      </c>
      <c r="DJ39">
        <v>3.11911</v>
      </c>
      <c r="DK39">
        <v>2.8003900000000002</v>
      </c>
      <c r="DL39">
        <v>7.6116799999999998E-2</v>
      </c>
      <c r="DM39">
        <v>8.3230799999999994E-2</v>
      </c>
      <c r="DN39">
        <v>8.6616200000000004E-2</v>
      </c>
      <c r="DO39">
        <v>7.6850799999999997E-2</v>
      </c>
      <c r="DP39">
        <v>25745.4</v>
      </c>
      <c r="DQ39">
        <v>23604.6</v>
      </c>
      <c r="DR39">
        <v>26662.6</v>
      </c>
      <c r="DS39">
        <v>24093.9</v>
      </c>
      <c r="DT39">
        <v>33654.1</v>
      </c>
      <c r="DU39">
        <v>32393.200000000001</v>
      </c>
      <c r="DV39">
        <v>40313.699999999997</v>
      </c>
      <c r="DW39">
        <v>38096.199999999997</v>
      </c>
      <c r="DX39">
        <v>2.0067699999999999</v>
      </c>
      <c r="DY39">
        <v>2.2507000000000001</v>
      </c>
      <c r="DZ39">
        <v>0.116758</v>
      </c>
      <c r="EA39">
        <v>0</v>
      </c>
      <c r="EB39">
        <v>22.689900000000002</v>
      </c>
      <c r="EC39">
        <v>999.9</v>
      </c>
      <c r="ED39">
        <v>65.058999999999997</v>
      </c>
      <c r="EE39">
        <v>22.838999999999999</v>
      </c>
      <c r="EF39">
        <v>17.776199999999999</v>
      </c>
      <c r="EG39">
        <v>63.930300000000003</v>
      </c>
      <c r="EH39">
        <v>26.306100000000001</v>
      </c>
      <c r="EI39">
        <v>1</v>
      </c>
      <c r="EJ39">
        <v>-0.37641799999999997</v>
      </c>
      <c r="EK39">
        <v>-3.7796099999999999</v>
      </c>
      <c r="EL39">
        <v>20.258500000000002</v>
      </c>
      <c r="EM39">
        <v>5.2617700000000003</v>
      </c>
      <c r="EN39">
        <v>12.006399999999999</v>
      </c>
      <c r="EO39">
        <v>4.9996</v>
      </c>
      <c r="EP39">
        <v>3.2871000000000001</v>
      </c>
      <c r="EQ39">
        <v>9999</v>
      </c>
      <c r="ER39">
        <v>9999</v>
      </c>
      <c r="ES39">
        <v>999.9</v>
      </c>
      <c r="ET39">
        <v>9999</v>
      </c>
      <c r="EU39">
        <v>1.8724000000000001</v>
      </c>
      <c r="EV39">
        <v>1.8731899999999999</v>
      </c>
      <c r="EW39">
        <v>1.8694599999999999</v>
      </c>
      <c r="EX39">
        <v>1.8751500000000001</v>
      </c>
      <c r="EY39">
        <v>1.8754599999999999</v>
      </c>
      <c r="EZ39">
        <v>1.8738999999999999</v>
      </c>
      <c r="FA39">
        <v>1.8724099999999999</v>
      </c>
      <c r="FB39">
        <v>1.8714900000000001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0.70399999999999996</v>
      </c>
      <c r="FQ39">
        <v>5.9299999999999999E-2</v>
      </c>
      <c r="FR39">
        <v>0.34321388301456301</v>
      </c>
      <c r="FS39">
        <v>1.93526017593624E-3</v>
      </c>
      <c r="FT39">
        <v>-2.6352868309754201E-6</v>
      </c>
      <c r="FU39">
        <v>7.4988703689445403E-10</v>
      </c>
      <c r="FV39">
        <v>5.9295258707654903E-2</v>
      </c>
      <c r="FW39">
        <v>0</v>
      </c>
      <c r="FX39">
        <v>0</v>
      </c>
      <c r="FY39">
        <v>0</v>
      </c>
      <c r="FZ39">
        <v>1</v>
      </c>
      <c r="GA39">
        <v>1999</v>
      </c>
      <c r="GB39">
        <v>0</v>
      </c>
      <c r="GC39">
        <v>14</v>
      </c>
      <c r="GD39">
        <v>37.200000000000003</v>
      </c>
      <c r="GE39">
        <v>37.200000000000003</v>
      </c>
      <c r="GF39">
        <v>0.93872100000000003</v>
      </c>
      <c r="GG39">
        <v>2.5109900000000001</v>
      </c>
      <c r="GH39">
        <v>1.5979000000000001</v>
      </c>
      <c r="GI39">
        <v>2.35107</v>
      </c>
      <c r="GJ39">
        <v>1.64917</v>
      </c>
      <c r="GK39">
        <v>2.4328599999999998</v>
      </c>
      <c r="GL39">
        <v>26.954599999999999</v>
      </c>
      <c r="GM39">
        <v>14.097</v>
      </c>
      <c r="GN39">
        <v>19</v>
      </c>
      <c r="GO39">
        <v>453.19200000000001</v>
      </c>
      <c r="GP39">
        <v>634.42700000000002</v>
      </c>
      <c r="GQ39">
        <v>29.481400000000001</v>
      </c>
      <c r="GR39">
        <v>22.439299999999999</v>
      </c>
      <c r="GS39">
        <v>30.000299999999999</v>
      </c>
      <c r="GT39">
        <v>22.392900000000001</v>
      </c>
      <c r="GU39">
        <v>22.381399999999999</v>
      </c>
      <c r="GV39">
        <v>18.861000000000001</v>
      </c>
      <c r="GW39">
        <v>28.209900000000001</v>
      </c>
      <c r="GX39">
        <v>100</v>
      </c>
      <c r="GY39">
        <v>29.4756</v>
      </c>
      <c r="GZ39">
        <v>348.63299999999998</v>
      </c>
      <c r="HA39">
        <v>13.007899999999999</v>
      </c>
      <c r="HB39">
        <v>101.248</v>
      </c>
      <c r="HC39">
        <v>101.22199999999999</v>
      </c>
    </row>
    <row r="40" spans="1:211" x14ac:dyDescent="0.2">
      <c r="A40">
        <v>24</v>
      </c>
      <c r="B40">
        <v>1736451829.0999999</v>
      </c>
      <c r="C40">
        <v>46</v>
      </c>
      <c r="D40" t="s">
        <v>395</v>
      </c>
      <c r="E40" t="s">
        <v>396</v>
      </c>
      <c r="F40">
        <v>2</v>
      </c>
      <c r="G40">
        <v>1736451828.0999999</v>
      </c>
      <c r="H40">
        <f t="shared" si="0"/>
        <v>2.129488805083075E-3</v>
      </c>
      <c r="I40">
        <f t="shared" si="1"/>
        <v>2.1294888050830751</v>
      </c>
      <c r="J40">
        <f t="shared" si="2"/>
        <v>-2.92475141151548</v>
      </c>
      <c r="K40">
        <f t="shared" si="3"/>
        <v>298.73899999999998</v>
      </c>
      <c r="L40">
        <f t="shared" si="4"/>
        <v>324.35355651398186</v>
      </c>
      <c r="M40">
        <f t="shared" si="5"/>
        <v>33.178652954180933</v>
      </c>
      <c r="N40">
        <f t="shared" si="6"/>
        <v>30.558498298605194</v>
      </c>
      <c r="O40">
        <f t="shared" si="7"/>
        <v>0.14398084102972419</v>
      </c>
      <c r="P40">
        <f t="shared" si="8"/>
        <v>3.5398658780019998</v>
      </c>
      <c r="Q40">
        <f t="shared" si="9"/>
        <v>0.14080476485666921</v>
      </c>
      <c r="R40">
        <f t="shared" si="10"/>
        <v>8.8282500556571039E-2</v>
      </c>
      <c r="S40">
        <f t="shared" si="11"/>
        <v>0</v>
      </c>
      <c r="T40">
        <f t="shared" si="12"/>
        <v>24.556965413130321</v>
      </c>
      <c r="U40">
        <f t="shared" si="13"/>
        <v>24.556965413130321</v>
      </c>
      <c r="V40">
        <f t="shared" si="14"/>
        <v>3.0966547457972542</v>
      </c>
      <c r="W40">
        <f t="shared" si="15"/>
        <v>49.785483019126545</v>
      </c>
      <c r="X40">
        <f t="shared" si="16"/>
        <v>1.5850292155913599</v>
      </c>
      <c r="Y40">
        <f t="shared" si="17"/>
        <v>3.1837176611953826</v>
      </c>
      <c r="Z40">
        <f t="shared" si="18"/>
        <v>1.5116255302058943</v>
      </c>
      <c r="AA40">
        <f t="shared" si="19"/>
        <v>-93.910456304163603</v>
      </c>
      <c r="AB40">
        <f t="shared" si="20"/>
        <v>88.614192611867978</v>
      </c>
      <c r="AC40">
        <f t="shared" si="21"/>
        <v>5.2838987120884546</v>
      </c>
      <c r="AD40">
        <f t="shared" si="22"/>
        <v>-1.2364980207166809E-2</v>
      </c>
      <c r="AE40">
        <f t="shared" si="23"/>
        <v>23.92790007685905</v>
      </c>
      <c r="AF40">
        <f t="shared" si="24"/>
        <v>2.1278266975776385</v>
      </c>
      <c r="AG40">
        <f t="shared" si="25"/>
        <v>-2.92475141151548</v>
      </c>
      <c r="AH40">
        <v>322.018461275032</v>
      </c>
      <c r="AI40">
        <v>303.43488484848501</v>
      </c>
      <c r="AJ40">
        <v>3.1770457844382101</v>
      </c>
      <c r="AK40">
        <v>84.5062676990527</v>
      </c>
      <c r="AL40">
        <f t="shared" si="26"/>
        <v>2.1294888050830751</v>
      </c>
      <c r="AM40">
        <v>12.978836127112499</v>
      </c>
      <c r="AN40">
        <v>15.495111188811199</v>
      </c>
      <c r="AO40">
        <v>8.7356088655598398E-6</v>
      </c>
      <c r="AP40">
        <v>123.873733639405</v>
      </c>
      <c r="AQ40">
        <v>35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54502.451837252796</v>
      </c>
      <c r="AV40">
        <f t="shared" si="30"/>
        <v>0</v>
      </c>
      <c r="AW40">
        <f t="shared" si="31"/>
        <v>0</v>
      </c>
      <c r="AX40">
        <f t="shared" si="32"/>
        <v>0</v>
      </c>
      <c r="AY40">
        <f t="shared" si="33"/>
        <v>0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1736451828.0999999</v>
      </c>
      <c r="BF40">
        <v>298.73899999999998</v>
      </c>
      <c r="BG40">
        <v>328.22199999999998</v>
      </c>
      <c r="BH40">
        <v>15.495200000000001</v>
      </c>
      <c r="BI40">
        <v>12.9808</v>
      </c>
      <c r="BJ40">
        <v>298.03399999999999</v>
      </c>
      <c r="BK40">
        <v>15.4359</v>
      </c>
      <c r="BL40">
        <v>499.88600000000002</v>
      </c>
      <c r="BM40">
        <v>102.19199999999999</v>
      </c>
      <c r="BN40">
        <v>9.9626800000000001E-2</v>
      </c>
      <c r="BO40">
        <v>25.0213</v>
      </c>
      <c r="BP40">
        <v>24.613299999999999</v>
      </c>
      <c r="BQ40">
        <v>999.9</v>
      </c>
      <c r="BR40">
        <v>0</v>
      </c>
      <c r="BS40">
        <v>0</v>
      </c>
      <c r="BT40">
        <v>10020.6</v>
      </c>
      <c r="BU40">
        <v>-0.14446999999999999</v>
      </c>
      <c r="BV40">
        <v>125.32</v>
      </c>
      <c r="BW40">
        <v>-29.482500000000002</v>
      </c>
      <c r="BX40">
        <v>303.44099999999997</v>
      </c>
      <c r="BY40">
        <v>332.53800000000001</v>
      </c>
      <c r="BZ40">
        <v>2.51444</v>
      </c>
      <c r="CA40">
        <v>328.22199999999998</v>
      </c>
      <c r="CB40">
        <v>12.9808</v>
      </c>
      <c r="CC40">
        <v>1.5834900000000001</v>
      </c>
      <c r="CD40">
        <v>1.32653</v>
      </c>
      <c r="CE40">
        <v>13.798999999999999</v>
      </c>
      <c r="CF40">
        <v>11.1029</v>
      </c>
      <c r="CG40">
        <v>0</v>
      </c>
      <c r="CH40">
        <v>0</v>
      </c>
      <c r="CI40">
        <v>0</v>
      </c>
      <c r="CJ40">
        <v>19.75</v>
      </c>
      <c r="CK40">
        <v>3</v>
      </c>
      <c r="CL40">
        <v>1736449596</v>
      </c>
      <c r="CM40" t="s">
        <v>346</v>
      </c>
      <c r="CN40">
        <v>1736449594</v>
      </c>
      <c r="CO40">
        <v>1736449596</v>
      </c>
      <c r="CP40">
        <v>2</v>
      </c>
      <c r="CQ40">
        <v>0.52600000000000002</v>
      </c>
      <c r="CR40">
        <v>-1.4999999999999999E-2</v>
      </c>
      <c r="CS40">
        <v>0.63</v>
      </c>
      <c r="CT40">
        <v>3.9E-2</v>
      </c>
      <c r="CU40">
        <v>200</v>
      </c>
      <c r="CV40">
        <v>13</v>
      </c>
      <c r="CW40">
        <v>0.21</v>
      </c>
      <c r="CX40">
        <v>0.03</v>
      </c>
      <c r="CY40">
        <v>-27.895869999999999</v>
      </c>
      <c r="CZ40">
        <v>-7.0571187969925004</v>
      </c>
      <c r="DA40">
        <v>0.786500786458603</v>
      </c>
      <c r="DB40">
        <v>0</v>
      </c>
      <c r="DC40">
        <v>2.5158960000000001</v>
      </c>
      <c r="DD40">
        <v>-8.9918796992453504E-3</v>
      </c>
      <c r="DE40">
        <v>1.7917125885587499E-3</v>
      </c>
      <c r="DF40">
        <v>1</v>
      </c>
      <c r="DG40">
        <v>1</v>
      </c>
      <c r="DH40">
        <v>2</v>
      </c>
      <c r="DI40" t="s">
        <v>347</v>
      </c>
      <c r="DJ40">
        <v>3.1190799999999999</v>
      </c>
      <c r="DK40">
        <v>2.8002500000000001</v>
      </c>
      <c r="DL40">
        <v>7.7443499999999998E-2</v>
      </c>
      <c r="DM40">
        <v>8.4607799999999997E-2</v>
      </c>
      <c r="DN40">
        <v>8.6620900000000001E-2</v>
      </c>
      <c r="DO40">
        <v>7.6852799999999999E-2</v>
      </c>
      <c r="DP40">
        <v>25708.5</v>
      </c>
      <c r="DQ40">
        <v>23569.1</v>
      </c>
      <c r="DR40">
        <v>26662.7</v>
      </c>
      <c r="DS40">
        <v>24093.8</v>
      </c>
      <c r="DT40">
        <v>33654.199999999997</v>
      </c>
      <c r="DU40">
        <v>32392.9</v>
      </c>
      <c r="DV40">
        <v>40313.9</v>
      </c>
      <c r="DW40">
        <v>38095.800000000003</v>
      </c>
      <c r="DX40">
        <v>2.0065300000000001</v>
      </c>
      <c r="DY40">
        <v>2.2505799999999998</v>
      </c>
      <c r="DZ40">
        <v>0.117086</v>
      </c>
      <c r="EA40">
        <v>0</v>
      </c>
      <c r="EB40">
        <v>22.689900000000002</v>
      </c>
      <c r="EC40">
        <v>999.9</v>
      </c>
      <c r="ED40">
        <v>65.058999999999997</v>
      </c>
      <c r="EE40">
        <v>22.838999999999999</v>
      </c>
      <c r="EF40">
        <v>17.7774</v>
      </c>
      <c r="EG40">
        <v>64.180300000000003</v>
      </c>
      <c r="EH40">
        <v>26.754799999999999</v>
      </c>
      <c r="EI40">
        <v>1</v>
      </c>
      <c r="EJ40">
        <v>-0.37643300000000002</v>
      </c>
      <c r="EK40">
        <v>-3.7848999999999999</v>
      </c>
      <c r="EL40">
        <v>20.258400000000002</v>
      </c>
      <c r="EM40">
        <v>5.2620699999999996</v>
      </c>
      <c r="EN40">
        <v>12.006399999999999</v>
      </c>
      <c r="EO40">
        <v>4.9996499999999999</v>
      </c>
      <c r="EP40">
        <v>3.2871299999999999</v>
      </c>
      <c r="EQ40">
        <v>9999</v>
      </c>
      <c r="ER40">
        <v>9999</v>
      </c>
      <c r="ES40">
        <v>999.9</v>
      </c>
      <c r="ET40">
        <v>9999</v>
      </c>
      <c r="EU40">
        <v>1.8724000000000001</v>
      </c>
      <c r="EV40">
        <v>1.8732</v>
      </c>
      <c r="EW40">
        <v>1.8694599999999999</v>
      </c>
      <c r="EX40">
        <v>1.8751500000000001</v>
      </c>
      <c r="EY40">
        <v>1.8754599999999999</v>
      </c>
      <c r="EZ40">
        <v>1.8738999999999999</v>
      </c>
      <c r="FA40">
        <v>1.8724099999999999</v>
      </c>
      <c r="FB40">
        <v>1.8714900000000001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0.70699999999999996</v>
      </c>
      <c r="FQ40">
        <v>5.9299999999999999E-2</v>
      </c>
      <c r="FR40">
        <v>0.34321388301456301</v>
      </c>
      <c r="FS40">
        <v>1.93526017593624E-3</v>
      </c>
      <c r="FT40">
        <v>-2.6352868309754201E-6</v>
      </c>
      <c r="FU40">
        <v>7.4988703689445403E-10</v>
      </c>
      <c r="FV40">
        <v>5.9295258707654903E-2</v>
      </c>
      <c r="FW40">
        <v>0</v>
      </c>
      <c r="FX40">
        <v>0</v>
      </c>
      <c r="FY40">
        <v>0</v>
      </c>
      <c r="FZ40">
        <v>1</v>
      </c>
      <c r="GA40">
        <v>1999</v>
      </c>
      <c r="GB40">
        <v>0</v>
      </c>
      <c r="GC40">
        <v>14</v>
      </c>
      <c r="GD40">
        <v>37.299999999999997</v>
      </c>
      <c r="GE40">
        <v>37.200000000000003</v>
      </c>
      <c r="GF40">
        <v>0.95459000000000005</v>
      </c>
      <c r="GG40">
        <v>2.5097700000000001</v>
      </c>
      <c r="GH40">
        <v>1.5979000000000001</v>
      </c>
      <c r="GI40">
        <v>2.35229</v>
      </c>
      <c r="GJ40">
        <v>1.64917</v>
      </c>
      <c r="GK40">
        <v>2.4572799999999999</v>
      </c>
      <c r="GL40">
        <v>26.954599999999999</v>
      </c>
      <c r="GM40">
        <v>14.0883</v>
      </c>
      <c r="GN40">
        <v>19</v>
      </c>
      <c r="GO40">
        <v>453.04500000000002</v>
      </c>
      <c r="GP40">
        <v>634.33399999999995</v>
      </c>
      <c r="GQ40">
        <v>29.4742</v>
      </c>
      <c r="GR40">
        <v>22.440200000000001</v>
      </c>
      <c r="GS40">
        <v>30.0002</v>
      </c>
      <c r="GT40">
        <v>22.392900000000001</v>
      </c>
      <c r="GU40">
        <v>22.382000000000001</v>
      </c>
      <c r="GV40">
        <v>19.1538</v>
      </c>
      <c r="GW40">
        <v>28.209900000000001</v>
      </c>
      <c r="GX40">
        <v>100</v>
      </c>
      <c r="GY40">
        <v>29.455400000000001</v>
      </c>
      <c r="GZ40">
        <v>355.36200000000002</v>
      </c>
      <c r="HA40">
        <v>13.0098</v>
      </c>
      <c r="HB40">
        <v>101.249</v>
      </c>
      <c r="HC40">
        <v>101.221</v>
      </c>
    </row>
    <row r="41" spans="1:211" x14ac:dyDescent="0.2">
      <c r="A41">
        <v>25</v>
      </c>
      <c r="B41">
        <v>1736451831.0999999</v>
      </c>
      <c r="C41">
        <v>48</v>
      </c>
      <c r="D41" t="s">
        <v>397</v>
      </c>
      <c r="E41" t="s">
        <v>398</v>
      </c>
      <c r="F41">
        <v>2</v>
      </c>
      <c r="G41">
        <v>1736451829.0999999</v>
      </c>
      <c r="H41">
        <f t="shared" si="0"/>
        <v>2.1292151527902248E-3</v>
      </c>
      <c r="I41">
        <f t="shared" si="1"/>
        <v>2.1292151527902248</v>
      </c>
      <c r="J41">
        <f t="shared" si="2"/>
        <v>-2.8452101798340128</v>
      </c>
      <c r="K41">
        <f t="shared" si="3"/>
        <v>301.91899999999998</v>
      </c>
      <c r="L41">
        <f t="shared" si="4"/>
        <v>326.57627438871737</v>
      </c>
      <c r="M41">
        <f t="shared" si="5"/>
        <v>33.406009498630411</v>
      </c>
      <c r="N41">
        <f t="shared" si="6"/>
        <v>30.883777459632398</v>
      </c>
      <c r="O41">
        <f t="shared" si="7"/>
        <v>0.14393568513934596</v>
      </c>
      <c r="P41">
        <f t="shared" si="8"/>
        <v>3.5375709475516244</v>
      </c>
      <c r="Q41">
        <f t="shared" si="9"/>
        <v>0.14075956699914191</v>
      </c>
      <c r="R41">
        <f t="shared" si="10"/>
        <v>8.8254253681299105E-2</v>
      </c>
      <c r="S41">
        <f t="shared" si="11"/>
        <v>0</v>
      </c>
      <c r="T41">
        <f t="shared" si="12"/>
        <v>24.559091510342856</v>
      </c>
      <c r="U41">
        <f t="shared" si="13"/>
        <v>24.559091510342856</v>
      </c>
      <c r="V41">
        <f t="shared" si="14"/>
        <v>3.0970485981441325</v>
      </c>
      <c r="W41">
        <f t="shared" si="15"/>
        <v>49.781869397766982</v>
      </c>
      <c r="X41">
        <f t="shared" si="16"/>
        <v>1.5851362003014999</v>
      </c>
      <c r="Y41">
        <f t="shared" si="17"/>
        <v>3.1841636713879669</v>
      </c>
      <c r="Z41">
        <f t="shared" si="18"/>
        <v>1.5119123978426325</v>
      </c>
      <c r="AA41">
        <f t="shared" si="19"/>
        <v>-93.898388238048909</v>
      </c>
      <c r="AB41">
        <f t="shared" si="20"/>
        <v>88.599445330029369</v>
      </c>
      <c r="AC41">
        <f t="shared" si="21"/>
        <v>5.2865658110219806</v>
      </c>
      <c r="AD41">
        <f t="shared" si="22"/>
        <v>-1.2377096997553849E-2</v>
      </c>
      <c r="AE41">
        <f t="shared" si="23"/>
        <v>24.085478211372244</v>
      </c>
      <c r="AF41">
        <f t="shared" si="24"/>
        <v>2.1280182001168941</v>
      </c>
      <c r="AG41">
        <f t="shared" si="25"/>
        <v>-2.8452101798340128</v>
      </c>
      <c r="AH41">
        <v>328.837075052442</v>
      </c>
      <c r="AI41">
        <v>309.90336363636402</v>
      </c>
      <c r="AJ41">
        <v>3.2131899900884302</v>
      </c>
      <c r="AK41">
        <v>84.5062676990527</v>
      </c>
      <c r="AL41">
        <f t="shared" si="26"/>
        <v>2.1292151527902248</v>
      </c>
      <c r="AM41">
        <v>12.980874467795401</v>
      </c>
      <c r="AN41">
        <v>15.4970153846154</v>
      </c>
      <c r="AO41">
        <v>1.1908859476361501E-5</v>
      </c>
      <c r="AP41">
        <v>123.873733639405</v>
      </c>
      <c r="AQ41">
        <v>35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54451.439141449453</v>
      </c>
      <c r="AV41">
        <f t="shared" si="30"/>
        <v>0</v>
      </c>
      <c r="AW41">
        <f t="shared" si="31"/>
        <v>0</v>
      </c>
      <c r="AX41">
        <f t="shared" si="32"/>
        <v>0</v>
      </c>
      <c r="AY41">
        <f t="shared" si="33"/>
        <v>0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1736451829.0999999</v>
      </c>
      <c r="BF41">
        <v>301.91899999999998</v>
      </c>
      <c r="BG41">
        <v>331.60199999999998</v>
      </c>
      <c r="BH41">
        <v>15.49625</v>
      </c>
      <c r="BI41">
        <v>12.981400000000001</v>
      </c>
      <c r="BJ41">
        <v>301.21199999999999</v>
      </c>
      <c r="BK41">
        <v>15.43695</v>
      </c>
      <c r="BL41">
        <v>499.84100000000001</v>
      </c>
      <c r="BM41">
        <v>102.19199999999999</v>
      </c>
      <c r="BN41">
        <v>9.9599599999999996E-2</v>
      </c>
      <c r="BO41">
        <v>25.02365</v>
      </c>
      <c r="BP41">
        <v>24.616150000000001</v>
      </c>
      <c r="BQ41">
        <v>999.9</v>
      </c>
      <c r="BR41">
        <v>0</v>
      </c>
      <c r="BS41">
        <v>0</v>
      </c>
      <c r="BT41">
        <v>10010.9</v>
      </c>
      <c r="BU41">
        <v>-0.15442049999999999</v>
      </c>
      <c r="BV41">
        <v>125.2735</v>
      </c>
      <c r="BW41">
        <v>-29.682849999999998</v>
      </c>
      <c r="BX41">
        <v>306.67149999999998</v>
      </c>
      <c r="BY41">
        <v>335.96300000000002</v>
      </c>
      <c r="BZ41">
        <v>2.5148250000000001</v>
      </c>
      <c r="CA41">
        <v>331.60199999999998</v>
      </c>
      <c r="CB41">
        <v>12.981400000000001</v>
      </c>
      <c r="CC41">
        <v>1.5835900000000001</v>
      </c>
      <c r="CD41">
        <v>1.326595</v>
      </c>
      <c r="CE41">
        <v>13.8</v>
      </c>
      <c r="CF41">
        <v>11.1036</v>
      </c>
      <c r="CG41">
        <v>0</v>
      </c>
      <c r="CH41">
        <v>0</v>
      </c>
      <c r="CI41">
        <v>0</v>
      </c>
      <c r="CJ41">
        <v>19.770849999999999</v>
      </c>
      <c r="CK41">
        <v>3</v>
      </c>
      <c r="CL41">
        <v>1736449596</v>
      </c>
      <c r="CM41" t="s">
        <v>346</v>
      </c>
      <c r="CN41">
        <v>1736449594</v>
      </c>
      <c r="CO41">
        <v>1736449596</v>
      </c>
      <c r="CP41">
        <v>2</v>
      </c>
      <c r="CQ41">
        <v>0.52600000000000002</v>
      </c>
      <c r="CR41">
        <v>-1.4999999999999999E-2</v>
      </c>
      <c r="CS41">
        <v>0.63</v>
      </c>
      <c r="CT41">
        <v>3.9E-2</v>
      </c>
      <c r="CU41">
        <v>200</v>
      </c>
      <c r="CV41">
        <v>13</v>
      </c>
      <c r="CW41">
        <v>0.21</v>
      </c>
      <c r="CX41">
        <v>0.03</v>
      </c>
      <c r="CY41">
        <v>-28.23809</v>
      </c>
      <c r="CZ41">
        <v>-6.3669473684210898</v>
      </c>
      <c r="DA41">
        <v>0.69576715063302597</v>
      </c>
      <c r="DB41">
        <v>0</v>
      </c>
      <c r="DC41">
        <v>2.5155509999999999</v>
      </c>
      <c r="DD41">
        <v>-8.5506766917298107E-3</v>
      </c>
      <c r="DE41">
        <v>1.76587910118441E-3</v>
      </c>
      <c r="DF41">
        <v>1</v>
      </c>
      <c r="DG41">
        <v>1</v>
      </c>
      <c r="DH41">
        <v>2</v>
      </c>
      <c r="DI41" t="s">
        <v>347</v>
      </c>
      <c r="DJ41">
        <v>3.1191800000000001</v>
      </c>
      <c r="DK41">
        <v>2.8003100000000001</v>
      </c>
      <c r="DL41">
        <v>7.8773300000000004E-2</v>
      </c>
      <c r="DM41">
        <v>8.5974400000000006E-2</v>
      </c>
      <c r="DN41">
        <v>8.6629300000000006E-2</v>
      </c>
      <c r="DO41">
        <v>7.6854599999999995E-2</v>
      </c>
      <c r="DP41">
        <v>25671.200000000001</v>
      </c>
      <c r="DQ41">
        <v>23534.2</v>
      </c>
      <c r="DR41">
        <v>26662.400000000001</v>
      </c>
      <c r="DS41">
        <v>24094.1</v>
      </c>
      <c r="DT41">
        <v>33653.699999999997</v>
      </c>
      <c r="DU41">
        <v>32393.3</v>
      </c>
      <c r="DV41">
        <v>40313.4</v>
      </c>
      <c r="DW41">
        <v>38096.199999999997</v>
      </c>
      <c r="DX41">
        <v>2.0069300000000001</v>
      </c>
      <c r="DY41">
        <v>2.2505000000000002</v>
      </c>
      <c r="DZ41">
        <v>0.117712</v>
      </c>
      <c r="EA41">
        <v>0</v>
      </c>
      <c r="EB41">
        <v>22.689900000000002</v>
      </c>
      <c r="EC41">
        <v>999.9</v>
      </c>
      <c r="ED41">
        <v>65.058999999999997</v>
      </c>
      <c r="EE41">
        <v>22.838999999999999</v>
      </c>
      <c r="EF41">
        <v>17.7776</v>
      </c>
      <c r="EG41">
        <v>63.950299999999999</v>
      </c>
      <c r="EH41">
        <v>26.4343</v>
      </c>
      <c r="EI41">
        <v>1</v>
      </c>
      <c r="EJ41">
        <v>-0.376413</v>
      </c>
      <c r="EK41">
        <v>-3.7671100000000002</v>
      </c>
      <c r="EL41">
        <v>20.258900000000001</v>
      </c>
      <c r="EM41">
        <v>5.2620699999999996</v>
      </c>
      <c r="EN41">
        <v>12.0061</v>
      </c>
      <c r="EO41">
        <v>4.9998500000000003</v>
      </c>
      <c r="EP41">
        <v>3.28715</v>
      </c>
      <c r="EQ41">
        <v>9999</v>
      </c>
      <c r="ER41">
        <v>9999</v>
      </c>
      <c r="ES41">
        <v>999.9</v>
      </c>
      <c r="ET41">
        <v>9999</v>
      </c>
      <c r="EU41">
        <v>1.8724099999999999</v>
      </c>
      <c r="EV41">
        <v>1.87321</v>
      </c>
      <c r="EW41">
        <v>1.86948</v>
      </c>
      <c r="EX41">
        <v>1.8751500000000001</v>
      </c>
      <c r="EY41">
        <v>1.8754599999999999</v>
      </c>
      <c r="EZ41">
        <v>1.87392</v>
      </c>
      <c r="FA41">
        <v>1.8724099999999999</v>
      </c>
      <c r="FB41">
        <v>1.8714900000000001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0.71099999999999997</v>
      </c>
      <c r="FQ41">
        <v>5.9299999999999999E-2</v>
      </c>
      <c r="FR41">
        <v>0.34321388301456301</v>
      </c>
      <c r="FS41">
        <v>1.93526017593624E-3</v>
      </c>
      <c r="FT41">
        <v>-2.6352868309754201E-6</v>
      </c>
      <c r="FU41">
        <v>7.4988703689445403E-10</v>
      </c>
      <c r="FV41">
        <v>5.9295258707654903E-2</v>
      </c>
      <c r="FW41">
        <v>0</v>
      </c>
      <c r="FX41">
        <v>0</v>
      </c>
      <c r="FY41">
        <v>0</v>
      </c>
      <c r="FZ41">
        <v>1</v>
      </c>
      <c r="GA41">
        <v>1999</v>
      </c>
      <c r="GB41">
        <v>0</v>
      </c>
      <c r="GC41">
        <v>14</v>
      </c>
      <c r="GD41">
        <v>37.299999999999997</v>
      </c>
      <c r="GE41">
        <v>37.299999999999997</v>
      </c>
      <c r="GF41">
        <v>0.96801800000000005</v>
      </c>
      <c r="GG41">
        <v>2.51831</v>
      </c>
      <c r="GH41">
        <v>1.5979000000000001</v>
      </c>
      <c r="GI41">
        <v>2.35107</v>
      </c>
      <c r="GJ41">
        <v>1.64917</v>
      </c>
      <c r="GK41">
        <v>2.34009</v>
      </c>
      <c r="GL41">
        <v>26.954599999999999</v>
      </c>
      <c r="GM41">
        <v>14.0883</v>
      </c>
      <c r="GN41">
        <v>19</v>
      </c>
      <c r="GO41">
        <v>453.28</v>
      </c>
      <c r="GP41">
        <v>634.27200000000005</v>
      </c>
      <c r="GQ41">
        <v>29.4679</v>
      </c>
      <c r="GR41">
        <v>22.440300000000001</v>
      </c>
      <c r="GS41">
        <v>30.0002</v>
      </c>
      <c r="GT41">
        <v>22.3933</v>
      </c>
      <c r="GU41">
        <v>22.382000000000001</v>
      </c>
      <c r="GV41">
        <v>19.448499999999999</v>
      </c>
      <c r="GW41">
        <v>28.209900000000001</v>
      </c>
      <c r="GX41">
        <v>100</v>
      </c>
      <c r="GY41">
        <v>29.455400000000001</v>
      </c>
      <c r="GZ41">
        <v>362.11599999999999</v>
      </c>
      <c r="HA41">
        <v>13.011200000000001</v>
      </c>
      <c r="HB41">
        <v>101.248</v>
      </c>
      <c r="HC41">
        <v>101.22199999999999</v>
      </c>
    </row>
    <row r="42" spans="1:211" x14ac:dyDescent="0.2">
      <c r="A42">
        <v>26</v>
      </c>
      <c r="B42">
        <v>1736451833.0999999</v>
      </c>
      <c r="C42">
        <v>50</v>
      </c>
      <c r="D42" t="s">
        <v>399</v>
      </c>
      <c r="E42" t="s">
        <v>400</v>
      </c>
      <c r="F42">
        <v>2</v>
      </c>
      <c r="G42">
        <v>1736451832.0999999</v>
      </c>
      <c r="H42">
        <f t="shared" si="0"/>
        <v>2.1304485096199288E-3</v>
      </c>
      <c r="I42">
        <f t="shared" si="1"/>
        <v>2.1304485096199288</v>
      </c>
      <c r="J42">
        <f t="shared" si="2"/>
        <v>-2.8128862130799202</v>
      </c>
      <c r="K42">
        <f t="shared" si="3"/>
        <v>311.54399999999998</v>
      </c>
      <c r="L42">
        <f t="shared" si="4"/>
        <v>335.61149048862183</v>
      </c>
      <c r="M42">
        <f t="shared" si="5"/>
        <v>34.329922308794259</v>
      </c>
      <c r="N42">
        <f t="shared" si="6"/>
        <v>31.868042718679199</v>
      </c>
      <c r="O42">
        <f t="shared" si="7"/>
        <v>0.14389964446414832</v>
      </c>
      <c r="P42">
        <f t="shared" si="8"/>
        <v>3.5361511253757314</v>
      </c>
      <c r="Q42">
        <f t="shared" si="9"/>
        <v>0.14072385346704608</v>
      </c>
      <c r="R42">
        <f t="shared" si="10"/>
        <v>8.823190307198478E-2</v>
      </c>
      <c r="S42">
        <f t="shared" si="11"/>
        <v>0</v>
      </c>
      <c r="T42">
        <f t="shared" si="12"/>
        <v>24.5673986256948</v>
      </c>
      <c r="U42">
        <f t="shared" si="13"/>
        <v>24.5673986256948</v>
      </c>
      <c r="V42">
        <f t="shared" si="14"/>
        <v>3.0985878830690008</v>
      </c>
      <c r="W42">
        <f t="shared" si="15"/>
        <v>49.765571176820501</v>
      </c>
      <c r="X42">
        <f t="shared" si="16"/>
        <v>1.5854439222514201</v>
      </c>
      <c r="Y42">
        <f t="shared" si="17"/>
        <v>3.1858248278076196</v>
      </c>
      <c r="Z42">
        <f t="shared" si="18"/>
        <v>1.5131439608175807</v>
      </c>
      <c r="AA42">
        <f t="shared" si="19"/>
        <v>-93.952779274238864</v>
      </c>
      <c r="AB42">
        <f t="shared" si="20"/>
        <v>88.648317453023537</v>
      </c>
      <c r="AC42">
        <f t="shared" si="21"/>
        <v>5.2920603974028468</v>
      </c>
      <c r="AD42">
        <f t="shared" si="22"/>
        <v>-1.2401423812477219E-2</v>
      </c>
      <c r="AE42">
        <f t="shared" si="23"/>
        <v>24.51713067619087</v>
      </c>
      <c r="AF42">
        <f t="shared" si="24"/>
        <v>2.1281801087779932</v>
      </c>
      <c r="AG42">
        <f t="shared" si="25"/>
        <v>-2.8128862130799202</v>
      </c>
      <c r="AH42">
        <v>335.67939510635398</v>
      </c>
      <c r="AI42">
        <v>316.44761818181797</v>
      </c>
      <c r="AJ42">
        <v>3.25015314548788</v>
      </c>
      <c r="AK42">
        <v>84.5062676990527</v>
      </c>
      <c r="AL42">
        <f t="shared" si="26"/>
        <v>2.1304485096199288</v>
      </c>
      <c r="AM42">
        <v>12.981585325716299</v>
      </c>
      <c r="AN42">
        <v>15.4993895104895</v>
      </c>
      <c r="AO42">
        <v>1.7311638770968199E-5</v>
      </c>
      <c r="AP42">
        <v>123.873733639405</v>
      </c>
      <c r="AQ42">
        <v>36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54418.534934194919</v>
      </c>
      <c r="AV42">
        <f t="shared" si="30"/>
        <v>0</v>
      </c>
      <c r="AW42">
        <f t="shared" si="31"/>
        <v>0</v>
      </c>
      <c r="AX42">
        <f t="shared" si="32"/>
        <v>0</v>
      </c>
      <c r="AY42">
        <f t="shared" si="33"/>
        <v>0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1736451832.0999999</v>
      </c>
      <c r="BF42">
        <v>311.54399999999998</v>
      </c>
      <c r="BG42">
        <v>341.77300000000002</v>
      </c>
      <c r="BH42">
        <v>15.4994</v>
      </c>
      <c r="BI42">
        <v>12.9841</v>
      </c>
      <c r="BJ42">
        <v>310.83199999999999</v>
      </c>
      <c r="BK42">
        <v>15.440099999999999</v>
      </c>
      <c r="BL42">
        <v>499.78800000000001</v>
      </c>
      <c r="BM42">
        <v>102.191</v>
      </c>
      <c r="BN42">
        <v>9.9664299999999997E-2</v>
      </c>
      <c r="BO42">
        <v>25.032399999999999</v>
      </c>
      <c r="BP42">
        <v>24.628</v>
      </c>
      <c r="BQ42">
        <v>999.9</v>
      </c>
      <c r="BR42">
        <v>0</v>
      </c>
      <c r="BS42">
        <v>0</v>
      </c>
      <c r="BT42">
        <v>10005</v>
      </c>
      <c r="BU42">
        <v>-0.17929899999999999</v>
      </c>
      <c r="BV42">
        <v>125.22</v>
      </c>
      <c r="BW42">
        <v>-30.229199999999999</v>
      </c>
      <c r="BX42">
        <v>316.44900000000001</v>
      </c>
      <c r="BY42">
        <v>346.26900000000001</v>
      </c>
      <c r="BZ42">
        <v>2.5153500000000002</v>
      </c>
      <c r="CA42">
        <v>341.77300000000002</v>
      </c>
      <c r="CB42">
        <v>12.9841</v>
      </c>
      <c r="CC42">
        <v>1.5839000000000001</v>
      </c>
      <c r="CD42">
        <v>1.3268500000000001</v>
      </c>
      <c r="CE42">
        <v>13.803000000000001</v>
      </c>
      <c r="CF42">
        <v>11.1065</v>
      </c>
      <c r="CG42">
        <v>0</v>
      </c>
      <c r="CH42">
        <v>0</v>
      </c>
      <c r="CI42">
        <v>0</v>
      </c>
      <c r="CJ42">
        <v>19.875</v>
      </c>
      <c r="CK42">
        <v>3</v>
      </c>
      <c r="CL42">
        <v>1736449596</v>
      </c>
      <c r="CM42" t="s">
        <v>346</v>
      </c>
      <c r="CN42">
        <v>1736449594</v>
      </c>
      <c r="CO42">
        <v>1736449596</v>
      </c>
      <c r="CP42">
        <v>2</v>
      </c>
      <c r="CQ42">
        <v>0.52600000000000002</v>
      </c>
      <c r="CR42">
        <v>-1.4999999999999999E-2</v>
      </c>
      <c r="CS42">
        <v>0.63</v>
      </c>
      <c r="CT42">
        <v>3.9E-2</v>
      </c>
      <c r="CU42">
        <v>200</v>
      </c>
      <c r="CV42">
        <v>13</v>
      </c>
      <c r="CW42">
        <v>0.21</v>
      </c>
      <c r="CX42">
        <v>0.03</v>
      </c>
      <c r="CY42">
        <v>-28.519414999999999</v>
      </c>
      <c r="CZ42">
        <v>-7.0421639097744597</v>
      </c>
      <c r="DA42">
        <v>0.76584883709189</v>
      </c>
      <c r="DB42">
        <v>0</v>
      </c>
      <c r="DC42">
        <v>2.5155365000000001</v>
      </c>
      <c r="DD42">
        <v>-8.8398496240635997E-3</v>
      </c>
      <c r="DE42">
        <v>1.76090963709097E-3</v>
      </c>
      <c r="DF42">
        <v>1</v>
      </c>
      <c r="DG42">
        <v>1</v>
      </c>
      <c r="DH42">
        <v>2</v>
      </c>
      <c r="DI42" t="s">
        <v>347</v>
      </c>
      <c r="DJ42">
        <v>3.11924</v>
      </c>
      <c r="DK42">
        <v>2.8016800000000002</v>
      </c>
      <c r="DL42">
        <v>8.0110100000000004E-2</v>
      </c>
      <c r="DM42">
        <v>8.7331400000000003E-2</v>
      </c>
      <c r="DN42">
        <v>8.6640499999999995E-2</v>
      </c>
      <c r="DO42">
        <v>7.6860999999999999E-2</v>
      </c>
      <c r="DP42">
        <v>25633.9</v>
      </c>
      <c r="DQ42">
        <v>23499.599999999999</v>
      </c>
      <c r="DR42">
        <v>26662.400000000001</v>
      </c>
      <c r="DS42">
        <v>24094.400000000001</v>
      </c>
      <c r="DT42">
        <v>33653.199999999997</v>
      </c>
      <c r="DU42">
        <v>32393.8</v>
      </c>
      <c r="DV42">
        <v>40313.199999999997</v>
      </c>
      <c r="DW42">
        <v>38096.800000000003</v>
      </c>
      <c r="DX42">
        <v>2.0059</v>
      </c>
      <c r="DY42">
        <v>2.25047</v>
      </c>
      <c r="DZ42">
        <v>0.118352</v>
      </c>
      <c r="EA42">
        <v>0</v>
      </c>
      <c r="EB42">
        <v>22.6907</v>
      </c>
      <c r="EC42">
        <v>999.9</v>
      </c>
      <c r="ED42">
        <v>65.084000000000003</v>
      </c>
      <c r="EE42">
        <v>22.849</v>
      </c>
      <c r="EF42">
        <v>17.796700000000001</v>
      </c>
      <c r="EG42">
        <v>64.050299999999993</v>
      </c>
      <c r="EH42">
        <v>26.570499999999999</v>
      </c>
      <c r="EI42">
        <v>1</v>
      </c>
      <c r="EJ42">
        <v>-0.37656800000000001</v>
      </c>
      <c r="EK42">
        <v>-3.7509000000000001</v>
      </c>
      <c r="EL42">
        <v>20.259399999999999</v>
      </c>
      <c r="EM42">
        <v>5.2620699999999996</v>
      </c>
      <c r="EN42">
        <v>12.0062</v>
      </c>
      <c r="EO42">
        <v>4.9998500000000003</v>
      </c>
      <c r="EP42">
        <v>3.28715</v>
      </c>
      <c r="EQ42">
        <v>9999</v>
      </c>
      <c r="ER42">
        <v>9999</v>
      </c>
      <c r="ES42">
        <v>999.9</v>
      </c>
      <c r="ET42">
        <v>9999</v>
      </c>
      <c r="EU42">
        <v>1.8724099999999999</v>
      </c>
      <c r="EV42">
        <v>1.87321</v>
      </c>
      <c r="EW42">
        <v>1.8694999999999999</v>
      </c>
      <c r="EX42">
        <v>1.8751500000000001</v>
      </c>
      <c r="EY42">
        <v>1.8754599999999999</v>
      </c>
      <c r="EZ42">
        <v>1.8739300000000001</v>
      </c>
      <c r="FA42">
        <v>1.8724099999999999</v>
      </c>
      <c r="FB42">
        <v>1.8714900000000001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0.71399999999999997</v>
      </c>
      <c r="FQ42">
        <v>5.9299999999999999E-2</v>
      </c>
      <c r="FR42">
        <v>0.34321388301456301</v>
      </c>
      <c r="FS42">
        <v>1.93526017593624E-3</v>
      </c>
      <c r="FT42">
        <v>-2.6352868309754201E-6</v>
      </c>
      <c r="FU42">
        <v>7.4988703689445403E-10</v>
      </c>
      <c r="FV42">
        <v>5.9295258707654903E-2</v>
      </c>
      <c r="FW42">
        <v>0</v>
      </c>
      <c r="FX42">
        <v>0</v>
      </c>
      <c r="FY42">
        <v>0</v>
      </c>
      <c r="FZ42">
        <v>1</v>
      </c>
      <c r="GA42">
        <v>1999</v>
      </c>
      <c r="GB42">
        <v>0</v>
      </c>
      <c r="GC42">
        <v>14</v>
      </c>
      <c r="GD42">
        <v>37.299999999999997</v>
      </c>
      <c r="GE42">
        <v>37.299999999999997</v>
      </c>
      <c r="GF42">
        <v>0.98266600000000004</v>
      </c>
      <c r="GG42">
        <v>2.50122</v>
      </c>
      <c r="GH42">
        <v>1.5979000000000001</v>
      </c>
      <c r="GI42">
        <v>2.35229</v>
      </c>
      <c r="GJ42">
        <v>1.64917</v>
      </c>
      <c r="GK42">
        <v>2.4890099999999999</v>
      </c>
      <c r="GL42">
        <v>26.954599999999999</v>
      </c>
      <c r="GM42">
        <v>14.097</v>
      </c>
      <c r="GN42">
        <v>19</v>
      </c>
      <c r="GO42">
        <v>452.69499999999999</v>
      </c>
      <c r="GP42">
        <v>634.25199999999995</v>
      </c>
      <c r="GQ42">
        <v>29.46</v>
      </c>
      <c r="GR42">
        <v>22.440300000000001</v>
      </c>
      <c r="GS42">
        <v>30.0001</v>
      </c>
      <c r="GT42">
        <v>22.394200000000001</v>
      </c>
      <c r="GU42">
        <v>22.382000000000001</v>
      </c>
      <c r="GV42">
        <v>19.7408</v>
      </c>
      <c r="GW42">
        <v>28.209900000000001</v>
      </c>
      <c r="GX42">
        <v>100</v>
      </c>
      <c r="GY42">
        <v>29.455400000000001</v>
      </c>
      <c r="GZ42">
        <v>368.863</v>
      </c>
      <c r="HA42">
        <v>13.009</v>
      </c>
      <c r="HB42">
        <v>101.247</v>
      </c>
      <c r="HC42">
        <v>101.224</v>
      </c>
    </row>
    <row r="43" spans="1:211" x14ac:dyDescent="0.2">
      <c r="A43">
        <v>27</v>
      </c>
      <c r="B43">
        <v>1736451835.0999999</v>
      </c>
      <c r="C43">
        <v>52</v>
      </c>
      <c r="D43" t="s">
        <v>401</v>
      </c>
      <c r="E43" t="s">
        <v>402</v>
      </c>
      <c r="F43">
        <v>2</v>
      </c>
      <c r="G43">
        <v>1736451833.0999999</v>
      </c>
      <c r="H43">
        <f t="shared" si="0"/>
        <v>2.1339052042838153E-3</v>
      </c>
      <c r="I43">
        <f t="shared" si="1"/>
        <v>2.1339052042838151</v>
      </c>
      <c r="J43">
        <f t="shared" si="2"/>
        <v>-2.8626705870277731</v>
      </c>
      <c r="K43">
        <f t="shared" si="3"/>
        <v>314.81200000000001</v>
      </c>
      <c r="L43">
        <f t="shared" si="4"/>
        <v>339.31373899569883</v>
      </c>
      <c r="M43">
        <f t="shared" si="5"/>
        <v>34.708537289978345</v>
      </c>
      <c r="N43">
        <f t="shared" si="6"/>
        <v>32.202244664991802</v>
      </c>
      <c r="O43">
        <f t="shared" si="7"/>
        <v>0.14409652667024619</v>
      </c>
      <c r="P43">
        <f t="shared" si="8"/>
        <v>3.5372405632886839</v>
      </c>
      <c r="Q43">
        <f t="shared" si="9"/>
        <v>0.14091310056719608</v>
      </c>
      <c r="R43">
        <f t="shared" si="10"/>
        <v>8.8350848405426563E-2</v>
      </c>
      <c r="S43">
        <f t="shared" si="11"/>
        <v>0</v>
      </c>
      <c r="T43">
        <f t="shared" si="12"/>
        <v>24.57058050906193</v>
      </c>
      <c r="U43">
        <f t="shared" si="13"/>
        <v>24.57058050906193</v>
      </c>
      <c r="V43">
        <f t="shared" si="14"/>
        <v>3.0991776541354348</v>
      </c>
      <c r="W43">
        <f t="shared" si="15"/>
        <v>49.759949272287649</v>
      </c>
      <c r="X43">
        <f t="shared" si="16"/>
        <v>1.5856239120521802</v>
      </c>
      <c r="Y43">
        <f t="shared" si="17"/>
        <v>3.186546480133265</v>
      </c>
      <c r="Z43">
        <f t="shared" si="18"/>
        <v>1.5135537420832545</v>
      </c>
      <c r="AA43">
        <f t="shared" si="19"/>
        <v>-94.10521950891625</v>
      </c>
      <c r="AB43">
        <f t="shared" si="20"/>
        <v>88.793503404578956</v>
      </c>
      <c r="AC43">
        <f t="shared" si="21"/>
        <v>5.2992813886489696</v>
      </c>
      <c r="AD43">
        <f t="shared" si="22"/>
        <v>-1.2434715688328879E-2</v>
      </c>
      <c r="AE43">
        <f t="shared" si="23"/>
        <v>24.615952503631856</v>
      </c>
      <c r="AF43">
        <f t="shared" si="24"/>
        <v>2.1299605998757958</v>
      </c>
      <c r="AG43">
        <f t="shared" si="25"/>
        <v>-2.8626705870277731</v>
      </c>
      <c r="AH43">
        <v>342.54472775722297</v>
      </c>
      <c r="AI43">
        <v>323.08664242424197</v>
      </c>
      <c r="AJ43">
        <v>3.2925497750312802</v>
      </c>
      <c r="AK43">
        <v>84.5062676990527</v>
      </c>
      <c r="AL43">
        <f t="shared" si="26"/>
        <v>2.1339052042838151</v>
      </c>
      <c r="AM43">
        <v>12.9821720534883</v>
      </c>
      <c r="AN43">
        <v>15.5029230769231</v>
      </c>
      <c r="AO43">
        <v>2.49451284078639E-5</v>
      </c>
      <c r="AP43">
        <v>123.873733639405</v>
      </c>
      <c r="AQ43">
        <v>35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54441.822331242976</v>
      </c>
      <c r="AV43">
        <f t="shared" si="30"/>
        <v>0</v>
      </c>
      <c r="AW43">
        <f t="shared" si="31"/>
        <v>0</v>
      </c>
      <c r="AX43">
        <f t="shared" si="32"/>
        <v>0</v>
      </c>
      <c r="AY43">
        <f t="shared" si="33"/>
        <v>0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1736451833.0999999</v>
      </c>
      <c r="BF43">
        <v>314.81200000000001</v>
      </c>
      <c r="BG43">
        <v>345.15600000000001</v>
      </c>
      <c r="BH43">
        <v>15.501200000000001</v>
      </c>
      <c r="BI43">
        <v>12.98485</v>
      </c>
      <c r="BJ43">
        <v>314.09800000000001</v>
      </c>
      <c r="BK43">
        <v>15.4419</v>
      </c>
      <c r="BL43">
        <v>499.99650000000003</v>
      </c>
      <c r="BM43">
        <v>102.19</v>
      </c>
      <c r="BN43">
        <v>0.10039765</v>
      </c>
      <c r="BO43">
        <v>25.036200000000001</v>
      </c>
      <c r="BP43">
        <v>24.634450000000001</v>
      </c>
      <c r="BQ43">
        <v>999.9</v>
      </c>
      <c r="BR43">
        <v>0</v>
      </c>
      <c r="BS43">
        <v>0</v>
      </c>
      <c r="BT43">
        <v>10009.700000000001</v>
      </c>
      <c r="BU43">
        <v>-0.16375200000000001</v>
      </c>
      <c r="BV43">
        <v>125.206</v>
      </c>
      <c r="BW43">
        <v>-30.3444</v>
      </c>
      <c r="BX43">
        <v>319.76850000000002</v>
      </c>
      <c r="BY43">
        <v>349.697</v>
      </c>
      <c r="BZ43">
        <v>2.5163799999999998</v>
      </c>
      <c r="CA43">
        <v>345.15600000000001</v>
      </c>
      <c r="CB43">
        <v>12.98485</v>
      </c>
      <c r="CC43">
        <v>1.5840650000000001</v>
      </c>
      <c r="CD43">
        <v>1.3269150000000001</v>
      </c>
      <c r="CE43">
        <v>13.804650000000001</v>
      </c>
      <c r="CF43">
        <v>11.107250000000001</v>
      </c>
      <c r="CG43">
        <v>0</v>
      </c>
      <c r="CH43">
        <v>0</v>
      </c>
      <c r="CI43">
        <v>0</v>
      </c>
      <c r="CJ43">
        <v>19.833349999999999</v>
      </c>
      <c r="CK43">
        <v>3</v>
      </c>
      <c r="CL43">
        <v>1736449596</v>
      </c>
      <c r="CM43" t="s">
        <v>346</v>
      </c>
      <c r="CN43">
        <v>1736449594</v>
      </c>
      <c r="CO43">
        <v>1736449596</v>
      </c>
      <c r="CP43">
        <v>2</v>
      </c>
      <c r="CQ43">
        <v>0.52600000000000002</v>
      </c>
      <c r="CR43">
        <v>-1.4999999999999999E-2</v>
      </c>
      <c r="CS43">
        <v>0.63</v>
      </c>
      <c r="CT43">
        <v>3.9E-2</v>
      </c>
      <c r="CU43">
        <v>200</v>
      </c>
      <c r="CV43">
        <v>13</v>
      </c>
      <c r="CW43">
        <v>0.21</v>
      </c>
      <c r="CX43">
        <v>0.03</v>
      </c>
      <c r="CY43">
        <v>-28.756070000000001</v>
      </c>
      <c r="CZ43">
        <v>-8.7435338345864295</v>
      </c>
      <c r="DA43">
        <v>0.89917267257184796</v>
      </c>
      <c r="DB43">
        <v>0</v>
      </c>
      <c r="DC43">
        <v>2.5156274999999999</v>
      </c>
      <c r="DD43">
        <v>-8.3968421052640196E-3</v>
      </c>
      <c r="DE43">
        <v>1.78380457169496E-3</v>
      </c>
      <c r="DF43">
        <v>1</v>
      </c>
      <c r="DG43">
        <v>1</v>
      </c>
      <c r="DH43">
        <v>2</v>
      </c>
      <c r="DI43" t="s">
        <v>347</v>
      </c>
      <c r="DJ43">
        <v>3.1197499999999998</v>
      </c>
      <c r="DK43">
        <v>2.8019799999999999</v>
      </c>
      <c r="DL43">
        <v>8.1449400000000005E-2</v>
      </c>
      <c r="DM43">
        <v>8.8668399999999994E-2</v>
      </c>
      <c r="DN43">
        <v>8.6652400000000004E-2</v>
      </c>
      <c r="DO43">
        <v>7.6872300000000005E-2</v>
      </c>
      <c r="DP43">
        <v>25596.5</v>
      </c>
      <c r="DQ43">
        <v>23465.3</v>
      </c>
      <c r="DR43">
        <v>26662.3</v>
      </c>
      <c r="DS43">
        <v>24094.6</v>
      </c>
      <c r="DT43">
        <v>33652.9</v>
      </c>
      <c r="DU43">
        <v>32393.9</v>
      </c>
      <c r="DV43">
        <v>40313.199999999997</v>
      </c>
      <c r="DW43">
        <v>38097.300000000003</v>
      </c>
      <c r="DX43">
        <v>2.00773</v>
      </c>
      <c r="DY43">
        <v>2.2497500000000001</v>
      </c>
      <c r="DZ43">
        <v>0.118896</v>
      </c>
      <c r="EA43">
        <v>0</v>
      </c>
      <c r="EB43">
        <v>22.692</v>
      </c>
      <c r="EC43">
        <v>999.9</v>
      </c>
      <c r="ED43">
        <v>65.058999999999997</v>
      </c>
      <c r="EE43">
        <v>22.849</v>
      </c>
      <c r="EF43">
        <v>17.787600000000001</v>
      </c>
      <c r="EG43">
        <v>64.150300000000001</v>
      </c>
      <c r="EH43">
        <v>26.306100000000001</v>
      </c>
      <c r="EI43">
        <v>1</v>
      </c>
      <c r="EJ43">
        <v>-0.37639499999999998</v>
      </c>
      <c r="EK43">
        <v>-3.7453400000000001</v>
      </c>
      <c r="EL43">
        <v>20.259399999999999</v>
      </c>
      <c r="EM43">
        <v>5.2620699999999996</v>
      </c>
      <c r="EN43">
        <v>12.0059</v>
      </c>
      <c r="EO43">
        <v>4.9996499999999999</v>
      </c>
      <c r="EP43">
        <v>3.28715</v>
      </c>
      <c r="EQ43">
        <v>9999</v>
      </c>
      <c r="ER43">
        <v>9999</v>
      </c>
      <c r="ES43">
        <v>999.9</v>
      </c>
      <c r="ET43">
        <v>9999</v>
      </c>
      <c r="EU43">
        <v>1.8724099999999999</v>
      </c>
      <c r="EV43">
        <v>1.8732</v>
      </c>
      <c r="EW43">
        <v>1.8694900000000001</v>
      </c>
      <c r="EX43">
        <v>1.8751500000000001</v>
      </c>
      <c r="EY43">
        <v>1.8754599999999999</v>
      </c>
      <c r="EZ43">
        <v>1.8739300000000001</v>
      </c>
      <c r="FA43">
        <v>1.8724099999999999</v>
      </c>
      <c r="FB43">
        <v>1.8714900000000001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0.71699999999999997</v>
      </c>
      <c r="FQ43">
        <v>5.9299999999999999E-2</v>
      </c>
      <c r="FR43">
        <v>0.34321388301456301</v>
      </c>
      <c r="FS43">
        <v>1.93526017593624E-3</v>
      </c>
      <c r="FT43">
        <v>-2.6352868309754201E-6</v>
      </c>
      <c r="FU43">
        <v>7.4988703689445403E-10</v>
      </c>
      <c r="FV43">
        <v>5.9295258707654903E-2</v>
      </c>
      <c r="FW43">
        <v>0</v>
      </c>
      <c r="FX43">
        <v>0</v>
      </c>
      <c r="FY43">
        <v>0</v>
      </c>
      <c r="FZ43">
        <v>1</v>
      </c>
      <c r="GA43">
        <v>1999</v>
      </c>
      <c r="GB43">
        <v>0</v>
      </c>
      <c r="GC43">
        <v>14</v>
      </c>
      <c r="GD43">
        <v>37.4</v>
      </c>
      <c r="GE43">
        <v>37.299999999999997</v>
      </c>
      <c r="GF43">
        <v>0.99731400000000003</v>
      </c>
      <c r="GG43">
        <v>2.5097700000000001</v>
      </c>
      <c r="GH43">
        <v>1.5979000000000001</v>
      </c>
      <c r="GI43">
        <v>2.35229</v>
      </c>
      <c r="GJ43">
        <v>1.64917</v>
      </c>
      <c r="GK43">
        <v>2.3144499999999999</v>
      </c>
      <c r="GL43">
        <v>26.954599999999999</v>
      </c>
      <c r="GM43">
        <v>14.0883</v>
      </c>
      <c r="GN43">
        <v>19</v>
      </c>
      <c r="GO43">
        <v>453.77</v>
      </c>
      <c r="GP43">
        <v>633.66399999999999</v>
      </c>
      <c r="GQ43">
        <v>29.452200000000001</v>
      </c>
      <c r="GR43">
        <v>22.440300000000001</v>
      </c>
      <c r="GS43">
        <v>30.0002</v>
      </c>
      <c r="GT43">
        <v>22.3948</v>
      </c>
      <c r="GU43">
        <v>22.382300000000001</v>
      </c>
      <c r="GV43">
        <v>20.033100000000001</v>
      </c>
      <c r="GW43">
        <v>28.209900000000001</v>
      </c>
      <c r="GX43">
        <v>100</v>
      </c>
      <c r="GY43">
        <v>29.4224</v>
      </c>
      <c r="GZ43">
        <v>375.61500000000001</v>
      </c>
      <c r="HA43">
        <v>13.0093</v>
      </c>
      <c r="HB43">
        <v>101.247</v>
      </c>
      <c r="HC43">
        <v>101.22499999999999</v>
      </c>
    </row>
    <row r="44" spans="1:211" x14ac:dyDescent="0.2">
      <c r="A44">
        <v>28</v>
      </c>
      <c r="B44">
        <v>1736451837.0999999</v>
      </c>
      <c r="C44">
        <v>54</v>
      </c>
      <c r="D44" t="s">
        <v>403</v>
      </c>
      <c r="E44" t="s">
        <v>404</v>
      </c>
      <c r="F44">
        <v>2</v>
      </c>
      <c r="G44">
        <v>1736451836.0999999</v>
      </c>
      <c r="H44">
        <f t="shared" si="0"/>
        <v>2.1372192418530863E-3</v>
      </c>
      <c r="I44">
        <f t="shared" si="1"/>
        <v>2.1372192418530864</v>
      </c>
      <c r="J44">
        <f t="shared" si="2"/>
        <v>-2.9276041323532316</v>
      </c>
      <c r="K44">
        <f t="shared" si="3"/>
        <v>324.673</v>
      </c>
      <c r="L44">
        <f t="shared" si="4"/>
        <v>349.63807684846444</v>
      </c>
      <c r="M44">
        <f t="shared" si="5"/>
        <v>35.764556850120563</v>
      </c>
      <c r="N44">
        <f t="shared" si="6"/>
        <v>33.210873572079002</v>
      </c>
      <c r="O44">
        <f t="shared" si="7"/>
        <v>0.14418826407063851</v>
      </c>
      <c r="P44">
        <f t="shared" si="8"/>
        <v>3.5343285622764009</v>
      </c>
      <c r="Q44">
        <f t="shared" si="9"/>
        <v>0.14099826801162293</v>
      </c>
      <c r="R44">
        <f t="shared" si="10"/>
        <v>8.8404647882002155E-2</v>
      </c>
      <c r="S44">
        <f t="shared" si="11"/>
        <v>0</v>
      </c>
      <c r="T44">
        <f t="shared" si="12"/>
        <v>24.580297725832985</v>
      </c>
      <c r="U44">
        <f t="shared" si="13"/>
        <v>24.580297725832985</v>
      </c>
      <c r="V44">
        <f t="shared" si="14"/>
        <v>3.1009793751174466</v>
      </c>
      <c r="W44">
        <f t="shared" si="15"/>
        <v>49.740035348690405</v>
      </c>
      <c r="X44">
        <f t="shared" si="16"/>
        <v>1.586009907615</v>
      </c>
      <c r="Y44">
        <f t="shared" si="17"/>
        <v>3.1885982719888797</v>
      </c>
      <c r="Z44">
        <f t="shared" si="18"/>
        <v>1.5149694675024465</v>
      </c>
      <c r="AA44">
        <f t="shared" si="19"/>
        <v>-94.251368565721108</v>
      </c>
      <c r="AB44">
        <f t="shared" si="20"/>
        <v>88.926721426428387</v>
      </c>
      <c r="AC44">
        <f t="shared" si="21"/>
        <v>5.312153647677305</v>
      </c>
      <c r="AD44">
        <f t="shared" si="22"/>
        <v>-1.2493491615416019E-2</v>
      </c>
      <c r="AE44">
        <f t="shared" si="23"/>
        <v>24.837305570230111</v>
      </c>
      <c r="AF44">
        <f t="shared" si="24"/>
        <v>2.1314091915144315</v>
      </c>
      <c r="AG44">
        <f t="shared" si="25"/>
        <v>-2.9276041323532316</v>
      </c>
      <c r="AH44">
        <v>349.41326756004798</v>
      </c>
      <c r="AI44">
        <v>329.788024242424</v>
      </c>
      <c r="AJ44">
        <v>3.3305517331104602</v>
      </c>
      <c r="AK44">
        <v>84.5062676990527</v>
      </c>
      <c r="AL44">
        <f t="shared" si="26"/>
        <v>2.1372192418530864</v>
      </c>
      <c r="AM44">
        <v>12.983261552568401</v>
      </c>
      <c r="AN44">
        <v>15.5056118881119</v>
      </c>
      <c r="AO44">
        <v>2.9988703795433199E-5</v>
      </c>
      <c r="AP44">
        <v>123.873733639405</v>
      </c>
      <c r="AQ44">
        <v>35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54375.681374275257</v>
      </c>
      <c r="AV44">
        <f t="shared" si="30"/>
        <v>0</v>
      </c>
      <c r="AW44">
        <f t="shared" si="31"/>
        <v>0</v>
      </c>
      <c r="AX44">
        <f t="shared" si="32"/>
        <v>0</v>
      </c>
      <c r="AY44">
        <f t="shared" si="33"/>
        <v>0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1736451836.0999999</v>
      </c>
      <c r="BF44">
        <v>324.673</v>
      </c>
      <c r="BG44">
        <v>355.28100000000001</v>
      </c>
      <c r="BH44">
        <v>15.505000000000001</v>
      </c>
      <c r="BI44">
        <v>12.9892</v>
      </c>
      <c r="BJ44">
        <v>323.95400000000001</v>
      </c>
      <c r="BK44">
        <v>15.4457</v>
      </c>
      <c r="BL44">
        <v>500.44400000000002</v>
      </c>
      <c r="BM44">
        <v>102.18899999999999</v>
      </c>
      <c r="BN44">
        <v>0.10122299999999999</v>
      </c>
      <c r="BO44">
        <v>25.047000000000001</v>
      </c>
      <c r="BP44">
        <v>24.648399999999999</v>
      </c>
      <c r="BQ44">
        <v>999.9</v>
      </c>
      <c r="BR44">
        <v>0</v>
      </c>
      <c r="BS44">
        <v>0</v>
      </c>
      <c r="BT44">
        <v>9997.5</v>
      </c>
      <c r="BU44">
        <v>-0.114624</v>
      </c>
      <c r="BV44">
        <v>125.223</v>
      </c>
      <c r="BW44">
        <v>-30.607900000000001</v>
      </c>
      <c r="BX44">
        <v>329.786</v>
      </c>
      <c r="BY44">
        <v>359.95600000000002</v>
      </c>
      <c r="BZ44">
        <v>2.5157799999999999</v>
      </c>
      <c r="CA44">
        <v>355.28100000000001</v>
      </c>
      <c r="CB44">
        <v>12.9892</v>
      </c>
      <c r="CC44">
        <v>1.58443</v>
      </c>
      <c r="CD44">
        <v>1.32735</v>
      </c>
      <c r="CE44">
        <v>13.808199999999999</v>
      </c>
      <c r="CF44">
        <v>11.1121</v>
      </c>
      <c r="CG44">
        <v>0</v>
      </c>
      <c r="CH44">
        <v>0</v>
      </c>
      <c r="CI44">
        <v>0</v>
      </c>
      <c r="CJ44">
        <v>19.833300000000001</v>
      </c>
      <c r="CK44">
        <v>3</v>
      </c>
      <c r="CL44">
        <v>1736449596</v>
      </c>
      <c r="CM44" t="s">
        <v>346</v>
      </c>
      <c r="CN44">
        <v>1736449594</v>
      </c>
      <c r="CO44">
        <v>1736449596</v>
      </c>
      <c r="CP44">
        <v>2</v>
      </c>
      <c r="CQ44">
        <v>0.52600000000000002</v>
      </c>
      <c r="CR44">
        <v>-1.4999999999999999E-2</v>
      </c>
      <c r="CS44">
        <v>0.63</v>
      </c>
      <c r="CT44">
        <v>3.9E-2</v>
      </c>
      <c r="CU44">
        <v>200</v>
      </c>
      <c r="CV44">
        <v>13</v>
      </c>
      <c r="CW44">
        <v>0.21</v>
      </c>
      <c r="CX44">
        <v>0.03</v>
      </c>
      <c r="CY44">
        <v>-28.993960000000001</v>
      </c>
      <c r="CZ44">
        <v>-10.3215518796993</v>
      </c>
      <c r="DA44">
        <v>1.0079279877054701</v>
      </c>
      <c r="DB44">
        <v>0</v>
      </c>
      <c r="DC44">
        <v>2.5157479999999999</v>
      </c>
      <c r="DD44">
        <v>-4.6303759398486702E-3</v>
      </c>
      <c r="DE44">
        <v>1.8448566339962101E-3</v>
      </c>
      <c r="DF44">
        <v>1</v>
      </c>
      <c r="DG44">
        <v>1</v>
      </c>
      <c r="DH44">
        <v>2</v>
      </c>
      <c r="DI44" t="s">
        <v>347</v>
      </c>
      <c r="DJ44">
        <v>3.1198000000000001</v>
      </c>
      <c r="DK44">
        <v>2.8004600000000002</v>
      </c>
      <c r="DL44">
        <v>8.2792500000000005E-2</v>
      </c>
      <c r="DM44">
        <v>8.9993900000000002E-2</v>
      </c>
      <c r="DN44">
        <v>8.6653599999999997E-2</v>
      </c>
      <c r="DO44">
        <v>7.6885599999999998E-2</v>
      </c>
      <c r="DP44">
        <v>25558.799999999999</v>
      </c>
      <c r="DQ44">
        <v>23431</v>
      </c>
      <c r="DR44">
        <v>26662</v>
      </c>
      <c r="DS44">
        <v>24094.400000000001</v>
      </c>
      <c r="DT44">
        <v>33652.5</v>
      </c>
      <c r="DU44">
        <v>32393.3</v>
      </c>
      <c r="DV44">
        <v>40312.699999999997</v>
      </c>
      <c r="DW44">
        <v>38097</v>
      </c>
      <c r="DX44">
        <v>2.00915</v>
      </c>
      <c r="DY44">
        <v>2.2497500000000001</v>
      </c>
      <c r="DZ44">
        <v>0.11871</v>
      </c>
      <c r="EA44">
        <v>0</v>
      </c>
      <c r="EB44">
        <v>22.693100000000001</v>
      </c>
      <c r="EC44">
        <v>999.9</v>
      </c>
      <c r="ED44">
        <v>65.058999999999997</v>
      </c>
      <c r="EE44">
        <v>22.849</v>
      </c>
      <c r="EF44">
        <v>17.7883</v>
      </c>
      <c r="EG44">
        <v>64.010300000000001</v>
      </c>
      <c r="EH44">
        <v>26.474399999999999</v>
      </c>
      <c r="EI44">
        <v>1</v>
      </c>
      <c r="EJ44">
        <v>-0.37634899999999999</v>
      </c>
      <c r="EK44">
        <v>-3.69638</v>
      </c>
      <c r="EL44">
        <v>20.2605</v>
      </c>
      <c r="EM44">
        <v>5.2622200000000001</v>
      </c>
      <c r="EN44">
        <v>12.005800000000001</v>
      </c>
      <c r="EO44">
        <v>4.9997499999999997</v>
      </c>
      <c r="EP44">
        <v>3.28715</v>
      </c>
      <c r="EQ44">
        <v>9999</v>
      </c>
      <c r="ER44">
        <v>9999</v>
      </c>
      <c r="ES44">
        <v>999.9</v>
      </c>
      <c r="ET44">
        <v>9999</v>
      </c>
      <c r="EU44">
        <v>1.87239</v>
      </c>
      <c r="EV44">
        <v>1.8732</v>
      </c>
      <c r="EW44">
        <v>1.86948</v>
      </c>
      <c r="EX44">
        <v>1.8751500000000001</v>
      </c>
      <c r="EY44">
        <v>1.8754599999999999</v>
      </c>
      <c r="EZ44">
        <v>1.87392</v>
      </c>
      <c r="FA44">
        <v>1.8724099999999999</v>
      </c>
      <c r="FB44">
        <v>1.8714900000000001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0.72099999999999997</v>
      </c>
      <c r="FQ44">
        <v>5.9299999999999999E-2</v>
      </c>
      <c r="FR44">
        <v>0.34321388301456301</v>
      </c>
      <c r="FS44">
        <v>1.93526017593624E-3</v>
      </c>
      <c r="FT44">
        <v>-2.6352868309754201E-6</v>
      </c>
      <c r="FU44">
        <v>7.4988703689445403E-10</v>
      </c>
      <c r="FV44">
        <v>5.9295258707654903E-2</v>
      </c>
      <c r="FW44">
        <v>0</v>
      </c>
      <c r="FX44">
        <v>0</v>
      </c>
      <c r="FY44">
        <v>0</v>
      </c>
      <c r="FZ44">
        <v>1</v>
      </c>
      <c r="GA44">
        <v>1999</v>
      </c>
      <c r="GB44">
        <v>0</v>
      </c>
      <c r="GC44">
        <v>14</v>
      </c>
      <c r="GD44">
        <v>37.4</v>
      </c>
      <c r="GE44">
        <v>37.4</v>
      </c>
      <c r="GF44">
        <v>1.01196</v>
      </c>
      <c r="GG44">
        <v>2.4939</v>
      </c>
      <c r="GH44">
        <v>1.5979000000000001</v>
      </c>
      <c r="GI44">
        <v>2.35229</v>
      </c>
      <c r="GJ44">
        <v>1.64917</v>
      </c>
      <c r="GK44">
        <v>2.4658199999999999</v>
      </c>
      <c r="GL44">
        <v>26.975300000000001</v>
      </c>
      <c r="GM44">
        <v>14.097</v>
      </c>
      <c r="GN44">
        <v>19</v>
      </c>
      <c r="GO44">
        <v>454.59800000000001</v>
      </c>
      <c r="GP44">
        <v>633.67499999999995</v>
      </c>
      <c r="GQ44">
        <v>29.442900000000002</v>
      </c>
      <c r="GR44">
        <v>22.4407</v>
      </c>
      <c r="GS44">
        <v>30.0002</v>
      </c>
      <c r="GT44">
        <v>22.3948</v>
      </c>
      <c r="GU44">
        <v>22.383199999999999</v>
      </c>
      <c r="GV44">
        <v>20.326000000000001</v>
      </c>
      <c r="GW44">
        <v>28.209900000000001</v>
      </c>
      <c r="GX44">
        <v>100</v>
      </c>
      <c r="GY44">
        <v>29.4224</v>
      </c>
      <c r="GZ44">
        <v>382.346</v>
      </c>
      <c r="HA44">
        <v>13.0138</v>
      </c>
      <c r="HB44">
        <v>101.246</v>
      </c>
      <c r="HC44">
        <v>101.224</v>
      </c>
    </row>
    <row r="45" spans="1:211" x14ac:dyDescent="0.2">
      <c r="A45">
        <v>29</v>
      </c>
      <c r="B45">
        <v>1736451839.0999999</v>
      </c>
      <c r="C45">
        <v>56</v>
      </c>
      <c r="D45" t="s">
        <v>405</v>
      </c>
      <c r="E45" t="s">
        <v>406</v>
      </c>
      <c r="F45">
        <v>2</v>
      </c>
      <c r="G45">
        <v>1736451837.0999999</v>
      </c>
      <c r="H45">
        <f t="shared" si="0"/>
        <v>2.1335994429378178E-3</v>
      </c>
      <c r="I45">
        <f t="shared" si="1"/>
        <v>2.1335994429378178</v>
      </c>
      <c r="J45">
        <f t="shared" si="2"/>
        <v>-2.9723652822323934</v>
      </c>
      <c r="K45">
        <f t="shared" si="3"/>
        <v>327.97800000000001</v>
      </c>
      <c r="L45">
        <f t="shared" si="4"/>
        <v>353.43081456886046</v>
      </c>
      <c r="M45">
        <f t="shared" si="5"/>
        <v>36.152387905759227</v>
      </c>
      <c r="N45">
        <f t="shared" si="6"/>
        <v>33.548823112719596</v>
      </c>
      <c r="O45">
        <f t="shared" si="7"/>
        <v>0.14387989824128697</v>
      </c>
      <c r="P45">
        <f t="shared" si="8"/>
        <v>3.5353704610626981</v>
      </c>
      <c r="Q45">
        <f t="shared" si="9"/>
        <v>0.14070428400119783</v>
      </c>
      <c r="R45">
        <f t="shared" si="10"/>
        <v>8.8219656123649043E-2</v>
      </c>
      <c r="S45">
        <f t="shared" si="11"/>
        <v>0</v>
      </c>
      <c r="T45">
        <f t="shared" si="12"/>
        <v>24.583118233158796</v>
      </c>
      <c r="U45">
        <f t="shared" si="13"/>
        <v>24.583118233158796</v>
      </c>
      <c r="V45">
        <f t="shared" si="14"/>
        <v>3.1015025118302386</v>
      </c>
      <c r="W45">
        <f t="shared" si="15"/>
        <v>49.732461770040715</v>
      </c>
      <c r="X45">
        <f t="shared" si="16"/>
        <v>1.5859479919689901</v>
      </c>
      <c r="Y45">
        <f t="shared" si="17"/>
        <v>3.188959354761681</v>
      </c>
      <c r="Z45">
        <f t="shared" si="18"/>
        <v>1.5155545198612486</v>
      </c>
      <c r="AA45">
        <f t="shared" si="19"/>
        <v>-94.091735433557773</v>
      </c>
      <c r="AB45">
        <f t="shared" si="20"/>
        <v>88.777488811985464</v>
      </c>
      <c r="AC45">
        <f t="shared" si="21"/>
        <v>5.3018021804373614</v>
      </c>
      <c r="AD45">
        <f t="shared" si="22"/>
        <v>-1.2444441134945805E-2</v>
      </c>
      <c r="AE45">
        <f t="shared" si="23"/>
        <v>24.864185470002869</v>
      </c>
      <c r="AF45">
        <f t="shared" si="24"/>
        <v>2.1290938924677385</v>
      </c>
      <c r="AG45">
        <f t="shared" si="25"/>
        <v>-2.9723652822323934</v>
      </c>
      <c r="AH45">
        <v>356.260179379997</v>
      </c>
      <c r="AI45">
        <v>336.51383030302998</v>
      </c>
      <c r="AJ45">
        <v>3.3542662968578401</v>
      </c>
      <c r="AK45">
        <v>84.5062676990527</v>
      </c>
      <c r="AL45">
        <f t="shared" si="26"/>
        <v>2.1335994429378178</v>
      </c>
      <c r="AM45">
        <v>12.9854635118677</v>
      </c>
      <c r="AN45">
        <v>15.5049335664336</v>
      </c>
      <c r="AO45">
        <v>2.4454766095560301E-5</v>
      </c>
      <c r="AP45">
        <v>123.873733639405</v>
      </c>
      <c r="AQ45">
        <v>35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54398.293058136442</v>
      </c>
      <c r="AV45">
        <f t="shared" si="30"/>
        <v>0</v>
      </c>
      <c r="AW45">
        <f t="shared" si="31"/>
        <v>0</v>
      </c>
      <c r="AX45">
        <f t="shared" si="32"/>
        <v>0</v>
      </c>
      <c r="AY45">
        <f t="shared" si="33"/>
        <v>0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1736451837.0999999</v>
      </c>
      <c r="BF45">
        <v>327.97800000000001</v>
      </c>
      <c r="BG45">
        <v>358.642</v>
      </c>
      <c r="BH45">
        <v>15.50445</v>
      </c>
      <c r="BI45">
        <v>12.99005</v>
      </c>
      <c r="BJ45">
        <v>327.25749999999999</v>
      </c>
      <c r="BK45">
        <v>15.44515</v>
      </c>
      <c r="BL45">
        <v>500.17899999999997</v>
      </c>
      <c r="BM45">
        <v>102.1895</v>
      </c>
      <c r="BN45">
        <v>0.10035819999999999</v>
      </c>
      <c r="BO45">
        <v>25.0489</v>
      </c>
      <c r="BP45">
        <v>24.647200000000002</v>
      </c>
      <c r="BQ45">
        <v>999.9</v>
      </c>
      <c r="BR45">
        <v>0</v>
      </c>
      <c r="BS45">
        <v>0</v>
      </c>
      <c r="BT45">
        <v>10001.85</v>
      </c>
      <c r="BU45">
        <v>-0.12084300000000001</v>
      </c>
      <c r="BV45">
        <v>125.2745</v>
      </c>
      <c r="BW45">
        <v>-30.663900000000002</v>
      </c>
      <c r="BX45">
        <v>333.14299999999997</v>
      </c>
      <c r="BY45">
        <v>363.36200000000002</v>
      </c>
      <c r="BZ45">
        <v>2.5144099999999998</v>
      </c>
      <c r="CA45">
        <v>358.642</v>
      </c>
      <c r="CB45">
        <v>12.99005</v>
      </c>
      <c r="CC45">
        <v>1.58439</v>
      </c>
      <c r="CD45">
        <v>1.327445</v>
      </c>
      <c r="CE45">
        <v>13.8078</v>
      </c>
      <c r="CF45">
        <v>11.113250000000001</v>
      </c>
      <c r="CG45">
        <v>0</v>
      </c>
      <c r="CH45">
        <v>0</v>
      </c>
      <c r="CI45">
        <v>0</v>
      </c>
      <c r="CJ45">
        <v>19.875</v>
      </c>
      <c r="CK45">
        <v>3</v>
      </c>
      <c r="CL45">
        <v>1736449596</v>
      </c>
      <c r="CM45" t="s">
        <v>346</v>
      </c>
      <c r="CN45">
        <v>1736449594</v>
      </c>
      <c r="CO45">
        <v>1736449596</v>
      </c>
      <c r="CP45">
        <v>2</v>
      </c>
      <c r="CQ45">
        <v>0.52600000000000002</v>
      </c>
      <c r="CR45">
        <v>-1.4999999999999999E-2</v>
      </c>
      <c r="CS45">
        <v>0.63</v>
      </c>
      <c r="CT45">
        <v>3.9E-2</v>
      </c>
      <c r="CU45">
        <v>200</v>
      </c>
      <c r="CV45">
        <v>13</v>
      </c>
      <c r="CW45">
        <v>0.21</v>
      </c>
      <c r="CX45">
        <v>0.03</v>
      </c>
      <c r="CY45">
        <v>-29.275414999999999</v>
      </c>
      <c r="CZ45">
        <v>-10.635135338345799</v>
      </c>
      <c r="DA45">
        <v>1.0311700316994299</v>
      </c>
      <c r="DB45">
        <v>0</v>
      </c>
      <c r="DC45">
        <v>2.5155894999999999</v>
      </c>
      <c r="DD45">
        <v>-3.71233082706708E-3</v>
      </c>
      <c r="DE45">
        <v>1.82809867075052E-3</v>
      </c>
      <c r="DF45">
        <v>1</v>
      </c>
      <c r="DG45">
        <v>1</v>
      </c>
      <c r="DH45">
        <v>2</v>
      </c>
      <c r="DI45" t="s">
        <v>347</v>
      </c>
      <c r="DJ45">
        <v>3.1192299999999999</v>
      </c>
      <c r="DK45">
        <v>2.79996</v>
      </c>
      <c r="DL45">
        <v>8.4120600000000004E-2</v>
      </c>
      <c r="DM45">
        <v>9.1302300000000003E-2</v>
      </c>
      <c r="DN45">
        <v>8.6652699999999999E-2</v>
      </c>
      <c r="DO45">
        <v>7.6889600000000002E-2</v>
      </c>
      <c r="DP45">
        <v>25521.9</v>
      </c>
      <c r="DQ45">
        <v>23396.9</v>
      </c>
      <c r="DR45">
        <v>26662.2</v>
      </c>
      <c r="DS45">
        <v>24094</v>
      </c>
      <c r="DT45">
        <v>33652.800000000003</v>
      </c>
      <c r="DU45">
        <v>32392.7</v>
      </c>
      <c r="DV45">
        <v>40312.9</v>
      </c>
      <c r="DW45">
        <v>38096.400000000001</v>
      </c>
      <c r="DX45">
        <v>2.0076000000000001</v>
      </c>
      <c r="DY45">
        <v>2.2504200000000001</v>
      </c>
      <c r="DZ45">
        <v>0.118643</v>
      </c>
      <c r="EA45">
        <v>0</v>
      </c>
      <c r="EB45">
        <v>22.694500000000001</v>
      </c>
      <c r="EC45">
        <v>999.9</v>
      </c>
      <c r="ED45">
        <v>65.058999999999997</v>
      </c>
      <c r="EE45">
        <v>22.849</v>
      </c>
      <c r="EF45">
        <v>17.789200000000001</v>
      </c>
      <c r="EG45">
        <v>64.200299999999999</v>
      </c>
      <c r="EH45">
        <v>26.265999999999998</v>
      </c>
      <c r="EI45">
        <v>1</v>
      </c>
      <c r="EJ45">
        <v>-0.376529</v>
      </c>
      <c r="EK45">
        <v>-3.7051799999999999</v>
      </c>
      <c r="EL45">
        <v>20.260200000000001</v>
      </c>
      <c r="EM45">
        <v>5.2613200000000004</v>
      </c>
      <c r="EN45">
        <v>12.005800000000001</v>
      </c>
      <c r="EO45">
        <v>4.9995500000000002</v>
      </c>
      <c r="EP45">
        <v>3.2869299999999999</v>
      </c>
      <c r="EQ45">
        <v>9999</v>
      </c>
      <c r="ER45">
        <v>9999</v>
      </c>
      <c r="ES45">
        <v>999.9</v>
      </c>
      <c r="ET45">
        <v>9999</v>
      </c>
      <c r="EU45">
        <v>1.8724000000000001</v>
      </c>
      <c r="EV45">
        <v>1.8732200000000001</v>
      </c>
      <c r="EW45">
        <v>1.86948</v>
      </c>
      <c r="EX45">
        <v>1.8751500000000001</v>
      </c>
      <c r="EY45">
        <v>1.8754599999999999</v>
      </c>
      <c r="EZ45">
        <v>1.87392</v>
      </c>
      <c r="FA45">
        <v>1.8724099999999999</v>
      </c>
      <c r="FB45">
        <v>1.8714999999999999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0.72399999999999998</v>
      </c>
      <c r="FQ45">
        <v>5.9299999999999999E-2</v>
      </c>
      <c r="FR45">
        <v>0.34321388301456301</v>
      </c>
      <c r="FS45">
        <v>1.93526017593624E-3</v>
      </c>
      <c r="FT45">
        <v>-2.6352868309754201E-6</v>
      </c>
      <c r="FU45">
        <v>7.4988703689445403E-10</v>
      </c>
      <c r="FV45">
        <v>5.9295258707654903E-2</v>
      </c>
      <c r="FW45">
        <v>0</v>
      </c>
      <c r="FX45">
        <v>0</v>
      </c>
      <c r="FY45">
        <v>0</v>
      </c>
      <c r="FZ45">
        <v>1</v>
      </c>
      <c r="GA45">
        <v>1999</v>
      </c>
      <c r="GB45">
        <v>0</v>
      </c>
      <c r="GC45">
        <v>14</v>
      </c>
      <c r="GD45">
        <v>37.4</v>
      </c>
      <c r="GE45">
        <v>37.4</v>
      </c>
      <c r="GF45">
        <v>1.02661</v>
      </c>
      <c r="GG45">
        <v>2.49634</v>
      </c>
      <c r="GH45">
        <v>1.5979000000000001</v>
      </c>
      <c r="GI45">
        <v>2.3535200000000001</v>
      </c>
      <c r="GJ45">
        <v>1.64917</v>
      </c>
      <c r="GK45">
        <v>2.3071299999999999</v>
      </c>
      <c r="GL45">
        <v>26.975300000000001</v>
      </c>
      <c r="GM45">
        <v>14.0883</v>
      </c>
      <c r="GN45">
        <v>19</v>
      </c>
      <c r="GO45">
        <v>453.68900000000002</v>
      </c>
      <c r="GP45">
        <v>634.23599999999999</v>
      </c>
      <c r="GQ45">
        <v>29.428000000000001</v>
      </c>
      <c r="GR45">
        <v>22.441600000000001</v>
      </c>
      <c r="GS45">
        <v>30.0001</v>
      </c>
      <c r="GT45">
        <v>22.3948</v>
      </c>
      <c r="GU45">
        <v>22.383900000000001</v>
      </c>
      <c r="GV45">
        <v>20.621099999999998</v>
      </c>
      <c r="GW45">
        <v>28.209900000000001</v>
      </c>
      <c r="GX45">
        <v>100</v>
      </c>
      <c r="GY45">
        <v>29.3736</v>
      </c>
      <c r="GZ45">
        <v>389.09500000000003</v>
      </c>
      <c r="HA45">
        <v>13.014699999999999</v>
      </c>
      <c r="HB45">
        <v>101.246</v>
      </c>
      <c r="HC45">
        <v>101.22199999999999</v>
      </c>
    </row>
    <row r="46" spans="1:211" x14ac:dyDescent="0.2">
      <c r="A46">
        <v>30</v>
      </c>
      <c r="B46">
        <v>1736451841.0999999</v>
      </c>
      <c r="C46">
        <v>58</v>
      </c>
      <c r="D46" t="s">
        <v>407</v>
      </c>
      <c r="E46" t="s">
        <v>408</v>
      </c>
      <c r="F46">
        <v>2</v>
      </c>
      <c r="G46">
        <v>1736451840.0999999</v>
      </c>
      <c r="H46">
        <f t="shared" si="0"/>
        <v>2.1291055131813889E-3</v>
      </c>
      <c r="I46">
        <f t="shared" si="1"/>
        <v>2.129105513181389</v>
      </c>
      <c r="J46">
        <f t="shared" si="2"/>
        <v>-2.9214561383177657</v>
      </c>
      <c r="K46">
        <f t="shared" si="3"/>
        <v>337.89299999999997</v>
      </c>
      <c r="L46">
        <f t="shared" si="4"/>
        <v>362.62415893396428</v>
      </c>
      <c r="M46">
        <f t="shared" si="5"/>
        <v>37.092538816794473</v>
      </c>
      <c r="N46">
        <f t="shared" si="6"/>
        <v>34.562808102108598</v>
      </c>
      <c r="O46">
        <f t="shared" si="7"/>
        <v>0.14346755245703038</v>
      </c>
      <c r="P46">
        <f t="shared" si="8"/>
        <v>3.5421837700420484</v>
      </c>
      <c r="Q46">
        <f t="shared" si="9"/>
        <v>0.14031582884058941</v>
      </c>
      <c r="R46">
        <f t="shared" si="10"/>
        <v>8.7974796148656539E-2</v>
      </c>
      <c r="S46">
        <f t="shared" si="11"/>
        <v>0</v>
      </c>
      <c r="T46">
        <f t="shared" si="12"/>
        <v>24.588143766964368</v>
      </c>
      <c r="U46">
        <f t="shared" si="13"/>
        <v>24.588143766964368</v>
      </c>
      <c r="V46">
        <f t="shared" si="14"/>
        <v>3.1024348194406501</v>
      </c>
      <c r="W46">
        <f t="shared" si="15"/>
        <v>49.721540823407416</v>
      </c>
      <c r="X46">
        <f t="shared" si="16"/>
        <v>1.5859021438618199</v>
      </c>
      <c r="Y46">
        <f t="shared" si="17"/>
        <v>3.1895675749356998</v>
      </c>
      <c r="Z46">
        <f t="shared" si="18"/>
        <v>1.5165326755788302</v>
      </c>
      <c r="AA46">
        <f t="shared" si="19"/>
        <v>-93.893553131299257</v>
      </c>
      <c r="AB46">
        <f t="shared" si="20"/>
        <v>88.59996408310478</v>
      </c>
      <c r="AC46">
        <f t="shared" si="21"/>
        <v>5.2812416469497343</v>
      </c>
      <c r="AD46">
        <f t="shared" si="22"/>
        <v>-1.2347401244738876E-2</v>
      </c>
      <c r="AE46">
        <f t="shared" si="23"/>
        <v>24.888070554829699</v>
      </c>
      <c r="AF46">
        <f t="shared" si="24"/>
        <v>2.1264153400740406</v>
      </c>
      <c r="AG46">
        <f t="shared" si="25"/>
        <v>-2.9214561383177657</v>
      </c>
      <c r="AH46">
        <v>363.07457529951</v>
      </c>
      <c r="AI46">
        <v>343.221406060606</v>
      </c>
      <c r="AJ46">
        <v>3.35896826584271</v>
      </c>
      <c r="AK46">
        <v>84.5062676990527</v>
      </c>
      <c r="AL46">
        <f t="shared" si="26"/>
        <v>2.129105513181389</v>
      </c>
      <c r="AM46">
        <v>12.9879985977999</v>
      </c>
      <c r="AN46">
        <v>15.5038272727273</v>
      </c>
      <c r="AO46">
        <v>1.4784914517572399E-5</v>
      </c>
      <c r="AP46">
        <v>123.873733639405</v>
      </c>
      <c r="AQ46">
        <v>35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54547.879490536397</v>
      </c>
      <c r="AV46">
        <f t="shared" si="30"/>
        <v>0</v>
      </c>
      <c r="AW46">
        <f t="shared" si="31"/>
        <v>0</v>
      </c>
      <c r="AX46">
        <f t="shared" si="32"/>
        <v>0</v>
      </c>
      <c r="AY46">
        <f t="shared" si="33"/>
        <v>0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1736451840.0999999</v>
      </c>
      <c r="BF46">
        <v>337.89299999999997</v>
      </c>
      <c r="BG46">
        <v>368.62900000000002</v>
      </c>
      <c r="BH46">
        <v>15.504099999999999</v>
      </c>
      <c r="BI46">
        <v>12.991300000000001</v>
      </c>
      <c r="BJ46">
        <v>337.16800000000001</v>
      </c>
      <c r="BK46">
        <v>15.444800000000001</v>
      </c>
      <c r="BL46">
        <v>499.86799999999999</v>
      </c>
      <c r="BM46">
        <v>102.19</v>
      </c>
      <c r="BN46">
        <v>9.9210199999999998E-2</v>
      </c>
      <c r="BO46">
        <v>25.052099999999999</v>
      </c>
      <c r="BP46">
        <v>24.645499999999998</v>
      </c>
      <c r="BQ46">
        <v>999.9</v>
      </c>
      <c r="BR46">
        <v>0</v>
      </c>
      <c r="BS46">
        <v>0</v>
      </c>
      <c r="BT46">
        <v>10030.6</v>
      </c>
      <c r="BU46">
        <v>-0.13950000000000001</v>
      </c>
      <c r="BV46">
        <v>125.349</v>
      </c>
      <c r="BW46">
        <v>-30.736799999999999</v>
      </c>
      <c r="BX46">
        <v>343.214</v>
      </c>
      <c r="BY46">
        <v>373.48099999999999</v>
      </c>
      <c r="BZ46">
        <v>2.5128499999999998</v>
      </c>
      <c r="CA46">
        <v>368.62900000000002</v>
      </c>
      <c r="CB46">
        <v>12.991300000000001</v>
      </c>
      <c r="CC46">
        <v>1.5843700000000001</v>
      </c>
      <c r="CD46">
        <v>1.32758</v>
      </c>
      <c r="CE46">
        <v>13.807600000000001</v>
      </c>
      <c r="CF46">
        <v>11.114800000000001</v>
      </c>
      <c r="CG46">
        <v>0</v>
      </c>
      <c r="CH46">
        <v>0</v>
      </c>
      <c r="CI46">
        <v>0</v>
      </c>
      <c r="CJ46">
        <v>19.833300000000001</v>
      </c>
      <c r="CK46">
        <v>3</v>
      </c>
      <c r="CL46">
        <v>1736449596</v>
      </c>
      <c r="CM46" t="s">
        <v>346</v>
      </c>
      <c r="CN46">
        <v>1736449594</v>
      </c>
      <c r="CO46">
        <v>1736449596</v>
      </c>
      <c r="CP46">
        <v>2</v>
      </c>
      <c r="CQ46">
        <v>0.52600000000000002</v>
      </c>
      <c r="CR46">
        <v>-1.4999999999999999E-2</v>
      </c>
      <c r="CS46">
        <v>0.63</v>
      </c>
      <c r="CT46">
        <v>3.9E-2</v>
      </c>
      <c r="CU46">
        <v>200</v>
      </c>
      <c r="CV46">
        <v>13</v>
      </c>
      <c r="CW46">
        <v>0.21</v>
      </c>
      <c r="CX46">
        <v>0.03</v>
      </c>
      <c r="CY46">
        <v>-29.574185</v>
      </c>
      <c r="CZ46">
        <v>-9.9474180451127907</v>
      </c>
      <c r="DA46">
        <v>0.97445991722338199</v>
      </c>
      <c r="DB46">
        <v>0</v>
      </c>
      <c r="DC46">
        <v>2.515101</v>
      </c>
      <c r="DD46">
        <v>-2.6824060150380399E-3</v>
      </c>
      <c r="DE46">
        <v>1.75164180128238E-3</v>
      </c>
      <c r="DF46">
        <v>1</v>
      </c>
      <c r="DG46">
        <v>1</v>
      </c>
      <c r="DH46">
        <v>2</v>
      </c>
      <c r="DI46" t="s">
        <v>347</v>
      </c>
      <c r="DJ46">
        <v>3.1190799999999999</v>
      </c>
      <c r="DK46">
        <v>2.8005499999999999</v>
      </c>
      <c r="DL46">
        <v>8.5442400000000002E-2</v>
      </c>
      <c r="DM46">
        <v>9.25845E-2</v>
      </c>
      <c r="DN46">
        <v>8.6657100000000001E-2</v>
      </c>
      <c r="DO46">
        <v>7.6899800000000004E-2</v>
      </c>
      <c r="DP46">
        <v>25485.4</v>
      </c>
      <c r="DQ46">
        <v>23364.2</v>
      </c>
      <c r="DR46">
        <v>26662.5</v>
      </c>
      <c r="DS46">
        <v>24094.3</v>
      </c>
      <c r="DT46">
        <v>33653.199999999997</v>
      </c>
      <c r="DU46">
        <v>32392.799999999999</v>
      </c>
      <c r="DV46">
        <v>40313.4</v>
      </c>
      <c r="DW46">
        <v>38096.699999999997</v>
      </c>
      <c r="DX46">
        <v>2.00658</v>
      </c>
      <c r="DY46">
        <v>2.2506699999999999</v>
      </c>
      <c r="DZ46">
        <v>0.11876200000000001</v>
      </c>
      <c r="EA46">
        <v>0</v>
      </c>
      <c r="EB46">
        <v>22.696200000000001</v>
      </c>
      <c r="EC46">
        <v>999.9</v>
      </c>
      <c r="ED46">
        <v>65.058999999999997</v>
      </c>
      <c r="EE46">
        <v>22.838999999999999</v>
      </c>
      <c r="EF46">
        <v>17.778199999999998</v>
      </c>
      <c r="EG46">
        <v>64.360299999999995</v>
      </c>
      <c r="EH46">
        <v>26.3141</v>
      </c>
      <c r="EI46">
        <v>1</v>
      </c>
      <c r="EJ46">
        <v>-0.37631100000000001</v>
      </c>
      <c r="EK46">
        <v>-3.6352699999999998</v>
      </c>
      <c r="EL46">
        <v>20.2623</v>
      </c>
      <c r="EM46">
        <v>5.2613200000000004</v>
      </c>
      <c r="EN46">
        <v>12.0055</v>
      </c>
      <c r="EO46">
        <v>4.9992999999999999</v>
      </c>
      <c r="EP46">
        <v>3.2868300000000001</v>
      </c>
      <c r="EQ46">
        <v>9999</v>
      </c>
      <c r="ER46">
        <v>9999</v>
      </c>
      <c r="ES46">
        <v>999.9</v>
      </c>
      <c r="ET46">
        <v>9999</v>
      </c>
      <c r="EU46">
        <v>1.8724099999999999</v>
      </c>
      <c r="EV46">
        <v>1.8732500000000001</v>
      </c>
      <c r="EW46">
        <v>1.8694900000000001</v>
      </c>
      <c r="EX46">
        <v>1.8751500000000001</v>
      </c>
      <c r="EY46">
        <v>1.8754599999999999</v>
      </c>
      <c r="EZ46">
        <v>1.87392</v>
      </c>
      <c r="FA46">
        <v>1.8724099999999999</v>
      </c>
      <c r="FB46">
        <v>1.87151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0.72699999999999998</v>
      </c>
      <c r="FQ46">
        <v>5.9299999999999999E-2</v>
      </c>
      <c r="FR46">
        <v>0.34321388301456301</v>
      </c>
      <c r="FS46">
        <v>1.93526017593624E-3</v>
      </c>
      <c r="FT46">
        <v>-2.6352868309754201E-6</v>
      </c>
      <c r="FU46">
        <v>7.4988703689445403E-10</v>
      </c>
      <c r="FV46">
        <v>5.9295258707654903E-2</v>
      </c>
      <c r="FW46">
        <v>0</v>
      </c>
      <c r="FX46">
        <v>0</v>
      </c>
      <c r="FY46">
        <v>0</v>
      </c>
      <c r="FZ46">
        <v>1</v>
      </c>
      <c r="GA46">
        <v>1999</v>
      </c>
      <c r="GB46">
        <v>0</v>
      </c>
      <c r="GC46">
        <v>14</v>
      </c>
      <c r="GD46">
        <v>37.5</v>
      </c>
      <c r="GE46">
        <v>37.4</v>
      </c>
      <c r="GF46">
        <v>1.0412600000000001</v>
      </c>
      <c r="GG46">
        <v>2.49634</v>
      </c>
      <c r="GH46">
        <v>1.5979000000000001</v>
      </c>
      <c r="GI46">
        <v>2.34985</v>
      </c>
      <c r="GJ46">
        <v>1.64917</v>
      </c>
      <c r="GK46">
        <v>2.48047</v>
      </c>
      <c r="GL46">
        <v>26.975300000000001</v>
      </c>
      <c r="GM46">
        <v>14.097</v>
      </c>
      <c r="GN46">
        <v>19</v>
      </c>
      <c r="GO46">
        <v>453.09699999999998</v>
      </c>
      <c r="GP46">
        <v>634.44000000000005</v>
      </c>
      <c r="GQ46">
        <v>29.4147</v>
      </c>
      <c r="GR46">
        <v>22.4422</v>
      </c>
      <c r="GS46">
        <v>30.0001</v>
      </c>
      <c r="GT46">
        <v>22.395600000000002</v>
      </c>
      <c r="GU46">
        <v>22.383900000000001</v>
      </c>
      <c r="GV46">
        <v>20.92</v>
      </c>
      <c r="GW46">
        <v>28.209900000000001</v>
      </c>
      <c r="GX46">
        <v>100</v>
      </c>
      <c r="GY46">
        <v>29.3736</v>
      </c>
      <c r="GZ46">
        <v>395.81200000000001</v>
      </c>
      <c r="HA46">
        <v>13.016</v>
      </c>
      <c r="HB46">
        <v>101.248</v>
      </c>
      <c r="HC46">
        <v>101.223</v>
      </c>
    </row>
    <row r="47" spans="1:211" x14ac:dyDescent="0.2">
      <c r="A47">
        <v>31</v>
      </c>
      <c r="B47">
        <v>1736451843.0999999</v>
      </c>
      <c r="C47">
        <v>60</v>
      </c>
      <c r="D47" t="s">
        <v>409</v>
      </c>
      <c r="E47" t="s">
        <v>410</v>
      </c>
      <c r="F47">
        <v>2</v>
      </c>
      <c r="G47">
        <v>1736451841.0999999</v>
      </c>
      <c r="H47">
        <f t="shared" si="0"/>
        <v>2.1287186782977204E-3</v>
      </c>
      <c r="I47">
        <f t="shared" si="1"/>
        <v>2.1287186782977203</v>
      </c>
      <c r="J47">
        <f t="shared" si="2"/>
        <v>-2.9311046294852456</v>
      </c>
      <c r="K47">
        <f t="shared" si="3"/>
        <v>341.21550000000002</v>
      </c>
      <c r="L47">
        <f t="shared" si="4"/>
        <v>365.98209208582523</v>
      </c>
      <c r="M47">
        <f t="shared" si="5"/>
        <v>37.43602807676578</v>
      </c>
      <c r="N47">
        <f t="shared" si="6"/>
        <v>34.902672328656301</v>
      </c>
      <c r="O47">
        <f t="shared" si="7"/>
        <v>0.14343927976558588</v>
      </c>
      <c r="P47">
        <f t="shared" si="8"/>
        <v>3.5402572368894201</v>
      </c>
      <c r="Q47">
        <f t="shared" si="9"/>
        <v>0.1402871096922001</v>
      </c>
      <c r="R47">
        <f t="shared" si="10"/>
        <v>8.7956884022484555E-2</v>
      </c>
      <c r="S47">
        <f t="shared" si="11"/>
        <v>0</v>
      </c>
      <c r="T47">
        <f t="shared" si="12"/>
        <v>24.589040148972945</v>
      </c>
      <c r="U47">
        <f t="shared" si="13"/>
        <v>24.589040148972945</v>
      </c>
      <c r="V47">
        <f t="shared" si="14"/>
        <v>3.1026011367231949</v>
      </c>
      <c r="W47">
        <f t="shared" si="15"/>
        <v>49.722610272249753</v>
      </c>
      <c r="X47">
        <f t="shared" si="16"/>
        <v>1.5860354981668399</v>
      </c>
      <c r="Y47">
        <f t="shared" si="17"/>
        <v>3.189767169267073</v>
      </c>
      <c r="Z47">
        <f t="shared" si="18"/>
        <v>1.5165656385563551</v>
      </c>
      <c r="AA47">
        <f t="shared" si="19"/>
        <v>-93.876493712929474</v>
      </c>
      <c r="AB47">
        <f t="shared" si="20"/>
        <v>88.58109596897539</v>
      </c>
      <c r="AC47">
        <f t="shared" si="21"/>
        <v>5.2830420819429635</v>
      </c>
      <c r="AD47">
        <f t="shared" si="22"/>
        <v>-1.2355662011117374E-2</v>
      </c>
      <c r="AE47">
        <f t="shared" si="23"/>
        <v>24.896508071631249</v>
      </c>
      <c r="AF47">
        <f t="shared" si="24"/>
        <v>2.1259824901528153</v>
      </c>
      <c r="AG47">
        <f t="shared" si="25"/>
        <v>-2.9311046294852456</v>
      </c>
      <c r="AH47">
        <v>369.84557748604902</v>
      </c>
      <c r="AI47">
        <v>349.95878181818199</v>
      </c>
      <c r="AJ47">
        <v>3.3655470858752299</v>
      </c>
      <c r="AK47">
        <v>84.5062676990527</v>
      </c>
      <c r="AL47">
        <f t="shared" si="26"/>
        <v>2.1287186782977203</v>
      </c>
      <c r="AM47">
        <v>12.9900133057973</v>
      </c>
      <c r="AN47">
        <v>15.5053874125874</v>
      </c>
      <c r="AO47">
        <v>1.0695823510213601E-5</v>
      </c>
      <c r="AP47">
        <v>123.873733639405</v>
      </c>
      <c r="AQ47">
        <v>35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54505.199602315937</v>
      </c>
      <c r="AV47">
        <f t="shared" si="30"/>
        <v>0</v>
      </c>
      <c r="AW47">
        <f t="shared" si="31"/>
        <v>0</v>
      </c>
      <c r="AX47">
        <f t="shared" si="32"/>
        <v>0</v>
      </c>
      <c r="AY47">
        <f t="shared" si="33"/>
        <v>0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1736451841.0999999</v>
      </c>
      <c r="BF47">
        <v>341.21550000000002</v>
      </c>
      <c r="BG47">
        <v>371.96949999999998</v>
      </c>
      <c r="BH47">
        <v>15.5054</v>
      </c>
      <c r="BI47">
        <v>12.99315</v>
      </c>
      <c r="BJ47">
        <v>340.48899999999998</v>
      </c>
      <c r="BK47">
        <v>15.446099999999999</v>
      </c>
      <c r="BL47">
        <v>499.875</v>
      </c>
      <c r="BM47">
        <v>102.1895</v>
      </c>
      <c r="BN47">
        <v>9.9734600000000007E-2</v>
      </c>
      <c r="BO47">
        <v>25.053149999999999</v>
      </c>
      <c r="BP47">
        <v>24.647649999999999</v>
      </c>
      <c r="BQ47">
        <v>999.9</v>
      </c>
      <c r="BR47">
        <v>0</v>
      </c>
      <c r="BS47">
        <v>0</v>
      </c>
      <c r="BT47">
        <v>10022.5</v>
      </c>
      <c r="BU47">
        <v>-0.135769</v>
      </c>
      <c r="BV47">
        <v>125.26949999999999</v>
      </c>
      <c r="BW47">
        <v>-30.754349999999999</v>
      </c>
      <c r="BX47">
        <v>346.58949999999999</v>
      </c>
      <c r="BY47">
        <v>376.86599999999999</v>
      </c>
      <c r="BZ47">
        <v>2.51227</v>
      </c>
      <c r="CA47">
        <v>371.96949999999998</v>
      </c>
      <c r="CB47">
        <v>12.99315</v>
      </c>
      <c r="CC47">
        <v>1.58449</v>
      </c>
      <c r="CD47">
        <v>1.3277650000000001</v>
      </c>
      <c r="CE47">
        <v>13.8088</v>
      </c>
      <c r="CF47">
        <v>11.116849999999999</v>
      </c>
      <c r="CG47">
        <v>0</v>
      </c>
      <c r="CH47">
        <v>0</v>
      </c>
      <c r="CI47">
        <v>0</v>
      </c>
      <c r="CJ47">
        <v>19.833300000000001</v>
      </c>
      <c r="CK47">
        <v>3</v>
      </c>
      <c r="CL47">
        <v>1736449596</v>
      </c>
      <c r="CM47" t="s">
        <v>346</v>
      </c>
      <c r="CN47">
        <v>1736449594</v>
      </c>
      <c r="CO47">
        <v>1736449596</v>
      </c>
      <c r="CP47">
        <v>2</v>
      </c>
      <c r="CQ47">
        <v>0.52600000000000002</v>
      </c>
      <c r="CR47">
        <v>-1.4999999999999999E-2</v>
      </c>
      <c r="CS47">
        <v>0.63</v>
      </c>
      <c r="CT47">
        <v>3.9E-2</v>
      </c>
      <c r="CU47">
        <v>200</v>
      </c>
      <c r="CV47">
        <v>13</v>
      </c>
      <c r="CW47">
        <v>0.21</v>
      </c>
      <c r="CX47">
        <v>0.03</v>
      </c>
      <c r="CY47">
        <v>-29.855364999999999</v>
      </c>
      <c r="CZ47">
        <v>-8.5312556390977399</v>
      </c>
      <c r="DA47">
        <v>0.85408940473172901</v>
      </c>
      <c r="DB47">
        <v>0</v>
      </c>
      <c r="DC47">
        <v>2.5145420000000001</v>
      </c>
      <c r="DD47">
        <v>-8.3639097744754901E-4</v>
      </c>
      <c r="DE47">
        <v>1.5547205536687199E-3</v>
      </c>
      <c r="DF47">
        <v>1</v>
      </c>
      <c r="DG47">
        <v>1</v>
      </c>
      <c r="DH47">
        <v>2</v>
      </c>
      <c r="DI47" t="s">
        <v>347</v>
      </c>
      <c r="DJ47">
        <v>3.1192799999999998</v>
      </c>
      <c r="DK47">
        <v>2.80158</v>
      </c>
      <c r="DL47">
        <v>8.67618E-2</v>
      </c>
      <c r="DM47">
        <v>9.3898999999999996E-2</v>
      </c>
      <c r="DN47">
        <v>8.6662400000000001E-2</v>
      </c>
      <c r="DO47">
        <v>7.6912599999999998E-2</v>
      </c>
      <c r="DP47">
        <v>25448.9</v>
      </c>
      <c r="DQ47">
        <v>23330.6</v>
      </c>
      <c r="DR47">
        <v>26662.799999999999</v>
      </c>
      <c r="DS47">
        <v>24094.5</v>
      </c>
      <c r="DT47">
        <v>33653.300000000003</v>
      </c>
      <c r="DU47">
        <v>32392.799999999999</v>
      </c>
      <c r="DV47">
        <v>40313.599999999999</v>
      </c>
      <c r="DW47">
        <v>38097.199999999997</v>
      </c>
      <c r="DX47">
        <v>2.0072000000000001</v>
      </c>
      <c r="DY47">
        <v>2.2503799999999998</v>
      </c>
      <c r="DZ47">
        <v>0.118725</v>
      </c>
      <c r="EA47">
        <v>0</v>
      </c>
      <c r="EB47">
        <v>22.6981</v>
      </c>
      <c r="EC47">
        <v>999.9</v>
      </c>
      <c r="ED47">
        <v>65.084000000000003</v>
      </c>
      <c r="EE47">
        <v>22.849</v>
      </c>
      <c r="EF47">
        <v>17.7971</v>
      </c>
      <c r="EG47">
        <v>63.590299999999999</v>
      </c>
      <c r="EH47">
        <v>26.622599999999998</v>
      </c>
      <c r="EI47">
        <v>1</v>
      </c>
      <c r="EJ47">
        <v>-0.37634699999999999</v>
      </c>
      <c r="EK47">
        <v>-3.5815199999999998</v>
      </c>
      <c r="EL47">
        <v>20.2638</v>
      </c>
      <c r="EM47">
        <v>5.2620699999999996</v>
      </c>
      <c r="EN47">
        <v>12.006399999999999</v>
      </c>
      <c r="EO47">
        <v>4.9995000000000003</v>
      </c>
      <c r="EP47">
        <v>3.2870499999999998</v>
      </c>
      <c r="EQ47">
        <v>9999</v>
      </c>
      <c r="ER47">
        <v>9999</v>
      </c>
      <c r="ES47">
        <v>999.9</v>
      </c>
      <c r="ET47">
        <v>9999</v>
      </c>
      <c r="EU47">
        <v>1.8724099999999999</v>
      </c>
      <c r="EV47">
        <v>1.8732200000000001</v>
      </c>
      <c r="EW47">
        <v>1.8694999999999999</v>
      </c>
      <c r="EX47">
        <v>1.8751500000000001</v>
      </c>
      <c r="EY47">
        <v>1.8754599999999999</v>
      </c>
      <c r="EZ47">
        <v>1.87392</v>
      </c>
      <c r="FA47">
        <v>1.8724099999999999</v>
      </c>
      <c r="FB47">
        <v>1.8714999999999999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0.72799999999999998</v>
      </c>
      <c r="FQ47">
        <v>5.9299999999999999E-2</v>
      </c>
      <c r="FR47">
        <v>0.34321388301456301</v>
      </c>
      <c r="FS47">
        <v>1.93526017593624E-3</v>
      </c>
      <c r="FT47">
        <v>-2.6352868309754201E-6</v>
      </c>
      <c r="FU47">
        <v>7.4988703689445403E-10</v>
      </c>
      <c r="FV47">
        <v>5.9295258707654903E-2</v>
      </c>
      <c r="FW47">
        <v>0</v>
      </c>
      <c r="FX47">
        <v>0</v>
      </c>
      <c r="FY47">
        <v>0</v>
      </c>
      <c r="FZ47">
        <v>1</v>
      </c>
      <c r="GA47">
        <v>1999</v>
      </c>
      <c r="GB47">
        <v>0</v>
      </c>
      <c r="GC47">
        <v>14</v>
      </c>
      <c r="GD47">
        <v>37.5</v>
      </c>
      <c r="GE47">
        <v>37.5</v>
      </c>
      <c r="GF47">
        <v>1.0559099999999999</v>
      </c>
      <c r="GG47">
        <v>2.51831</v>
      </c>
      <c r="GH47">
        <v>1.5979000000000001</v>
      </c>
      <c r="GI47">
        <v>2.35229</v>
      </c>
      <c r="GJ47">
        <v>1.64917</v>
      </c>
      <c r="GK47">
        <v>2.3877000000000002</v>
      </c>
      <c r="GL47">
        <v>26.975300000000001</v>
      </c>
      <c r="GM47">
        <v>14.079499999999999</v>
      </c>
      <c r="GN47">
        <v>19</v>
      </c>
      <c r="GO47">
        <v>453.47500000000002</v>
      </c>
      <c r="GP47">
        <v>634.20399999999995</v>
      </c>
      <c r="GQ47">
        <v>29.394400000000001</v>
      </c>
      <c r="GR47">
        <v>22.4422</v>
      </c>
      <c r="GS47">
        <v>30</v>
      </c>
      <c r="GT47">
        <v>22.3965</v>
      </c>
      <c r="GU47">
        <v>22.384599999999999</v>
      </c>
      <c r="GV47">
        <v>21.207999999999998</v>
      </c>
      <c r="GW47">
        <v>28.209900000000001</v>
      </c>
      <c r="GX47">
        <v>100</v>
      </c>
      <c r="GY47">
        <v>29.3736</v>
      </c>
      <c r="GZ47">
        <v>402.51799999999997</v>
      </c>
      <c r="HA47">
        <v>13.017300000000001</v>
      </c>
      <c r="HB47">
        <v>101.248</v>
      </c>
      <c r="HC47">
        <v>101.224</v>
      </c>
    </row>
    <row r="48" spans="1:211" x14ac:dyDescent="0.2">
      <c r="A48">
        <v>32</v>
      </c>
      <c r="B48">
        <v>1736451845.0999999</v>
      </c>
      <c r="C48">
        <v>62</v>
      </c>
      <c r="D48" t="s">
        <v>411</v>
      </c>
      <c r="E48" t="s">
        <v>412</v>
      </c>
      <c r="F48">
        <v>2</v>
      </c>
      <c r="G48">
        <v>1736451844.0999999</v>
      </c>
      <c r="H48">
        <f t="shared" si="0"/>
        <v>2.1309583779165866E-3</v>
      </c>
      <c r="I48">
        <f t="shared" si="1"/>
        <v>2.1309583779165866</v>
      </c>
      <c r="J48">
        <f t="shared" si="2"/>
        <v>-2.9672493396471147</v>
      </c>
      <c r="K48">
        <f t="shared" si="3"/>
        <v>351.17399999999998</v>
      </c>
      <c r="L48">
        <f t="shared" si="4"/>
        <v>376.0891796237994</v>
      </c>
      <c r="M48">
        <f t="shared" si="5"/>
        <v>38.469894032133368</v>
      </c>
      <c r="N48">
        <f t="shared" si="6"/>
        <v>35.921338072937992</v>
      </c>
      <c r="O48">
        <f t="shared" si="7"/>
        <v>0.1434951111828604</v>
      </c>
      <c r="P48">
        <f t="shared" si="8"/>
        <v>3.5460108069985576</v>
      </c>
      <c r="Q48">
        <f t="shared" si="9"/>
        <v>0.14034551327348921</v>
      </c>
      <c r="R48">
        <f t="shared" si="10"/>
        <v>8.7993166814986104E-2</v>
      </c>
      <c r="S48">
        <f t="shared" si="11"/>
        <v>0</v>
      </c>
      <c r="T48">
        <f t="shared" si="12"/>
        <v>24.595614887931145</v>
      </c>
      <c r="U48">
        <f t="shared" si="13"/>
        <v>24.595614887931145</v>
      </c>
      <c r="V48">
        <f t="shared" si="14"/>
        <v>3.1038212708316562</v>
      </c>
      <c r="W48">
        <f t="shared" si="15"/>
        <v>49.712157729187581</v>
      </c>
      <c r="X48">
        <f t="shared" si="16"/>
        <v>1.5863022627959997</v>
      </c>
      <c r="Y48">
        <f t="shared" si="17"/>
        <v>3.1909744723565505</v>
      </c>
      <c r="Z48">
        <f t="shared" si="18"/>
        <v>1.5175190080356564</v>
      </c>
      <c r="AA48">
        <f t="shared" si="19"/>
        <v>-93.975264466121473</v>
      </c>
      <c r="AB48">
        <f t="shared" si="20"/>
        <v>88.682092649889455</v>
      </c>
      <c r="AC48">
        <f t="shared" si="21"/>
        <v>5.2808275850011794</v>
      </c>
      <c r="AD48">
        <f t="shared" si="22"/>
        <v>-1.2344231230841274E-2</v>
      </c>
      <c r="AE48">
        <f t="shared" si="23"/>
        <v>25.173636700183881</v>
      </c>
      <c r="AF48">
        <f t="shared" si="24"/>
        <v>2.1262797544317267</v>
      </c>
      <c r="AG48">
        <f t="shared" si="25"/>
        <v>-2.9672493396471147</v>
      </c>
      <c r="AH48">
        <v>376.60340471483198</v>
      </c>
      <c r="AI48">
        <v>356.71911515151498</v>
      </c>
      <c r="AJ48">
        <v>3.37408098387484</v>
      </c>
      <c r="AK48">
        <v>84.5062676990527</v>
      </c>
      <c r="AL48">
        <f t="shared" si="26"/>
        <v>2.1309583779165866</v>
      </c>
      <c r="AM48">
        <v>12.9920328050466</v>
      </c>
      <c r="AN48">
        <v>15.507854545454601</v>
      </c>
      <c r="AO48">
        <v>1.00407437308957E-5</v>
      </c>
      <c r="AP48">
        <v>123.873733639405</v>
      </c>
      <c r="AQ48">
        <v>35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54630.92188338023</v>
      </c>
      <c r="AV48">
        <f t="shared" si="30"/>
        <v>0</v>
      </c>
      <c r="AW48">
        <f t="shared" si="31"/>
        <v>0</v>
      </c>
      <c r="AX48">
        <f t="shared" si="32"/>
        <v>0</v>
      </c>
      <c r="AY48">
        <f t="shared" si="33"/>
        <v>0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1736451844.0999999</v>
      </c>
      <c r="BF48">
        <v>351.17399999999998</v>
      </c>
      <c r="BG48">
        <v>382.25900000000001</v>
      </c>
      <c r="BH48">
        <v>15.507999999999999</v>
      </c>
      <c r="BI48">
        <v>12.9976</v>
      </c>
      <c r="BJ48">
        <v>350.44400000000002</v>
      </c>
      <c r="BK48">
        <v>15.448700000000001</v>
      </c>
      <c r="BL48">
        <v>500.31200000000001</v>
      </c>
      <c r="BM48">
        <v>102.18899999999999</v>
      </c>
      <c r="BN48">
        <v>0.100287</v>
      </c>
      <c r="BO48">
        <v>25.0595</v>
      </c>
      <c r="BP48">
        <v>24.651499999999999</v>
      </c>
      <c r="BQ48">
        <v>999.9</v>
      </c>
      <c r="BR48">
        <v>0</v>
      </c>
      <c r="BS48">
        <v>0</v>
      </c>
      <c r="BT48">
        <v>10046.9</v>
      </c>
      <c r="BU48">
        <v>-0.109648</v>
      </c>
      <c r="BV48">
        <v>125.057</v>
      </c>
      <c r="BW48">
        <v>-31.085100000000001</v>
      </c>
      <c r="BX48">
        <v>356.70600000000002</v>
      </c>
      <c r="BY48">
        <v>387.29300000000001</v>
      </c>
      <c r="BZ48">
        <v>2.5104700000000002</v>
      </c>
      <c r="CA48">
        <v>382.25900000000001</v>
      </c>
      <c r="CB48">
        <v>12.9976</v>
      </c>
      <c r="CC48">
        <v>1.5847500000000001</v>
      </c>
      <c r="CD48">
        <v>1.3282099999999999</v>
      </c>
      <c r="CE48">
        <v>13.811299999999999</v>
      </c>
      <c r="CF48">
        <v>11.1219</v>
      </c>
      <c r="CG48">
        <v>0</v>
      </c>
      <c r="CH48">
        <v>0</v>
      </c>
      <c r="CI48">
        <v>0</v>
      </c>
      <c r="CJ48">
        <v>19.916699999999999</v>
      </c>
      <c r="CK48">
        <v>3</v>
      </c>
      <c r="CL48">
        <v>1736449596</v>
      </c>
      <c r="CM48" t="s">
        <v>346</v>
      </c>
      <c r="CN48">
        <v>1736449594</v>
      </c>
      <c r="CO48">
        <v>1736449596</v>
      </c>
      <c r="CP48">
        <v>2</v>
      </c>
      <c r="CQ48">
        <v>0.52600000000000002</v>
      </c>
      <c r="CR48">
        <v>-1.4999999999999999E-2</v>
      </c>
      <c r="CS48">
        <v>0.63</v>
      </c>
      <c r="CT48">
        <v>3.9E-2</v>
      </c>
      <c r="CU48">
        <v>200</v>
      </c>
      <c r="CV48">
        <v>13</v>
      </c>
      <c r="CW48">
        <v>0.21</v>
      </c>
      <c r="CX48">
        <v>0.03</v>
      </c>
      <c r="CY48">
        <v>-30.114450000000001</v>
      </c>
      <c r="CZ48">
        <v>-6.9023819548872298</v>
      </c>
      <c r="DA48">
        <v>0.70385714353127105</v>
      </c>
      <c r="DB48">
        <v>0</v>
      </c>
      <c r="DC48">
        <v>2.5141404999999999</v>
      </c>
      <c r="DD48">
        <v>-5.04857142857298E-3</v>
      </c>
      <c r="DE48">
        <v>1.8144736840197001E-3</v>
      </c>
      <c r="DF48">
        <v>1</v>
      </c>
      <c r="DG48">
        <v>1</v>
      </c>
      <c r="DH48">
        <v>2</v>
      </c>
      <c r="DI48" t="s">
        <v>347</v>
      </c>
      <c r="DJ48">
        <v>3.1195200000000001</v>
      </c>
      <c r="DK48">
        <v>2.80091</v>
      </c>
      <c r="DL48">
        <v>8.8060700000000006E-2</v>
      </c>
      <c r="DM48">
        <v>9.5233999999999999E-2</v>
      </c>
      <c r="DN48">
        <v>8.6671600000000001E-2</v>
      </c>
      <c r="DO48">
        <v>7.6919100000000004E-2</v>
      </c>
      <c r="DP48">
        <v>25412.7</v>
      </c>
      <c r="DQ48">
        <v>23296</v>
      </c>
      <c r="DR48">
        <v>26662.799999999999</v>
      </c>
      <c r="DS48">
        <v>24094.3</v>
      </c>
      <c r="DT48">
        <v>33653.199999999997</v>
      </c>
      <c r="DU48">
        <v>32392.6</v>
      </c>
      <c r="DV48">
        <v>40313.699999999997</v>
      </c>
      <c r="DW48">
        <v>38097.1</v>
      </c>
      <c r="DX48">
        <v>2.0076700000000001</v>
      </c>
      <c r="DY48">
        <v>2.2502</v>
      </c>
      <c r="DZ48">
        <v>0.118732</v>
      </c>
      <c r="EA48">
        <v>0</v>
      </c>
      <c r="EB48">
        <v>22.700099999999999</v>
      </c>
      <c r="EC48">
        <v>999.9</v>
      </c>
      <c r="ED48">
        <v>65.084000000000003</v>
      </c>
      <c r="EE48">
        <v>22.838999999999999</v>
      </c>
      <c r="EF48">
        <v>17.783899999999999</v>
      </c>
      <c r="EG48">
        <v>64.2303</v>
      </c>
      <c r="EH48">
        <v>26.197900000000001</v>
      </c>
      <c r="EI48">
        <v>1</v>
      </c>
      <c r="EJ48">
        <v>-0.37665700000000002</v>
      </c>
      <c r="EK48">
        <v>-3.6016499999999998</v>
      </c>
      <c r="EL48">
        <v>20.263300000000001</v>
      </c>
      <c r="EM48">
        <v>5.2620699999999996</v>
      </c>
      <c r="EN48">
        <v>12.006399999999999</v>
      </c>
      <c r="EO48">
        <v>4.9996999999999998</v>
      </c>
      <c r="EP48">
        <v>3.28715</v>
      </c>
      <c r="EQ48">
        <v>9999</v>
      </c>
      <c r="ER48">
        <v>9999</v>
      </c>
      <c r="ES48">
        <v>999.9</v>
      </c>
      <c r="ET48">
        <v>9999</v>
      </c>
      <c r="EU48">
        <v>1.8724099999999999</v>
      </c>
      <c r="EV48">
        <v>1.8732200000000001</v>
      </c>
      <c r="EW48">
        <v>1.8694999999999999</v>
      </c>
      <c r="EX48">
        <v>1.8751500000000001</v>
      </c>
      <c r="EY48">
        <v>1.8754599999999999</v>
      </c>
      <c r="EZ48">
        <v>1.8739300000000001</v>
      </c>
      <c r="FA48">
        <v>1.8724099999999999</v>
      </c>
      <c r="FB48">
        <v>1.8714900000000001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0.73199999999999998</v>
      </c>
      <c r="FQ48">
        <v>5.9200000000000003E-2</v>
      </c>
      <c r="FR48">
        <v>0.34321388301456301</v>
      </c>
      <c r="FS48">
        <v>1.93526017593624E-3</v>
      </c>
      <c r="FT48">
        <v>-2.6352868309754201E-6</v>
      </c>
      <c r="FU48">
        <v>7.4988703689445403E-10</v>
      </c>
      <c r="FV48">
        <v>5.9295258707654903E-2</v>
      </c>
      <c r="FW48">
        <v>0</v>
      </c>
      <c r="FX48">
        <v>0</v>
      </c>
      <c r="FY48">
        <v>0</v>
      </c>
      <c r="FZ48">
        <v>1</v>
      </c>
      <c r="GA48">
        <v>1999</v>
      </c>
      <c r="GB48">
        <v>0</v>
      </c>
      <c r="GC48">
        <v>14</v>
      </c>
      <c r="GD48">
        <v>37.5</v>
      </c>
      <c r="GE48">
        <v>37.5</v>
      </c>
      <c r="GF48">
        <v>1.07056</v>
      </c>
      <c r="GG48">
        <v>2.5061</v>
      </c>
      <c r="GH48">
        <v>1.5979000000000001</v>
      </c>
      <c r="GI48">
        <v>2.35107</v>
      </c>
      <c r="GJ48">
        <v>1.64917</v>
      </c>
      <c r="GK48">
        <v>2.3962400000000001</v>
      </c>
      <c r="GL48">
        <v>26.975300000000001</v>
      </c>
      <c r="GM48">
        <v>14.097</v>
      </c>
      <c r="GN48">
        <v>19</v>
      </c>
      <c r="GO48">
        <v>453.75400000000002</v>
      </c>
      <c r="GP48">
        <v>634.07399999999996</v>
      </c>
      <c r="GQ48">
        <v>29.373000000000001</v>
      </c>
      <c r="GR48">
        <v>22.443000000000001</v>
      </c>
      <c r="GS48">
        <v>30</v>
      </c>
      <c r="GT48">
        <v>22.396599999999999</v>
      </c>
      <c r="GU48">
        <v>22.3856</v>
      </c>
      <c r="GV48">
        <v>21.496099999999998</v>
      </c>
      <c r="GW48">
        <v>28.209900000000001</v>
      </c>
      <c r="GX48">
        <v>100</v>
      </c>
      <c r="GY48">
        <v>29.3184</v>
      </c>
      <c r="GZ48">
        <v>409.20400000000001</v>
      </c>
      <c r="HA48">
        <v>13.015700000000001</v>
      </c>
      <c r="HB48">
        <v>101.248</v>
      </c>
      <c r="HC48">
        <v>101.224</v>
      </c>
    </row>
    <row r="49" spans="1:211" x14ac:dyDescent="0.2">
      <c r="A49">
        <v>33</v>
      </c>
      <c r="B49">
        <v>1736451847.0999999</v>
      </c>
      <c r="C49">
        <v>64</v>
      </c>
      <c r="D49" t="s">
        <v>413</v>
      </c>
      <c r="E49" t="s">
        <v>414</v>
      </c>
      <c r="F49">
        <v>2</v>
      </c>
      <c r="G49">
        <v>1736451845.0999999</v>
      </c>
      <c r="H49">
        <f t="shared" si="0"/>
        <v>2.1299168349763497E-3</v>
      </c>
      <c r="I49">
        <f t="shared" si="1"/>
        <v>2.1299168349763495</v>
      </c>
      <c r="J49">
        <f t="shared" si="2"/>
        <v>-2.8770180232457347</v>
      </c>
      <c r="K49">
        <f t="shared" si="3"/>
        <v>354.50150000000002</v>
      </c>
      <c r="L49">
        <f t="shared" si="4"/>
        <v>378.34397599156125</v>
      </c>
      <c r="M49">
        <f t="shared" si="5"/>
        <v>38.700775774429474</v>
      </c>
      <c r="N49">
        <f t="shared" si="6"/>
        <v>36.261930766157924</v>
      </c>
      <c r="O49">
        <f t="shared" si="7"/>
        <v>0.14339701986597081</v>
      </c>
      <c r="P49">
        <f t="shared" si="8"/>
        <v>3.546034017254188</v>
      </c>
      <c r="Q49">
        <f t="shared" si="9"/>
        <v>0.14025169578148503</v>
      </c>
      <c r="R49">
        <f t="shared" si="10"/>
        <v>8.7934158583716185E-2</v>
      </c>
      <c r="S49">
        <f t="shared" si="11"/>
        <v>0</v>
      </c>
      <c r="T49">
        <f t="shared" si="12"/>
        <v>24.597394891164598</v>
      </c>
      <c r="U49">
        <f t="shared" si="13"/>
        <v>24.597394891164598</v>
      </c>
      <c r="V49">
        <f t="shared" si="14"/>
        <v>3.1041516743566966</v>
      </c>
      <c r="W49">
        <f t="shared" si="15"/>
        <v>49.709156819146457</v>
      </c>
      <c r="X49">
        <f t="shared" si="16"/>
        <v>1.5863530255693798</v>
      </c>
      <c r="Y49">
        <f t="shared" si="17"/>
        <v>3.1912692290092615</v>
      </c>
      <c r="Z49">
        <f t="shared" si="18"/>
        <v>1.5177986487873167</v>
      </c>
      <c r="AA49">
        <f t="shared" si="19"/>
        <v>-93.929332422457023</v>
      </c>
      <c r="AB49">
        <f t="shared" si="20"/>
        <v>88.638702525655958</v>
      </c>
      <c r="AC49">
        <f t="shared" si="21"/>
        <v>5.2782977688821786</v>
      </c>
      <c r="AD49">
        <f t="shared" si="22"/>
        <v>-1.2332127918881497E-2</v>
      </c>
      <c r="AE49">
        <f t="shared" si="23"/>
        <v>25.2655340481714</v>
      </c>
      <c r="AF49">
        <f t="shared" si="24"/>
        <v>2.1258011759572151</v>
      </c>
      <c r="AG49">
        <f t="shared" si="25"/>
        <v>-2.8770180232457347</v>
      </c>
      <c r="AH49">
        <v>383.46984455786799</v>
      </c>
      <c r="AI49">
        <v>363.46269090909101</v>
      </c>
      <c r="AJ49">
        <v>3.3748599921294802</v>
      </c>
      <c r="AK49">
        <v>84.5062676990527</v>
      </c>
      <c r="AL49">
        <f t="shared" si="26"/>
        <v>2.1299168349763495</v>
      </c>
      <c r="AM49">
        <v>12.9941188913215</v>
      </c>
      <c r="AN49">
        <v>15.509641958042</v>
      </c>
      <c r="AO49">
        <v>1.3203739486073E-5</v>
      </c>
      <c r="AP49">
        <v>123.873733639405</v>
      </c>
      <c r="AQ49">
        <v>35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54631.172391356413</v>
      </c>
      <c r="AV49">
        <f t="shared" si="30"/>
        <v>0</v>
      </c>
      <c r="AW49">
        <f t="shared" si="31"/>
        <v>0</v>
      </c>
      <c r="AX49">
        <f t="shared" si="32"/>
        <v>0</v>
      </c>
      <c r="AY49">
        <f t="shared" si="33"/>
        <v>0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1736451845.0999999</v>
      </c>
      <c r="BF49">
        <v>354.50150000000002</v>
      </c>
      <c r="BG49">
        <v>385.71699999999998</v>
      </c>
      <c r="BH49">
        <v>15.5084</v>
      </c>
      <c r="BI49">
        <v>12.9976</v>
      </c>
      <c r="BJ49">
        <v>353.77050000000003</v>
      </c>
      <c r="BK49">
        <v>15.4491</v>
      </c>
      <c r="BL49">
        <v>500.11950000000002</v>
      </c>
      <c r="BM49">
        <v>102.19</v>
      </c>
      <c r="BN49">
        <v>9.9921949999999995E-2</v>
      </c>
      <c r="BO49">
        <v>25.061050000000002</v>
      </c>
      <c r="BP49">
        <v>24.65165</v>
      </c>
      <c r="BQ49">
        <v>999.9</v>
      </c>
      <c r="BR49">
        <v>0</v>
      </c>
      <c r="BS49">
        <v>0</v>
      </c>
      <c r="BT49">
        <v>10046.9</v>
      </c>
      <c r="BU49">
        <v>-9.9698149999999999E-2</v>
      </c>
      <c r="BV49">
        <v>125.03700000000001</v>
      </c>
      <c r="BW49">
        <v>-31.215499999999999</v>
      </c>
      <c r="BX49">
        <v>360.08600000000001</v>
      </c>
      <c r="BY49">
        <v>390.79649999999998</v>
      </c>
      <c r="BZ49">
        <v>2.5108700000000002</v>
      </c>
      <c r="CA49">
        <v>385.71699999999998</v>
      </c>
      <c r="CB49">
        <v>12.9976</v>
      </c>
      <c r="CC49">
        <v>1.584805</v>
      </c>
      <c r="CD49">
        <v>1.32822</v>
      </c>
      <c r="CE49">
        <v>13.81185</v>
      </c>
      <c r="CF49">
        <v>11.12205</v>
      </c>
      <c r="CG49">
        <v>0</v>
      </c>
      <c r="CH49">
        <v>0</v>
      </c>
      <c r="CI49">
        <v>0</v>
      </c>
      <c r="CJ49">
        <v>19.875</v>
      </c>
      <c r="CK49">
        <v>3</v>
      </c>
      <c r="CL49">
        <v>1736449596</v>
      </c>
      <c r="CM49" t="s">
        <v>346</v>
      </c>
      <c r="CN49">
        <v>1736449594</v>
      </c>
      <c r="CO49">
        <v>1736449596</v>
      </c>
      <c r="CP49">
        <v>2</v>
      </c>
      <c r="CQ49">
        <v>0.52600000000000002</v>
      </c>
      <c r="CR49">
        <v>-1.4999999999999999E-2</v>
      </c>
      <c r="CS49">
        <v>0.63</v>
      </c>
      <c r="CT49">
        <v>3.9E-2</v>
      </c>
      <c r="CU49">
        <v>200</v>
      </c>
      <c r="CV49">
        <v>13</v>
      </c>
      <c r="CW49">
        <v>0.21</v>
      </c>
      <c r="CX49">
        <v>0.03</v>
      </c>
      <c r="CY49">
        <v>-30.36148</v>
      </c>
      <c r="CZ49">
        <v>-5.8283729323308302</v>
      </c>
      <c r="DA49">
        <v>0.59000755893462897</v>
      </c>
      <c r="DB49">
        <v>0</v>
      </c>
      <c r="DC49">
        <v>2.5138824999999998</v>
      </c>
      <c r="DD49">
        <v>-1.16341353383427E-2</v>
      </c>
      <c r="DE49">
        <v>2.0622217994192599E-3</v>
      </c>
      <c r="DF49">
        <v>1</v>
      </c>
      <c r="DG49">
        <v>1</v>
      </c>
      <c r="DH49">
        <v>2</v>
      </c>
      <c r="DI49" t="s">
        <v>347</v>
      </c>
      <c r="DJ49">
        <v>3.11904</v>
      </c>
      <c r="DK49">
        <v>2.8003300000000002</v>
      </c>
      <c r="DL49">
        <v>8.9365100000000003E-2</v>
      </c>
      <c r="DM49">
        <v>9.6524100000000002E-2</v>
      </c>
      <c r="DN49">
        <v>8.6674600000000004E-2</v>
      </c>
      <c r="DO49">
        <v>7.6927899999999994E-2</v>
      </c>
      <c r="DP49">
        <v>25376.400000000001</v>
      </c>
      <c r="DQ49">
        <v>23262.6</v>
      </c>
      <c r="DR49">
        <v>26662.799999999999</v>
      </c>
      <c r="DS49">
        <v>24094.2</v>
      </c>
      <c r="DT49">
        <v>33653.300000000003</v>
      </c>
      <c r="DU49">
        <v>32392.2</v>
      </c>
      <c r="DV49">
        <v>40313.9</v>
      </c>
      <c r="DW49">
        <v>38096.800000000003</v>
      </c>
      <c r="DX49">
        <v>2.00658</v>
      </c>
      <c r="DY49">
        <v>2.25075</v>
      </c>
      <c r="DZ49">
        <v>0.11869499999999999</v>
      </c>
      <c r="EA49">
        <v>0</v>
      </c>
      <c r="EB49">
        <v>22.702000000000002</v>
      </c>
      <c r="EC49">
        <v>999.9</v>
      </c>
      <c r="ED49">
        <v>65.084000000000003</v>
      </c>
      <c r="EE49">
        <v>22.849</v>
      </c>
      <c r="EF49">
        <v>17.795200000000001</v>
      </c>
      <c r="EG49">
        <v>63.5503</v>
      </c>
      <c r="EH49">
        <v>26.754799999999999</v>
      </c>
      <c r="EI49">
        <v>1</v>
      </c>
      <c r="EJ49">
        <v>-0.376776</v>
      </c>
      <c r="EK49">
        <v>-3.5335200000000002</v>
      </c>
      <c r="EL49">
        <v>20.2651</v>
      </c>
      <c r="EM49">
        <v>5.2623600000000001</v>
      </c>
      <c r="EN49">
        <v>12.0053</v>
      </c>
      <c r="EO49">
        <v>4.9997499999999997</v>
      </c>
      <c r="EP49">
        <v>3.2871299999999999</v>
      </c>
      <c r="EQ49">
        <v>9999</v>
      </c>
      <c r="ER49">
        <v>9999</v>
      </c>
      <c r="ES49">
        <v>999.9</v>
      </c>
      <c r="ET49">
        <v>9999</v>
      </c>
      <c r="EU49">
        <v>1.8724099999999999</v>
      </c>
      <c r="EV49">
        <v>1.8732599999999999</v>
      </c>
      <c r="EW49">
        <v>1.86951</v>
      </c>
      <c r="EX49">
        <v>1.8751500000000001</v>
      </c>
      <c r="EY49">
        <v>1.87547</v>
      </c>
      <c r="EZ49">
        <v>1.8739300000000001</v>
      </c>
      <c r="FA49">
        <v>1.8724099999999999</v>
      </c>
      <c r="FB49">
        <v>1.8714999999999999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0.73399999999999999</v>
      </c>
      <c r="FQ49">
        <v>5.9200000000000003E-2</v>
      </c>
      <c r="FR49">
        <v>0.34321388301456301</v>
      </c>
      <c r="FS49">
        <v>1.93526017593624E-3</v>
      </c>
      <c r="FT49">
        <v>-2.6352868309754201E-6</v>
      </c>
      <c r="FU49">
        <v>7.4988703689445403E-10</v>
      </c>
      <c r="FV49">
        <v>5.9295258707654903E-2</v>
      </c>
      <c r="FW49">
        <v>0</v>
      </c>
      <c r="FX49">
        <v>0</v>
      </c>
      <c r="FY49">
        <v>0</v>
      </c>
      <c r="FZ49">
        <v>1</v>
      </c>
      <c r="GA49">
        <v>1999</v>
      </c>
      <c r="GB49">
        <v>0</v>
      </c>
      <c r="GC49">
        <v>14</v>
      </c>
      <c r="GD49">
        <v>37.6</v>
      </c>
      <c r="GE49">
        <v>37.5</v>
      </c>
      <c r="GF49">
        <v>1.08521</v>
      </c>
      <c r="GG49">
        <v>2.5158700000000001</v>
      </c>
      <c r="GH49">
        <v>1.5979000000000001</v>
      </c>
      <c r="GI49">
        <v>2.35229</v>
      </c>
      <c r="GJ49">
        <v>1.64917</v>
      </c>
      <c r="GK49">
        <v>2.4499499999999999</v>
      </c>
      <c r="GL49">
        <v>26.996099999999998</v>
      </c>
      <c r="GM49">
        <v>14.097</v>
      </c>
      <c r="GN49">
        <v>19</v>
      </c>
      <c r="GO49">
        <v>453.108</v>
      </c>
      <c r="GP49">
        <v>634.52599999999995</v>
      </c>
      <c r="GQ49">
        <v>29.3538</v>
      </c>
      <c r="GR49">
        <v>22.443999999999999</v>
      </c>
      <c r="GS49">
        <v>29.9999</v>
      </c>
      <c r="GT49">
        <v>22.396599999999999</v>
      </c>
      <c r="GU49">
        <v>22.3858</v>
      </c>
      <c r="GV49">
        <v>21.782900000000001</v>
      </c>
      <c r="GW49">
        <v>28.209900000000001</v>
      </c>
      <c r="GX49">
        <v>100</v>
      </c>
      <c r="GY49">
        <v>29.3184</v>
      </c>
      <c r="GZ49">
        <v>415.96199999999999</v>
      </c>
      <c r="HA49">
        <v>13.0189</v>
      </c>
      <c r="HB49">
        <v>101.249</v>
      </c>
      <c r="HC49">
        <v>101.223</v>
      </c>
    </row>
    <row r="50" spans="1:211" x14ac:dyDescent="0.2">
      <c r="A50">
        <v>34</v>
      </c>
      <c r="B50">
        <v>1736451849.0999999</v>
      </c>
      <c r="C50">
        <v>66</v>
      </c>
      <c r="D50" t="s">
        <v>415</v>
      </c>
      <c r="E50" t="s">
        <v>416</v>
      </c>
      <c r="F50">
        <v>2</v>
      </c>
      <c r="G50">
        <v>1736451848.0999999</v>
      </c>
      <c r="H50">
        <f t="shared" si="0"/>
        <v>2.1271041628057093E-3</v>
      </c>
      <c r="I50">
        <f t="shared" si="1"/>
        <v>2.1271041628057095</v>
      </c>
      <c r="J50">
        <f t="shared" si="2"/>
        <v>-2.8338233287989336</v>
      </c>
      <c r="K50">
        <f t="shared" si="3"/>
        <v>364.55599999999998</v>
      </c>
      <c r="L50">
        <f t="shared" si="4"/>
        <v>387.71982705307624</v>
      </c>
      <c r="M50">
        <f t="shared" si="5"/>
        <v>39.660581647785769</v>
      </c>
      <c r="N50">
        <f t="shared" si="6"/>
        <v>37.291110730870393</v>
      </c>
      <c r="O50">
        <f t="shared" si="7"/>
        <v>0.14317856509329357</v>
      </c>
      <c r="P50">
        <f t="shared" si="8"/>
        <v>3.5360322425250041</v>
      </c>
      <c r="Q50">
        <f t="shared" si="9"/>
        <v>0.14003404415902934</v>
      </c>
      <c r="R50">
        <f t="shared" si="10"/>
        <v>8.7798048331460571E-2</v>
      </c>
      <c r="S50">
        <f t="shared" si="11"/>
        <v>0</v>
      </c>
      <c r="T50">
        <f t="shared" si="12"/>
        <v>24.600622426859317</v>
      </c>
      <c r="U50">
        <f t="shared" si="13"/>
        <v>24.600622426859317</v>
      </c>
      <c r="V50">
        <f t="shared" si="14"/>
        <v>3.1047508467165379</v>
      </c>
      <c r="W50">
        <f t="shared" si="15"/>
        <v>49.704783237970396</v>
      </c>
      <c r="X50">
        <f t="shared" si="16"/>
        <v>1.5865774113415201</v>
      </c>
      <c r="Y50">
        <f t="shared" si="17"/>
        <v>3.1920014694471184</v>
      </c>
      <c r="Z50">
        <f t="shared" si="18"/>
        <v>1.5181734353750178</v>
      </c>
      <c r="AA50">
        <f t="shared" si="19"/>
        <v>-93.805293579731782</v>
      </c>
      <c r="AB50">
        <f t="shared" si="20"/>
        <v>88.507355636569528</v>
      </c>
      <c r="AC50">
        <f t="shared" si="21"/>
        <v>5.2855723784760231</v>
      </c>
      <c r="AD50">
        <f t="shared" si="22"/>
        <v>-1.236556468623462E-2</v>
      </c>
      <c r="AE50">
        <f t="shared" si="23"/>
        <v>25.374685215276614</v>
      </c>
      <c r="AF50">
        <f t="shared" si="24"/>
        <v>2.1233001598019099</v>
      </c>
      <c r="AG50">
        <f t="shared" si="25"/>
        <v>-2.8338233287989336</v>
      </c>
      <c r="AH50">
        <v>390.47323827181202</v>
      </c>
      <c r="AI50">
        <v>370.27851515151502</v>
      </c>
      <c r="AJ50">
        <v>3.39220024369232</v>
      </c>
      <c r="AK50">
        <v>84.5062676990527</v>
      </c>
      <c r="AL50">
        <f t="shared" si="26"/>
        <v>2.1271041628057095</v>
      </c>
      <c r="AM50">
        <v>12.996310303778101</v>
      </c>
      <c r="AN50">
        <v>15.510248251748299</v>
      </c>
      <c r="AO50">
        <v>1.5491494266610399E-5</v>
      </c>
      <c r="AP50">
        <v>123.873733639405</v>
      </c>
      <c r="AQ50">
        <v>35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54410.00436188704</v>
      </c>
      <c r="AV50">
        <f t="shared" si="30"/>
        <v>0</v>
      </c>
      <c r="AW50">
        <f t="shared" si="31"/>
        <v>0</v>
      </c>
      <c r="AX50">
        <f t="shared" si="32"/>
        <v>0</v>
      </c>
      <c r="AY50">
        <f t="shared" si="33"/>
        <v>0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1736451848.0999999</v>
      </c>
      <c r="BF50">
        <v>364.55599999999998</v>
      </c>
      <c r="BG50">
        <v>395.94900000000001</v>
      </c>
      <c r="BH50">
        <v>15.510300000000001</v>
      </c>
      <c r="BI50">
        <v>13.0007</v>
      </c>
      <c r="BJ50">
        <v>363.822</v>
      </c>
      <c r="BK50">
        <v>15.451000000000001</v>
      </c>
      <c r="BL50">
        <v>499.76900000000001</v>
      </c>
      <c r="BM50">
        <v>102.19199999999999</v>
      </c>
      <c r="BN50">
        <v>9.98584E-2</v>
      </c>
      <c r="BO50">
        <v>25.064900000000002</v>
      </c>
      <c r="BP50">
        <v>24.653099999999998</v>
      </c>
      <c r="BQ50">
        <v>999.9</v>
      </c>
      <c r="BR50">
        <v>0</v>
      </c>
      <c r="BS50">
        <v>0</v>
      </c>
      <c r="BT50">
        <v>10004.4</v>
      </c>
      <c r="BU50">
        <v>-0.122085</v>
      </c>
      <c r="BV50">
        <v>124.988</v>
      </c>
      <c r="BW50">
        <v>-31.392700000000001</v>
      </c>
      <c r="BX50">
        <v>370.3</v>
      </c>
      <c r="BY50">
        <v>401.16399999999999</v>
      </c>
      <c r="BZ50">
        <v>2.50963</v>
      </c>
      <c r="CA50">
        <v>395.94900000000001</v>
      </c>
      <c r="CB50">
        <v>13.0007</v>
      </c>
      <c r="CC50">
        <v>1.5850299999999999</v>
      </c>
      <c r="CD50">
        <v>1.32857</v>
      </c>
      <c r="CE50">
        <v>13.814</v>
      </c>
      <c r="CF50">
        <v>11.125999999999999</v>
      </c>
      <c r="CG50">
        <v>0</v>
      </c>
      <c r="CH50">
        <v>0</v>
      </c>
      <c r="CI50">
        <v>0</v>
      </c>
      <c r="CJ50">
        <v>19.833300000000001</v>
      </c>
      <c r="CK50">
        <v>3</v>
      </c>
      <c r="CL50">
        <v>1736449596</v>
      </c>
      <c r="CM50" t="s">
        <v>346</v>
      </c>
      <c r="CN50">
        <v>1736449594</v>
      </c>
      <c r="CO50">
        <v>1736449596</v>
      </c>
      <c r="CP50">
        <v>2</v>
      </c>
      <c r="CQ50">
        <v>0.52600000000000002</v>
      </c>
      <c r="CR50">
        <v>-1.4999999999999999E-2</v>
      </c>
      <c r="CS50">
        <v>0.63</v>
      </c>
      <c r="CT50">
        <v>3.9E-2</v>
      </c>
      <c r="CU50">
        <v>200</v>
      </c>
      <c r="CV50">
        <v>13</v>
      </c>
      <c r="CW50">
        <v>0.21</v>
      </c>
      <c r="CX50">
        <v>0.03</v>
      </c>
      <c r="CY50">
        <v>-30.581759999999999</v>
      </c>
      <c r="CZ50">
        <v>-5.0654255639097796</v>
      </c>
      <c r="DA50">
        <v>0.50481788042817999</v>
      </c>
      <c r="DB50">
        <v>0</v>
      </c>
      <c r="DC50">
        <v>2.5136535000000002</v>
      </c>
      <c r="DD50">
        <v>-1.89135338345858E-2</v>
      </c>
      <c r="DE50">
        <v>2.2795334500726001E-3</v>
      </c>
      <c r="DF50">
        <v>1</v>
      </c>
      <c r="DG50">
        <v>1</v>
      </c>
      <c r="DH50">
        <v>2</v>
      </c>
      <c r="DI50" t="s">
        <v>347</v>
      </c>
      <c r="DJ50">
        <v>3.1191</v>
      </c>
      <c r="DK50">
        <v>2.8008099999999998</v>
      </c>
      <c r="DL50">
        <v>9.0673500000000004E-2</v>
      </c>
      <c r="DM50">
        <v>9.7800300000000007E-2</v>
      </c>
      <c r="DN50">
        <v>8.6680199999999999E-2</v>
      </c>
      <c r="DO50">
        <v>7.6938699999999999E-2</v>
      </c>
      <c r="DP50">
        <v>25340.1</v>
      </c>
      <c r="DQ50">
        <v>23229.599999999999</v>
      </c>
      <c r="DR50">
        <v>26663</v>
      </c>
      <c r="DS50">
        <v>24093.9</v>
      </c>
      <c r="DT50">
        <v>33653.300000000003</v>
      </c>
      <c r="DU50">
        <v>32391.7</v>
      </c>
      <c r="DV50">
        <v>40313.9</v>
      </c>
      <c r="DW50">
        <v>38096.5</v>
      </c>
      <c r="DX50">
        <v>2.0070299999999999</v>
      </c>
      <c r="DY50">
        <v>2.2508699999999999</v>
      </c>
      <c r="DZ50">
        <v>0.11877699999999999</v>
      </c>
      <c r="EA50">
        <v>0</v>
      </c>
      <c r="EB50">
        <v>22.703900000000001</v>
      </c>
      <c r="EC50">
        <v>999.9</v>
      </c>
      <c r="ED50">
        <v>65.084000000000003</v>
      </c>
      <c r="EE50">
        <v>22.849</v>
      </c>
      <c r="EF50">
        <v>17.794499999999999</v>
      </c>
      <c r="EG50">
        <v>64.400300000000001</v>
      </c>
      <c r="EH50">
        <v>26.382200000000001</v>
      </c>
      <c r="EI50">
        <v>1</v>
      </c>
      <c r="EJ50">
        <v>-0.37676799999999999</v>
      </c>
      <c r="EK50">
        <v>-3.5526</v>
      </c>
      <c r="EL50">
        <v>20.264500000000002</v>
      </c>
      <c r="EM50">
        <v>5.2623600000000001</v>
      </c>
      <c r="EN50">
        <v>12.005000000000001</v>
      </c>
      <c r="EO50">
        <v>4.9996999999999998</v>
      </c>
      <c r="EP50">
        <v>3.28708</v>
      </c>
      <c r="EQ50">
        <v>9999</v>
      </c>
      <c r="ER50">
        <v>9999</v>
      </c>
      <c r="ES50">
        <v>999.9</v>
      </c>
      <c r="ET50">
        <v>9999</v>
      </c>
      <c r="EU50">
        <v>1.8724000000000001</v>
      </c>
      <c r="EV50">
        <v>1.8732599999999999</v>
      </c>
      <c r="EW50">
        <v>1.8694999999999999</v>
      </c>
      <c r="EX50">
        <v>1.8751500000000001</v>
      </c>
      <c r="EY50">
        <v>1.87547</v>
      </c>
      <c r="EZ50">
        <v>1.8739300000000001</v>
      </c>
      <c r="FA50">
        <v>1.8724099999999999</v>
      </c>
      <c r="FB50">
        <v>1.87151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0.73599999999999999</v>
      </c>
      <c r="FQ50">
        <v>5.9299999999999999E-2</v>
      </c>
      <c r="FR50">
        <v>0.34321388301456301</v>
      </c>
      <c r="FS50">
        <v>1.93526017593624E-3</v>
      </c>
      <c r="FT50">
        <v>-2.6352868309754201E-6</v>
      </c>
      <c r="FU50">
        <v>7.4988703689445403E-10</v>
      </c>
      <c r="FV50">
        <v>5.9295258707654903E-2</v>
      </c>
      <c r="FW50">
        <v>0</v>
      </c>
      <c r="FX50">
        <v>0</v>
      </c>
      <c r="FY50">
        <v>0</v>
      </c>
      <c r="FZ50">
        <v>1</v>
      </c>
      <c r="GA50">
        <v>1999</v>
      </c>
      <c r="GB50">
        <v>0</v>
      </c>
      <c r="GC50">
        <v>14</v>
      </c>
      <c r="GD50">
        <v>37.6</v>
      </c>
      <c r="GE50">
        <v>37.6</v>
      </c>
      <c r="GF50">
        <v>1.09985</v>
      </c>
      <c r="GG50">
        <v>2.5146500000000001</v>
      </c>
      <c r="GH50">
        <v>1.5979000000000001</v>
      </c>
      <c r="GI50">
        <v>2.35107</v>
      </c>
      <c r="GJ50">
        <v>1.64917</v>
      </c>
      <c r="GK50">
        <v>2.3071299999999999</v>
      </c>
      <c r="GL50">
        <v>26.996099999999998</v>
      </c>
      <c r="GM50">
        <v>14.079499999999999</v>
      </c>
      <c r="GN50">
        <v>19</v>
      </c>
      <c r="GO50">
        <v>453.37400000000002</v>
      </c>
      <c r="GP50">
        <v>634.62800000000004</v>
      </c>
      <c r="GQ50">
        <v>29.326899999999998</v>
      </c>
      <c r="GR50">
        <v>22.444099999999999</v>
      </c>
      <c r="GS50">
        <v>29.9999</v>
      </c>
      <c r="GT50">
        <v>22.396999999999998</v>
      </c>
      <c r="GU50">
        <v>22.3858</v>
      </c>
      <c r="GV50">
        <v>22.068999999999999</v>
      </c>
      <c r="GW50">
        <v>28.209900000000001</v>
      </c>
      <c r="GX50">
        <v>100</v>
      </c>
      <c r="GY50">
        <v>29.2544</v>
      </c>
      <c r="GZ50">
        <v>422.654</v>
      </c>
      <c r="HA50">
        <v>13.0181</v>
      </c>
      <c r="HB50">
        <v>101.249</v>
      </c>
      <c r="HC50">
        <v>101.22199999999999</v>
      </c>
    </row>
    <row r="51" spans="1:211" x14ac:dyDescent="0.2">
      <c r="A51">
        <v>35</v>
      </c>
      <c r="B51">
        <v>1736451851.0999999</v>
      </c>
      <c r="C51">
        <v>68</v>
      </c>
      <c r="D51" t="s">
        <v>417</v>
      </c>
      <c r="E51" t="s">
        <v>418</v>
      </c>
      <c r="F51">
        <v>2</v>
      </c>
      <c r="G51">
        <v>1736451849.0999999</v>
      </c>
      <c r="H51">
        <f t="shared" si="0"/>
        <v>2.1266016933252185E-3</v>
      </c>
      <c r="I51">
        <f t="shared" si="1"/>
        <v>2.1266016933252185</v>
      </c>
      <c r="J51">
        <f t="shared" si="2"/>
        <v>-2.8785428646879119</v>
      </c>
      <c r="K51">
        <f t="shared" si="3"/>
        <v>367.92</v>
      </c>
      <c r="L51">
        <f t="shared" si="4"/>
        <v>391.5152215459762</v>
      </c>
      <c r="M51">
        <f t="shared" si="5"/>
        <v>40.048724191566144</v>
      </c>
      <c r="N51">
        <f t="shared" si="6"/>
        <v>37.635130880424001</v>
      </c>
      <c r="O51">
        <f t="shared" si="7"/>
        <v>0.1431418369236058</v>
      </c>
      <c r="P51">
        <f t="shared" si="8"/>
        <v>3.5307601568434501</v>
      </c>
      <c r="Q51">
        <f t="shared" si="9"/>
        <v>0.13999432817820731</v>
      </c>
      <c r="R51">
        <f t="shared" si="10"/>
        <v>8.7773481872047143E-2</v>
      </c>
      <c r="S51">
        <f t="shared" si="11"/>
        <v>0</v>
      </c>
      <c r="T51">
        <f t="shared" si="12"/>
        <v>24.601428566726248</v>
      </c>
      <c r="U51">
        <f t="shared" si="13"/>
        <v>24.601428566726248</v>
      </c>
      <c r="V51">
        <f t="shared" si="14"/>
        <v>3.1049005174535735</v>
      </c>
      <c r="W51">
        <f t="shared" si="15"/>
        <v>49.7033901462149</v>
      </c>
      <c r="X51">
        <f t="shared" si="16"/>
        <v>1.5866605793539053</v>
      </c>
      <c r="Y51">
        <f t="shared" si="17"/>
        <v>3.1922582638454804</v>
      </c>
      <c r="Z51">
        <f t="shared" si="18"/>
        <v>1.5182399380996683</v>
      </c>
      <c r="AA51">
        <f t="shared" si="19"/>
        <v>-93.783134675642131</v>
      </c>
      <c r="AB51">
        <f t="shared" si="20"/>
        <v>88.478918595385579</v>
      </c>
      <c r="AC51">
        <f t="shared" si="21"/>
        <v>5.2918214310176879</v>
      </c>
      <c r="AD51">
        <f t="shared" si="22"/>
        <v>-1.2394649238871125E-2</v>
      </c>
      <c r="AE51">
        <f t="shared" si="23"/>
        <v>25.371116176671595</v>
      </c>
      <c r="AF51">
        <f t="shared" si="24"/>
        <v>2.1234703400060524</v>
      </c>
      <c r="AG51">
        <f t="shared" si="25"/>
        <v>-2.8785428646879119</v>
      </c>
      <c r="AH51">
        <v>397.45933891643699</v>
      </c>
      <c r="AI51">
        <v>377.14885454545401</v>
      </c>
      <c r="AJ51">
        <v>3.41705293024236</v>
      </c>
      <c r="AK51">
        <v>84.5062676990527</v>
      </c>
      <c r="AL51">
        <f t="shared" si="26"/>
        <v>2.1266016933252185</v>
      </c>
      <c r="AM51">
        <v>12.998471383078</v>
      </c>
      <c r="AN51">
        <v>15.511463636363599</v>
      </c>
      <c r="AO51">
        <v>1.5417117027600899E-5</v>
      </c>
      <c r="AP51">
        <v>123.873733639405</v>
      </c>
      <c r="AQ51">
        <v>35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54293.665833511797</v>
      </c>
      <c r="AV51">
        <f t="shared" si="30"/>
        <v>0</v>
      </c>
      <c r="AW51">
        <f t="shared" si="31"/>
        <v>0</v>
      </c>
      <c r="AX51">
        <f t="shared" si="32"/>
        <v>0</v>
      </c>
      <c r="AY51">
        <f t="shared" si="33"/>
        <v>0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1736451849.0999999</v>
      </c>
      <c r="BF51">
        <v>367.92</v>
      </c>
      <c r="BG51">
        <v>399.31299999999999</v>
      </c>
      <c r="BH51">
        <v>15.511150000000001</v>
      </c>
      <c r="BI51">
        <v>13.0017</v>
      </c>
      <c r="BJ51">
        <v>367.18450000000001</v>
      </c>
      <c r="BK51">
        <v>15.45185</v>
      </c>
      <c r="BL51">
        <v>499.83850000000001</v>
      </c>
      <c r="BM51">
        <v>102.1915</v>
      </c>
      <c r="BN51">
        <v>0.1001147</v>
      </c>
      <c r="BO51">
        <v>25.06625</v>
      </c>
      <c r="BP51">
        <v>24.65645</v>
      </c>
      <c r="BQ51">
        <v>999.9</v>
      </c>
      <c r="BR51">
        <v>0</v>
      </c>
      <c r="BS51">
        <v>0</v>
      </c>
      <c r="BT51">
        <v>9982.2000000000007</v>
      </c>
      <c r="BU51">
        <v>-0.13949700000000001</v>
      </c>
      <c r="BV51">
        <v>125.06950000000001</v>
      </c>
      <c r="BW51">
        <v>-31.392900000000001</v>
      </c>
      <c r="BX51">
        <v>373.71699999999998</v>
      </c>
      <c r="BY51">
        <v>404.57299999999998</v>
      </c>
      <c r="BZ51">
        <v>2.5094599999999998</v>
      </c>
      <c r="CA51">
        <v>399.31299999999999</v>
      </c>
      <c r="CB51">
        <v>13.0017</v>
      </c>
      <c r="CC51">
        <v>1.58511</v>
      </c>
      <c r="CD51">
        <v>1.328665</v>
      </c>
      <c r="CE51">
        <v>13.8148</v>
      </c>
      <c r="CF51">
        <v>11.1271</v>
      </c>
      <c r="CG51">
        <v>0</v>
      </c>
      <c r="CH51">
        <v>0</v>
      </c>
      <c r="CI51">
        <v>0</v>
      </c>
      <c r="CJ51">
        <v>19.895800000000001</v>
      </c>
      <c r="CK51">
        <v>3</v>
      </c>
      <c r="CL51">
        <v>1736449596</v>
      </c>
      <c r="CM51" t="s">
        <v>346</v>
      </c>
      <c r="CN51">
        <v>1736449594</v>
      </c>
      <c r="CO51">
        <v>1736449596</v>
      </c>
      <c r="CP51">
        <v>2</v>
      </c>
      <c r="CQ51">
        <v>0.52600000000000002</v>
      </c>
      <c r="CR51">
        <v>-1.4999999999999999E-2</v>
      </c>
      <c r="CS51">
        <v>0.63</v>
      </c>
      <c r="CT51">
        <v>3.9E-2</v>
      </c>
      <c r="CU51">
        <v>200</v>
      </c>
      <c r="CV51">
        <v>13</v>
      </c>
      <c r="CW51">
        <v>0.21</v>
      </c>
      <c r="CX51">
        <v>0.03</v>
      </c>
      <c r="CY51">
        <v>-30.762384999999998</v>
      </c>
      <c r="CZ51">
        <v>-4.4140105263157796</v>
      </c>
      <c r="DA51">
        <v>0.43520044378998501</v>
      </c>
      <c r="DB51">
        <v>0</v>
      </c>
      <c r="DC51">
        <v>2.5131670000000002</v>
      </c>
      <c r="DD51">
        <v>-2.5081804511279102E-2</v>
      </c>
      <c r="DE51">
        <v>2.6194600588670602E-3</v>
      </c>
      <c r="DF51">
        <v>1</v>
      </c>
      <c r="DG51">
        <v>1</v>
      </c>
      <c r="DH51">
        <v>2</v>
      </c>
      <c r="DI51" t="s">
        <v>347</v>
      </c>
      <c r="DJ51">
        <v>3.1193900000000001</v>
      </c>
      <c r="DK51">
        <v>2.8004099999999998</v>
      </c>
      <c r="DL51">
        <v>9.1958899999999996E-2</v>
      </c>
      <c r="DM51">
        <v>9.9059700000000001E-2</v>
      </c>
      <c r="DN51">
        <v>8.66894E-2</v>
      </c>
      <c r="DO51">
        <v>7.6943200000000003E-2</v>
      </c>
      <c r="DP51">
        <v>25304.1</v>
      </c>
      <c r="DQ51">
        <v>23197.1</v>
      </c>
      <c r="DR51">
        <v>26662.799999999999</v>
      </c>
      <c r="DS51">
        <v>24093.9</v>
      </c>
      <c r="DT51">
        <v>33652.9</v>
      </c>
      <c r="DU51">
        <v>32391.4</v>
      </c>
      <c r="DV51">
        <v>40313.699999999997</v>
      </c>
      <c r="DW51">
        <v>38096.199999999997</v>
      </c>
      <c r="DX51">
        <v>2.0076999999999998</v>
      </c>
      <c r="DY51">
        <v>2.2503799999999998</v>
      </c>
      <c r="DZ51">
        <v>0.118658</v>
      </c>
      <c r="EA51">
        <v>0</v>
      </c>
      <c r="EB51">
        <v>22.7058</v>
      </c>
      <c r="EC51">
        <v>999.9</v>
      </c>
      <c r="ED51">
        <v>65.084000000000003</v>
      </c>
      <c r="EE51">
        <v>22.849</v>
      </c>
      <c r="EF51">
        <v>17.795500000000001</v>
      </c>
      <c r="EG51">
        <v>64.020300000000006</v>
      </c>
      <c r="EH51">
        <v>26.642600000000002</v>
      </c>
      <c r="EI51">
        <v>1</v>
      </c>
      <c r="EJ51">
        <v>-0.37667200000000001</v>
      </c>
      <c r="EK51">
        <v>-3.4851000000000001</v>
      </c>
      <c r="EL51">
        <v>20.266400000000001</v>
      </c>
      <c r="EM51">
        <v>5.2623600000000001</v>
      </c>
      <c r="EN51">
        <v>12.0061</v>
      </c>
      <c r="EO51">
        <v>4.9995500000000002</v>
      </c>
      <c r="EP51">
        <v>3.28708</v>
      </c>
      <c r="EQ51">
        <v>9999</v>
      </c>
      <c r="ER51">
        <v>9999</v>
      </c>
      <c r="ES51">
        <v>999.9</v>
      </c>
      <c r="ET51">
        <v>9999</v>
      </c>
      <c r="EU51">
        <v>1.8724000000000001</v>
      </c>
      <c r="EV51">
        <v>1.8732500000000001</v>
      </c>
      <c r="EW51">
        <v>1.8694900000000001</v>
      </c>
      <c r="EX51">
        <v>1.8751500000000001</v>
      </c>
      <c r="EY51">
        <v>1.8754599999999999</v>
      </c>
      <c r="EZ51">
        <v>1.8739300000000001</v>
      </c>
      <c r="FA51">
        <v>1.8724099999999999</v>
      </c>
      <c r="FB51">
        <v>1.8715200000000001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0.73799999999999999</v>
      </c>
      <c r="FQ51">
        <v>5.9299999999999999E-2</v>
      </c>
      <c r="FR51">
        <v>0.34321388301456301</v>
      </c>
      <c r="FS51">
        <v>1.93526017593624E-3</v>
      </c>
      <c r="FT51">
        <v>-2.6352868309754201E-6</v>
      </c>
      <c r="FU51">
        <v>7.4988703689445403E-10</v>
      </c>
      <c r="FV51">
        <v>5.9295258707654903E-2</v>
      </c>
      <c r="FW51">
        <v>0</v>
      </c>
      <c r="FX51">
        <v>0</v>
      </c>
      <c r="FY51">
        <v>0</v>
      </c>
      <c r="FZ51">
        <v>1</v>
      </c>
      <c r="GA51">
        <v>1999</v>
      </c>
      <c r="GB51">
        <v>0</v>
      </c>
      <c r="GC51">
        <v>14</v>
      </c>
      <c r="GD51">
        <v>37.6</v>
      </c>
      <c r="GE51">
        <v>37.6</v>
      </c>
      <c r="GF51">
        <v>1.11328</v>
      </c>
      <c r="GG51">
        <v>2.49146</v>
      </c>
      <c r="GH51">
        <v>1.5979000000000001</v>
      </c>
      <c r="GI51">
        <v>2.35229</v>
      </c>
      <c r="GJ51">
        <v>1.64917</v>
      </c>
      <c r="GK51">
        <v>2.51953</v>
      </c>
      <c r="GL51">
        <v>26.996099999999998</v>
      </c>
      <c r="GM51">
        <v>14.1058</v>
      </c>
      <c r="GN51">
        <v>19</v>
      </c>
      <c r="GO51">
        <v>453.77499999999998</v>
      </c>
      <c r="GP51">
        <v>634.22199999999998</v>
      </c>
      <c r="GQ51">
        <v>29.3048</v>
      </c>
      <c r="GR51">
        <v>22.444500000000001</v>
      </c>
      <c r="GS51">
        <v>30</v>
      </c>
      <c r="GT51">
        <v>22.3979</v>
      </c>
      <c r="GU51">
        <v>22.385999999999999</v>
      </c>
      <c r="GV51">
        <v>22.357900000000001</v>
      </c>
      <c r="GW51">
        <v>28.209900000000001</v>
      </c>
      <c r="GX51">
        <v>100</v>
      </c>
      <c r="GY51">
        <v>29.2544</v>
      </c>
      <c r="GZ51">
        <v>429.39800000000002</v>
      </c>
      <c r="HA51">
        <v>13.0183</v>
      </c>
      <c r="HB51">
        <v>101.248</v>
      </c>
      <c r="HC51">
        <v>101.22199999999999</v>
      </c>
    </row>
    <row r="52" spans="1:211" x14ac:dyDescent="0.2">
      <c r="A52">
        <v>36</v>
      </c>
      <c r="B52">
        <v>1736451853.0999999</v>
      </c>
      <c r="C52">
        <v>70</v>
      </c>
      <c r="D52" t="s">
        <v>419</v>
      </c>
      <c r="E52" t="s">
        <v>420</v>
      </c>
      <c r="F52">
        <v>2</v>
      </c>
      <c r="G52">
        <v>1736451852.0999999</v>
      </c>
      <c r="H52">
        <f t="shared" si="0"/>
        <v>2.1269308804937074E-3</v>
      </c>
      <c r="I52">
        <f t="shared" si="1"/>
        <v>2.1269308804937075</v>
      </c>
      <c r="J52">
        <f t="shared" si="2"/>
        <v>-2.8359635518464188</v>
      </c>
      <c r="K52">
        <f t="shared" si="3"/>
        <v>377.99299999999999</v>
      </c>
      <c r="L52">
        <f t="shared" si="4"/>
        <v>400.86461536372673</v>
      </c>
      <c r="M52">
        <f t="shared" si="5"/>
        <v>41.004791219846048</v>
      </c>
      <c r="N52">
        <f t="shared" si="6"/>
        <v>38.665233731093196</v>
      </c>
      <c r="O52">
        <f t="shared" si="7"/>
        <v>0.14315495336426204</v>
      </c>
      <c r="P52">
        <f t="shared" si="8"/>
        <v>3.5283004018133282</v>
      </c>
      <c r="Q52">
        <f t="shared" si="9"/>
        <v>0.14000473195207178</v>
      </c>
      <c r="R52">
        <f t="shared" si="10"/>
        <v>8.7780218541891664E-2</v>
      </c>
      <c r="S52">
        <f t="shared" si="11"/>
        <v>0</v>
      </c>
      <c r="T52">
        <f t="shared" si="12"/>
        <v>24.602801320613754</v>
      </c>
      <c r="U52">
        <f t="shared" si="13"/>
        <v>24.602801320613754</v>
      </c>
      <c r="V52">
        <f t="shared" si="14"/>
        <v>3.1051554022376284</v>
      </c>
      <c r="W52">
        <f t="shared" si="15"/>
        <v>49.702812875842938</v>
      </c>
      <c r="X52">
        <f t="shared" si="16"/>
        <v>1.58680761627948</v>
      </c>
      <c r="Y52">
        <f t="shared" si="17"/>
        <v>3.1925911723413067</v>
      </c>
      <c r="Z52">
        <f t="shared" si="18"/>
        <v>1.5183477859581485</v>
      </c>
      <c r="AA52">
        <f t="shared" si="19"/>
        <v>-93.797651829772491</v>
      </c>
      <c r="AB52">
        <f t="shared" si="20"/>
        <v>88.489037379191146</v>
      </c>
      <c r="AC52">
        <f t="shared" si="21"/>
        <v>5.2961995389638652</v>
      </c>
      <c r="AD52">
        <f t="shared" si="22"/>
        <v>-1.2414911617483426E-2</v>
      </c>
      <c r="AE52">
        <f t="shared" si="23"/>
        <v>25.402852697870667</v>
      </c>
      <c r="AF52">
        <f t="shared" si="24"/>
        <v>2.1248102005311127</v>
      </c>
      <c r="AG52">
        <f t="shared" si="25"/>
        <v>-2.8359635518464188</v>
      </c>
      <c r="AH52">
        <v>404.320296309203</v>
      </c>
      <c r="AI52">
        <v>383.96443030302999</v>
      </c>
      <c r="AJ52">
        <v>3.4166706667419602</v>
      </c>
      <c r="AK52">
        <v>84.5062676990527</v>
      </c>
      <c r="AL52">
        <f t="shared" si="26"/>
        <v>2.1269308804937075</v>
      </c>
      <c r="AM52">
        <v>13.0001800119037</v>
      </c>
      <c r="AN52">
        <v>15.513134965035</v>
      </c>
      <c r="AO52">
        <v>1.4653833284370801E-5</v>
      </c>
      <c r="AP52">
        <v>123.873733639405</v>
      </c>
      <c r="AQ52">
        <v>35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54239.213052362458</v>
      </c>
      <c r="AV52">
        <f t="shared" si="30"/>
        <v>0</v>
      </c>
      <c r="AW52">
        <f t="shared" si="31"/>
        <v>0</v>
      </c>
      <c r="AX52">
        <f t="shared" si="32"/>
        <v>0</v>
      </c>
      <c r="AY52">
        <f t="shared" si="33"/>
        <v>0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1736451852.0999999</v>
      </c>
      <c r="BF52">
        <v>377.99299999999999</v>
      </c>
      <c r="BG52">
        <v>409.44499999999999</v>
      </c>
      <c r="BH52">
        <v>15.512700000000001</v>
      </c>
      <c r="BI52">
        <v>13.0021</v>
      </c>
      <c r="BJ52">
        <v>377.255</v>
      </c>
      <c r="BK52">
        <v>15.4534</v>
      </c>
      <c r="BL52">
        <v>499.92399999999998</v>
      </c>
      <c r="BM52">
        <v>102.191</v>
      </c>
      <c r="BN52">
        <v>9.98724E-2</v>
      </c>
      <c r="BO52">
        <v>25.068000000000001</v>
      </c>
      <c r="BP52">
        <v>24.657</v>
      </c>
      <c r="BQ52">
        <v>999.9</v>
      </c>
      <c r="BR52">
        <v>0</v>
      </c>
      <c r="BS52">
        <v>0</v>
      </c>
      <c r="BT52">
        <v>9971.8799999999992</v>
      </c>
      <c r="BU52">
        <v>-0.13949500000000001</v>
      </c>
      <c r="BV52">
        <v>125.18600000000001</v>
      </c>
      <c r="BW52">
        <v>-31.452300000000001</v>
      </c>
      <c r="BX52">
        <v>383.94900000000001</v>
      </c>
      <c r="BY52">
        <v>414.839</v>
      </c>
      <c r="BZ52">
        <v>2.5105900000000001</v>
      </c>
      <c r="CA52">
        <v>409.44499999999999</v>
      </c>
      <c r="CB52">
        <v>13.0021</v>
      </c>
      <c r="CC52">
        <v>1.58525</v>
      </c>
      <c r="CD52">
        <v>1.3286899999999999</v>
      </c>
      <c r="CE52">
        <v>13.8162</v>
      </c>
      <c r="CF52">
        <v>11.1274</v>
      </c>
      <c r="CG52">
        <v>0</v>
      </c>
      <c r="CH52">
        <v>0</v>
      </c>
      <c r="CI52">
        <v>0</v>
      </c>
      <c r="CJ52">
        <v>19.958300000000001</v>
      </c>
      <c r="CK52">
        <v>3</v>
      </c>
      <c r="CL52">
        <v>1736449596</v>
      </c>
      <c r="CM52" t="s">
        <v>346</v>
      </c>
      <c r="CN52">
        <v>1736449594</v>
      </c>
      <c r="CO52">
        <v>1736449596</v>
      </c>
      <c r="CP52">
        <v>2</v>
      </c>
      <c r="CQ52">
        <v>0.52600000000000002</v>
      </c>
      <c r="CR52">
        <v>-1.4999999999999999E-2</v>
      </c>
      <c r="CS52">
        <v>0.63</v>
      </c>
      <c r="CT52">
        <v>3.9E-2</v>
      </c>
      <c r="CU52">
        <v>200</v>
      </c>
      <c r="CV52">
        <v>13</v>
      </c>
      <c r="CW52">
        <v>0.21</v>
      </c>
      <c r="CX52">
        <v>0.03</v>
      </c>
      <c r="CY52">
        <v>-30.906870000000001</v>
      </c>
      <c r="CZ52">
        <v>-3.9171248120300999</v>
      </c>
      <c r="DA52">
        <v>0.38639126038253002</v>
      </c>
      <c r="DB52">
        <v>0</v>
      </c>
      <c r="DC52">
        <v>2.5126029999999999</v>
      </c>
      <c r="DD52">
        <v>-2.6247518796988299E-2</v>
      </c>
      <c r="DE52">
        <v>2.6927478530303899E-3</v>
      </c>
      <c r="DF52">
        <v>1</v>
      </c>
      <c r="DG52">
        <v>1</v>
      </c>
      <c r="DH52">
        <v>2</v>
      </c>
      <c r="DI52" t="s">
        <v>347</v>
      </c>
      <c r="DJ52">
        <v>3.1193</v>
      </c>
      <c r="DK52">
        <v>2.8003999999999998</v>
      </c>
      <c r="DL52">
        <v>9.3232899999999994E-2</v>
      </c>
      <c r="DM52">
        <v>0.100313</v>
      </c>
      <c r="DN52">
        <v>8.6688600000000005E-2</v>
      </c>
      <c r="DO52">
        <v>7.6941499999999996E-2</v>
      </c>
      <c r="DP52">
        <v>25268.3</v>
      </c>
      <c r="DQ52">
        <v>23164.9</v>
      </c>
      <c r="DR52">
        <v>26662.5</v>
      </c>
      <c r="DS52">
        <v>24093.9</v>
      </c>
      <c r="DT52">
        <v>33652.800000000003</v>
      </c>
      <c r="DU52">
        <v>32391.4</v>
      </c>
      <c r="DV52">
        <v>40313.4</v>
      </c>
      <c r="DW52">
        <v>38096</v>
      </c>
      <c r="DX52">
        <v>2.0066000000000002</v>
      </c>
      <c r="DY52">
        <v>2.2503799999999998</v>
      </c>
      <c r="DZ52">
        <v>0.118144</v>
      </c>
      <c r="EA52">
        <v>0</v>
      </c>
      <c r="EB52">
        <v>22.707699999999999</v>
      </c>
      <c r="EC52">
        <v>999.9</v>
      </c>
      <c r="ED52">
        <v>65.084000000000003</v>
      </c>
      <c r="EE52">
        <v>22.849</v>
      </c>
      <c r="EF52">
        <v>17.795000000000002</v>
      </c>
      <c r="EG52">
        <v>64.150300000000001</v>
      </c>
      <c r="EH52">
        <v>26.3582</v>
      </c>
      <c r="EI52">
        <v>1</v>
      </c>
      <c r="EJ52">
        <v>-0.376695</v>
      </c>
      <c r="EK52">
        <v>-3.4260299999999999</v>
      </c>
      <c r="EL52">
        <v>20.2681</v>
      </c>
      <c r="EM52">
        <v>5.2623600000000001</v>
      </c>
      <c r="EN52">
        <v>12.0062</v>
      </c>
      <c r="EO52">
        <v>4.9995500000000002</v>
      </c>
      <c r="EP52">
        <v>3.2870499999999998</v>
      </c>
      <c r="EQ52">
        <v>9999</v>
      </c>
      <c r="ER52">
        <v>9999</v>
      </c>
      <c r="ES52">
        <v>999.9</v>
      </c>
      <c r="ET52">
        <v>9999</v>
      </c>
      <c r="EU52">
        <v>1.8724000000000001</v>
      </c>
      <c r="EV52">
        <v>1.87323</v>
      </c>
      <c r="EW52">
        <v>1.8694999999999999</v>
      </c>
      <c r="EX52">
        <v>1.8751500000000001</v>
      </c>
      <c r="EY52">
        <v>1.8754599999999999</v>
      </c>
      <c r="EZ52">
        <v>1.8739300000000001</v>
      </c>
      <c r="FA52">
        <v>1.8724099999999999</v>
      </c>
      <c r="FB52">
        <v>1.87151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0.73899999999999999</v>
      </c>
      <c r="FQ52">
        <v>5.9299999999999999E-2</v>
      </c>
      <c r="FR52">
        <v>0.34321388301456301</v>
      </c>
      <c r="FS52">
        <v>1.93526017593624E-3</v>
      </c>
      <c r="FT52">
        <v>-2.6352868309754201E-6</v>
      </c>
      <c r="FU52">
        <v>7.4988703689445403E-10</v>
      </c>
      <c r="FV52">
        <v>5.9295258707654903E-2</v>
      </c>
      <c r="FW52">
        <v>0</v>
      </c>
      <c r="FX52">
        <v>0</v>
      </c>
      <c r="FY52">
        <v>0</v>
      </c>
      <c r="FZ52">
        <v>1</v>
      </c>
      <c r="GA52">
        <v>1999</v>
      </c>
      <c r="GB52">
        <v>0</v>
      </c>
      <c r="GC52">
        <v>14</v>
      </c>
      <c r="GD52">
        <v>37.700000000000003</v>
      </c>
      <c r="GE52">
        <v>37.6</v>
      </c>
      <c r="GF52">
        <v>1.1279300000000001</v>
      </c>
      <c r="GG52">
        <v>2.50488</v>
      </c>
      <c r="GH52">
        <v>1.5979000000000001</v>
      </c>
      <c r="GI52">
        <v>2.35229</v>
      </c>
      <c r="GJ52">
        <v>1.64917</v>
      </c>
      <c r="GK52">
        <v>2.2814899999999998</v>
      </c>
      <c r="GL52">
        <v>26.996099999999998</v>
      </c>
      <c r="GM52">
        <v>14.0883</v>
      </c>
      <c r="GN52">
        <v>19</v>
      </c>
      <c r="GO52">
        <v>453.137</v>
      </c>
      <c r="GP52">
        <v>634.23400000000004</v>
      </c>
      <c r="GQ52">
        <v>29.2773</v>
      </c>
      <c r="GR52">
        <v>22.445399999999999</v>
      </c>
      <c r="GS52">
        <v>30</v>
      </c>
      <c r="GT52">
        <v>22.398499999999999</v>
      </c>
      <c r="GU52">
        <v>22.387</v>
      </c>
      <c r="GV52">
        <v>22.6401</v>
      </c>
      <c r="GW52">
        <v>28.209900000000001</v>
      </c>
      <c r="GX52">
        <v>100</v>
      </c>
      <c r="GY52">
        <v>29.2544</v>
      </c>
      <c r="GZ52">
        <v>436.09500000000003</v>
      </c>
      <c r="HA52">
        <v>13.0189</v>
      </c>
      <c r="HB52">
        <v>101.248</v>
      </c>
      <c r="HC52">
        <v>101.22199999999999</v>
      </c>
    </row>
    <row r="53" spans="1:211" x14ac:dyDescent="0.2">
      <c r="A53">
        <v>37</v>
      </c>
      <c r="B53">
        <v>1736451855.0999999</v>
      </c>
      <c r="C53">
        <v>72</v>
      </c>
      <c r="D53" t="s">
        <v>421</v>
      </c>
      <c r="E53" t="s">
        <v>422</v>
      </c>
      <c r="F53">
        <v>2</v>
      </c>
      <c r="G53">
        <v>1736451853.0999999</v>
      </c>
      <c r="H53">
        <f t="shared" si="0"/>
        <v>2.1262976415502739E-3</v>
      </c>
      <c r="I53">
        <f t="shared" si="1"/>
        <v>2.1262976415502739</v>
      </c>
      <c r="J53">
        <f t="shared" si="2"/>
        <v>-2.7613084226147926</v>
      </c>
      <c r="K53">
        <f t="shared" si="3"/>
        <v>381.35300000000001</v>
      </c>
      <c r="L53">
        <f t="shared" si="4"/>
        <v>403.31219758418825</v>
      </c>
      <c r="M53">
        <f t="shared" si="5"/>
        <v>41.255079729639768</v>
      </c>
      <c r="N53">
        <f t="shared" si="6"/>
        <v>39.008858433678355</v>
      </c>
      <c r="O53">
        <f t="shared" si="7"/>
        <v>0.14311372172412457</v>
      </c>
      <c r="P53">
        <f t="shared" si="8"/>
        <v>3.5335551757771162</v>
      </c>
      <c r="Q53">
        <f t="shared" si="9"/>
        <v>0.13996986443843834</v>
      </c>
      <c r="R53">
        <f t="shared" si="10"/>
        <v>8.7757876202519999E-2</v>
      </c>
      <c r="S53">
        <f t="shared" si="11"/>
        <v>0</v>
      </c>
      <c r="T53">
        <f t="shared" si="12"/>
        <v>24.602592064680678</v>
      </c>
      <c r="U53">
        <f t="shared" si="13"/>
        <v>24.602592064680678</v>
      </c>
      <c r="V53">
        <f t="shared" si="14"/>
        <v>3.1051165476581115</v>
      </c>
      <c r="W53">
        <f t="shared" si="15"/>
        <v>49.706963829682216</v>
      </c>
      <c r="X53">
        <f t="shared" si="16"/>
        <v>1.5868455781585451</v>
      </c>
      <c r="Y53">
        <f t="shared" si="17"/>
        <v>3.1924009352004914</v>
      </c>
      <c r="Z53">
        <f t="shared" si="18"/>
        <v>1.5182709694995664</v>
      </c>
      <c r="AA53">
        <f t="shared" si="19"/>
        <v>-93.769725992367086</v>
      </c>
      <c r="AB53">
        <f t="shared" si="20"/>
        <v>88.470188456466232</v>
      </c>
      <c r="AC53">
        <f t="shared" si="21"/>
        <v>5.2871648552869699</v>
      </c>
      <c r="AD53">
        <f t="shared" si="22"/>
        <v>-1.2372680613879083E-2</v>
      </c>
      <c r="AE53">
        <f t="shared" si="23"/>
        <v>25.436869158317691</v>
      </c>
      <c r="AF53">
        <f t="shared" si="24"/>
        <v>2.1246720842603386</v>
      </c>
      <c r="AG53">
        <f t="shared" si="25"/>
        <v>-2.7613084226147926</v>
      </c>
      <c r="AH53">
        <v>411.14985708939997</v>
      </c>
      <c r="AI53">
        <v>390.76343030303002</v>
      </c>
      <c r="AJ53">
        <v>3.4082328160783901</v>
      </c>
      <c r="AK53">
        <v>84.5062676990527</v>
      </c>
      <c r="AL53">
        <f t="shared" si="26"/>
        <v>2.1262976415502739</v>
      </c>
      <c r="AM53">
        <v>13.0016408124094</v>
      </c>
      <c r="AN53">
        <v>15.513679720279701</v>
      </c>
      <c r="AO53">
        <v>1.27467391313964E-5</v>
      </c>
      <c r="AP53">
        <v>123.873733639405</v>
      </c>
      <c r="AQ53">
        <v>36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54355.046260456817</v>
      </c>
      <c r="AV53">
        <f t="shared" si="30"/>
        <v>0</v>
      </c>
      <c r="AW53">
        <f t="shared" si="31"/>
        <v>0</v>
      </c>
      <c r="AX53">
        <f t="shared" si="32"/>
        <v>0</v>
      </c>
      <c r="AY53">
        <f t="shared" si="33"/>
        <v>0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1736451853.0999999</v>
      </c>
      <c r="BF53">
        <v>381.35300000000001</v>
      </c>
      <c r="BG53">
        <v>412.85199999999998</v>
      </c>
      <c r="BH53">
        <v>15.5131</v>
      </c>
      <c r="BI53">
        <v>13.00285</v>
      </c>
      <c r="BJ53">
        <v>380.61399999999998</v>
      </c>
      <c r="BK53">
        <v>15.453799999999999</v>
      </c>
      <c r="BL53">
        <v>499.96100000000001</v>
      </c>
      <c r="BM53">
        <v>102.191</v>
      </c>
      <c r="BN53">
        <v>9.9681950000000005E-2</v>
      </c>
      <c r="BO53">
        <v>25.067</v>
      </c>
      <c r="BP53">
        <v>24.652850000000001</v>
      </c>
      <c r="BQ53">
        <v>999.9</v>
      </c>
      <c r="BR53">
        <v>0</v>
      </c>
      <c r="BS53">
        <v>0</v>
      </c>
      <c r="BT53">
        <v>9994.0400000000009</v>
      </c>
      <c r="BU53">
        <v>-0.13949500000000001</v>
      </c>
      <c r="BV53">
        <v>125.098</v>
      </c>
      <c r="BW53">
        <v>-31.49915</v>
      </c>
      <c r="BX53">
        <v>387.36200000000002</v>
      </c>
      <c r="BY53">
        <v>418.291</v>
      </c>
      <c r="BZ53">
        <v>2.5102600000000002</v>
      </c>
      <c r="CA53">
        <v>412.85199999999998</v>
      </c>
      <c r="CB53">
        <v>13.00285</v>
      </c>
      <c r="CC53">
        <v>1.5852949999999999</v>
      </c>
      <c r="CD53">
        <v>1.32877</v>
      </c>
      <c r="CE53">
        <v>13.816599999999999</v>
      </c>
      <c r="CF53">
        <v>11.128299999999999</v>
      </c>
      <c r="CG53">
        <v>0</v>
      </c>
      <c r="CH53">
        <v>0</v>
      </c>
      <c r="CI53">
        <v>0</v>
      </c>
      <c r="CJ53">
        <v>19.9375</v>
      </c>
      <c r="CK53">
        <v>3</v>
      </c>
      <c r="CL53">
        <v>1736449596</v>
      </c>
      <c r="CM53" t="s">
        <v>346</v>
      </c>
      <c r="CN53">
        <v>1736449594</v>
      </c>
      <c r="CO53">
        <v>1736449596</v>
      </c>
      <c r="CP53">
        <v>2</v>
      </c>
      <c r="CQ53">
        <v>0.52600000000000002</v>
      </c>
      <c r="CR53">
        <v>-1.4999999999999999E-2</v>
      </c>
      <c r="CS53">
        <v>0.63</v>
      </c>
      <c r="CT53">
        <v>3.9E-2</v>
      </c>
      <c r="CU53">
        <v>200</v>
      </c>
      <c r="CV53">
        <v>13</v>
      </c>
      <c r="CW53">
        <v>0.21</v>
      </c>
      <c r="CX53">
        <v>0.03</v>
      </c>
      <c r="CY53">
        <v>-31.026119999999999</v>
      </c>
      <c r="CZ53">
        <v>-3.6426225563909802</v>
      </c>
      <c r="DA53">
        <v>0.36198286506408001</v>
      </c>
      <c r="DB53">
        <v>0</v>
      </c>
      <c r="DC53">
        <v>2.5120364999999998</v>
      </c>
      <c r="DD53">
        <v>-2.2764360902259601E-2</v>
      </c>
      <c r="DE53">
        <v>2.4638755548931101E-3</v>
      </c>
      <c r="DF53">
        <v>1</v>
      </c>
      <c r="DG53">
        <v>1</v>
      </c>
      <c r="DH53">
        <v>2</v>
      </c>
      <c r="DI53" t="s">
        <v>347</v>
      </c>
      <c r="DJ53">
        <v>3.1192899999999999</v>
      </c>
      <c r="DK53">
        <v>2.8004699999999998</v>
      </c>
      <c r="DL53">
        <v>9.4508999999999996E-2</v>
      </c>
      <c r="DM53">
        <v>0.10155500000000001</v>
      </c>
      <c r="DN53">
        <v>8.6691599999999994E-2</v>
      </c>
      <c r="DO53">
        <v>7.6949100000000006E-2</v>
      </c>
      <c r="DP53">
        <v>25232.9</v>
      </c>
      <c r="DQ53">
        <v>23132.5</v>
      </c>
      <c r="DR53">
        <v>26662.6</v>
      </c>
      <c r="DS53">
        <v>24093.4</v>
      </c>
      <c r="DT53">
        <v>33652.699999999997</v>
      </c>
      <c r="DU53">
        <v>32390.799999999999</v>
      </c>
      <c r="DV53">
        <v>40313.300000000003</v>
      </c>
      <c r="DW53">
        <v>38095.5</v>
      </c>
      <c r="DX53">
        <v>2.0062500000000001</v>
      </c>
      <c r="DY53">
        <v>2.25047</v>
      </c>
      <c r="DZ53">
        <v>0.11827799999999999</v>
      </c>
      <c r="EA53">
        <v>0</v>
      </c>
      <c r="EB53">
        <v>22.709599999999998</v>
      </c>
      <c r="EC53">
        <v>999.9</v>
      </c>
      <c r="ED53">
        <v>65.084000000000003</v>
      </c>
      <c r="EE53">
        <v>22.849</v>
      </c>
      <c r="EF53">
        <v>17.794699999999999</v>
      </c>
      <c r="EG53">
        <v>63.740299999999998</v>
      </c>
      <c r="EH53">
        <v>26.654599999999999</v>
      </c>
      <c r="EI53">
        <v>1</v>
      </c>
      <c r="EJ53">
        <v>-0.376753</v>
      </c>
      <c r="EK53">
        <v>-3.4567600000000001</v>
      </c>
      <c r="EL53">
        <v>20.267299999999999</v>
      </c>
      <c r="EM53">
        <v>5.2620699999999996</v>
      </c>
      <c r="EN53">
        <v>12.005800000000001</v>
      </c>
      <c r="EO53">
        <v>4.9997499999999997</v>
      </c>
      <c r="EP53">
        <v>3.2869799999999998</v>
      </c>
      <c r="EQ53">
        <v>9999</v>
      </c>
      <c r="ER53">
        <v>9999</v>
      </c>
      <c r="ES53">
        <v>999.9</v>
      </c>
      <c r="ET53">
        <v>9999</v>
      </c>
      <c r="EU53">
        <v>1.8724000000000001</v>
      </c>
      <c r="EV53">
        <v>1.87323</v>
      </c>
      <c r="EW53">
        <v>1.86951</v>
      </c>
      <c r="EX53">
        <v>1.8751500000000001</v>
      </c>
      <c r="EY53">
        <v>1.8754599999999999</v>
      </c>
      <c r="EZ53">
        <v>1.8739300000000001</v>
      </c>
      <c r="FA53">
        <v>1.87242</v>
      </c>
      <c r="FB53">
        <v>1.8714999999999999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0.74099999999999999</v>
      </c>
      <c r="FQ53">
        <v>5.9299999999999999E-2</v>
      </c>
      <c r="FR53">
        <v>0.34321388301456301</v>
      </c>
      <c r="FS53">
        <v>1.93526017593624E-3</v>
      </c>
      <c r="FT53">
        <v>-2.6352868309754201E-6</v>
      </c>
      <c r="FU53">
        <v>7.4988703689445403E-10</v>
      </c>
      <c r="FV53">
        <v>5.9295258707654903E-2</v>
      </c>
      <c r="FW53">
        <v>0</v>
      </c>
      <c r="FX53">
        <v>0</v>
      </c>
      <c r="FY53">
        <v>0</v>
      </c>
      <c r="FZ53">
        <v>1</v>
      </c>
      <c r="GA53">
        <v>1999</v>
      </c>
      <c r="GB53">
        <v>0</v>
      </c>
      <c r="GC53">
        <v>14</v>
      </c>
      <c r="GD53">
        <v>37.700000000000003</v>
      </c>
      <c r="GE53">
        <v>37.700000000000003</v>
      </c>
      <c r="GF53">
        <v>1.1425799999999999</v>
      </c>
      <c r="GG53">
        <v>2.47803</v>
      </c>
      <c r="GH53">
        <v>1.5979000000000001</v>
      </c>
      <c r="GI53">
        <v>2.35229</v>
      </c>
      <c r="GJ53">
        <v>1.64917</v>
      </c>
      <c r="GK53">
        <v>2.49512</v>
      </c>
      <c r="GL53">
        <v>27.0168</v>
      </c>
      <c r="GM53">
        <v>14.1058</v>
      </c>
      <c r="GN53">
        <v>19</v>
      </c>
      <c r="GO53">
        <v>452.93299999999999</v>
      </c>
      <c r="GP53">
        <v>634.32500000000005</v>
      </c>
      <c r="GQ53">
        <v>29.248899999999999</v>
      </c>
      <c r="GR53">
        <v>22.446000000000002</v>
      </c>
      <c r="GS53">
        <v>30</v>
      </c>
      <c r="GT53">
        <v>22.398499999999999</v>
      </c>
      <c r="GU53">
        <v>22.387599999999999</v>
      </c>
      <c r="GV53">
        <v>22.929400000000001</v>
      </c>
      <c r="GW53">
        <v>28.209900000000001</v>
      </c>
      <c r="GX53">
        <v>100</v>
      </c>
      <c r="GY53">
        <v>29.187000000000001</v>
      </c>
      <c r="GZ53">
        <v>442.84</v>
      </c>
      <c r="HA53">
        <v>13.018800000000001</v>
      </c>
      <c r="HB53">
        <v>101.248</v>
      </c>
      <c r="HC53">
        <v>101.22</v>
      </c>
    </row>
    <row r="54" spans="1:211" x14ac:dyDescent="0.2">
      <c r="A54">
        <v>38</v>
      </c>
      <c r="B54">
        <v>1736451857.0999999</v>
      </c>
      <c r="C54">
        <v>74</v>
      </c>
      <c r="D54" t="s">
        <v>423</v>
      </c>
      <c r="E54" t="s">
        <v>424</v>
      </c>
      <c r="F54">
        <v>2</v>
      </c>
      <c r="G54">
        <v>1736451856.0999999</v>
      </c>
      <c r="H54">
        <f t="shared" si="0"/>
        <v>2.1260585443993209E-3</v>
      </c>
      <c r="I54">
        <f t="shared" si="1"/>
        <v>2.1260585443993207</v>
      </c>
      <c r="J54">
        <f t="shared" si="2"/>
        <v>-2.8206860210975555</v>
      </c>
      <c r="K54">
        <f t="shared" si="3"/>
        <v>391.45800000000003</v>
      </c>
      <c r="L54">
        <f t="shared" si="4"/>
        <v>413.84474661511553</v>
      </c>
      <c r="M54">
        <f t="shared" si="5"/>
        <v>42.332007633997172</v>
      </c>
      <c r="N54">
        <f t="shared" si="6"/>
        <v>40.042076599804801</v>
      </c>
      <c r="O54">
        <f t="shared" si="7"/>
        <v>0.14310826766295276</v>
      </c>
      <c r="P54">
        <f t="shared" si="8"/>
        <v>3.5417583217357613</v>
      </c>
      <c r="Q54">
        <f t="shared" si="9"/>
        <v>0.139971756230516</v>
      </c>
      <c r="R54">
        <f t="shared" si="10"/>
        <v>8.7758425207546342E-2</v>
      </c>
      <c r="S54">
        <f t="shared" si="11"/>
        <v>0</v>
      </c>
      <c r="T54">
        <f t="shared" si="12"/>
        <v>24.602258771843644</v>
      </c>
      <c r="U54">
        <f t="shared" si="13"/>
        <v>24.602258771843644</v>
      </c>
      <c r="V54">
        <f t="shared" si="14"/>
        <v>3.10505466282055</v>
      </c>
      <c r="W54">
        <f t="shared" si="15"/>
        <v>49.715705090956156</v>
      </c>
      <c r="X54">
        <f t="shared" si="16"/>
        <v>1.5869922337083198</v>
      </c>
      <c r="Y54">
        <f t="shared" si="17"/>
        <v>3.1921346198447287</v>
      </c>
      <c r="Z54">
        <f t="shared" si="18"/>
        <v>1.5180624291122302</v>
      </c>
      <c r="AA54">
        <f t="shared" si="19"/>
        <v>-93.759181808010055</v>
      </c>
      <c r="AB54">
        <f t="shared" si="20"/>
        <v>88.471891380551142</v>
      </c>
      <c r="AC54">
        <f t="shared" si="21"/>
        <v>5.274974606008505</v>
      </c>
      <c r="AD54">
        <f t="shared" si="22"/>
        <v>-1.2315821450414433E-2</v>
      </c>
      <c r="AE54">
        <f t="shared" si="23"/>
        <v>25.458115595512428</v>
      </c>
      <c r="AF54">
        <f t="shared" si="24"/>
        <v>2.1236351353680267</v>
      </c>
      <c r="AG54">
        <f t="shared" si="25"/>
        <v>-2.8206860210975555</v>
      </c>
      <c r="AH54">
        <v>418.00601825938202</v>
      </c>
      <c r="AI54">
        <v>397.62347878787898</v>
      </c>
      <c r="AJ54">
        <v>3.4183145528416499</v>
      </c>
      <c r="AK54">
        <v>84.5062676990527</v>
      </c>
      <c r="AL54">
        <f t="shared" si="26"/>
        <v>2.1260585443993207</v>
      </c>
      <c r="AM54">
        <v>13.0028418341487</v>
      </c>
      <c r="AN54">
        <v>15.5143832167832</v>
      </c>
      <c r="AO54">
        <v>1.1983968761006301E-5</v>
      </c>
      <c r="AP54">
        <v>123.873733639405</v>
      </c>
      <c r="AQ54">
        <v>35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54536.027707266272</v>
      </c>
      <c r="AV54">
        <f t="shared" si="30"/>
        <v>0</v>
      </c>
      <c r="AW54">
        <f t="shared" si="31"/>
        <v>0</v>
      </c>
      <c r="AX54">
        <f t="shared" si="32"/>
        <v>0</v>
      </c>
      <c r="AY54">
        <f t="shared" si="33"/>
        <v>0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1736451856.0999999</v>
      </c>
      <c r="BF54">
        <v>391.45800000000003</v>
      </c>
      <c r="BG54">
        <v>423.005</v>
      </c>
      <c r="BH54">
        <v>15.514699999999999</v>
      </c>
      <c r="BI54">
        <v>13.0059</v>
      </c>
      <c r="BJ54">
        <v>390.71600000000001</v>
      </c>
      <c r="BK54">
        <v>15.455399999999999</v>
      </c>
      <c r="BL54">
        <v>500.005</v>
      </c>
      <c r="BM54">
        <v>102.19</v>
      </c>
      <c r="BN54">
        <v>9.9585599999999996E-2</v>
      </c>
      <c r="BO54">
        <v>25.0656</v>
      </c>
      <c r="BP54">
        <v>24.655000000000001</v>
      </c>
      <c r="BQ54">
        <v>999.9</v>
      </c>
      <c r="BR54">
        <v>0</v>
      </c>
      <c r="BS54">
        <v>0</v>
      </c>
      <c r="BT54">
        <v>10028.799999999999</v>
      </c>
      <c r="BU54">
        <v>-0.112135</v>
      </c>
      <c r="BV54">
        <v>124.96299999999999</v>
      </c>
      <c r="BW54">
        <v>-31.5471</v>
      </c>
      <c r="BX54">
        <v>397.62700000000001</v>
      </c>
      <c r="BY54">
        <v>428.57900000000001</v>
      </c>
      <c r="BZ54">
        <v>2.5087799999999998</v>
      </c>
      <c r="CA54">
        <v>423.005</v>
      </c>
      <c r="CB54">
        <v>13.0059</v>
      </c>
      <c r="CC54">
        <v>1.58544</v>
      </c>
      <c r="CD54">
        <v>1.3290599999999999</v>
      </c>
      <c r="CE54">
        <v>13.818</v>
      </c>
      <c r="CF54">
        <v>11.131600000000001</v>
      </c>
      <c r="CG54">
        <v>0</v>
      </c>
      <c r="CH54">
        <v>0</v>
      </c>
      <c r="CI54">
        <v>0</v>
      </c>
      <c r="CJ54">
        <v>19.916699999999999</v>
      </c>
      <c r="CK54">
        <v>3</v>
      </c>
      <c r="CL54">
        <v>1736449596</v>
      </c>
      <c r="CM54" t="s">
        <v>346</v>
      </c>
      <c r="CN54">
        <v>1736449594</v>
      </c>
      <c r="CO54">
        <v>1736449596</v>
      </c>
      <c r="CP54">
        <v>2</v>
      </c>
      <c r="CQ54">
        <v>0.52600000000000002</v>
      </c>
      <c r="CR54">
        <v>-1.4999999999999999E-2</v>
      </c>
      <c r="CS54">
        <v>0.63</v>
      </c>
      <c r="CT54">
        <v>3.9E-2</v>
      </c>
      <c r="CU54">
        <v>200</v>
      </c>
      <c r="CV54">
        <v>13</v>
      </c>
      <c r="CW54">
        <v>0.21</v>
      </c>
      <c r="CX54">
        <v>0.03</v>
      </c>
      <c r="CY54">
        <v>-31.129629999999999</v>
      </c>
      <c r="CZ54">
        <v>-3.4208210526315899</v>
      </c>
      <c r="DA54">
        <v>0.34412394874521601</v>
      </c>
      <c r="DB54">
        <v>0</v>
      </c>
      <c r="DC54">
        <v>2.5112670000000001</v>
      </c>
      <c r="DD54">
        <v>-1.6104360902254498E-2</v>
      </c>
      <c r="DE54">
        <v>1.79710350286227E-3</v>
      </c>
      <c r="DF54">
        <v>1</v>
      </c>
      <c r="DG54">
        <v>1</v>
      </c>
      <c r="DH54">
        <v>2</v>
      </c>
      <c r="DI54" t="s">
        <v>347</v>
      </c>
      <c r="DJ54">
        <v>3.1192500000000001</v>
      </c>
      <c r="DK54">
        <v>2.8004799999999999</v>
      </c>
      <c r="DL54">
        <v>9.5775600000000002E-2</v>
      </c>
      <c r="DM54">
        <v>0.10277500000000001</v>
      </c>
      <c r="DN54">
        <v>8.6693699999999999E-2</v>
      </c>
      <c r="DO54">
        <v>7.6964599999999994E-2</v>
      </c>
      <c r="DP54">
        <v>25197.599999999999</v>
      </c>
      <c r="DQ54">
        <v>23101.1</v>
      </c>
      <c r="DR54">
        <v>26662.6</v>
      </c>
      <c r="DS54">
        <v>24093.4</v>
      </c>
      <c r="DT54">
        <v>33652.6</v>
      </c>
      <c r="DU54">
        <v>32390.5</v>
      </c>
      <c r="DV54">
        <v>40313.1</v>
      </c>
      <c r="DW54">
        <v>38095.699999999997</v>
      </c>
      <c r="DX54">
        <v>2.0068000000000001</v>
      </c>
      <c r="DY54">
        <v>2.2505999999999999</v>
      </c>
      <c r="DZ54">
        <v>0.118323</v>
      </c>
      <c r="EA54">
        <v>0</v>
      </c>
      <c r="EB54">
        <v>22.711500000000001</v>
      </c>
      <c r="EC54">
        <v>999.9</v>
      </c>
      <c r="ED54">
        <v>65.084000000000003</v>
      </c>
      <c r="EE54">
        <v>22.849</v>
      </c>
      <c r="EF54">
        <v>17.793900000000001</v>
      </c>
      <c r="EG54">
        <v>63.750300000000003</v>
      </c>
      <c r="EH54">
        <v>26.458300000000001</v>
      </c>
      <c r="EI54">
        <v>1</v>
      </c>
      <c r="EJ54">
        <v>-0.376801</v>
      </c>
      <c r="EK54">
        <v>-3.3847399999999999</v>
      </c>
      <c r="EL54">
        <v>20.269400000000001</v>
      </c>
      <c r="EM54">
        <v>5.2623600000000001</v>
      </c>
      <c r="EN54">
        <v>12.0062</v>
      </c>
      <c r="EO54">
        <v>4.9999000000000002</v>
      </c>
      <c r="EP54">
        <v>3.2869999999999999</v>
      </c>
      <c r="EQ54">
        <v>9999</v>
      </c>
      <c r="ER54">
        <v>9999</v>
      </c>
      <c r="ES54">
        <v>999.9</v>
      </c>
      <c r="ET54">
        <v>9999</v>
      </c>
      <c r="EU54">
        <v>1.8724099999999999</v>
      </c>
      <c r="EV54">
        <v>1.87324</v>
      </c>
      <c r="EW54">
        <v>1.8694999999999999</v>
      </c>
      <c r="EX54">
        <v>1.8751500000000001</v>
      </c>
      <c r="EY54">
        <v>1.8754599999999999</v>
      </c>
      <c r="EZ54">
        <v>1.8739300000000001</v>
      </c>
      <c r="FA54">
        <v>1.87242</v>
      </c>
      <c r="FB54">
        <v>1.8714900000000001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0.74299999999999999</v>
      </c>
      <c r="FQ54">
        <v>5.9299999999999999E-2</v>
      </c>
      <c r="FR54">
        <v>0.34321388301456301</v>
      </c>
      <c r="FS54">
        <v>1.93526017593624E-3</v>
      </c>
      <c r="FT54">
        <v>-2.6352868309754201E-6</v>
      </c>
      <c r="FU54">
        <v>7.4988703689445403E-10</v>
      </c>
      <c r="FV54">
        <v>5.9295258707654903E-2</v>
      </c>
      <c r="FW54">
        <v>0</v>
      </c>
      <c r="FX54">
        <v>0</v>
      </c>
      <c r="FY54">
        <v>0</v>
      </c>
      <c r="FZ54">
        <v>1</v>
      </c>
      <c r="GA54">
        <v>1999</v>
      </c>
      <c r="GB54">
        <v>0</v>
      </c>
      <c r="GC54">
        <v>14</v>
      </c>
      <c r="GD54">
        <v>37.700000000000003</v>
      </c>
      <c r="GE54">
        <v>37.700000000000003</v>
      </c>
      <c r="GF54">
        <v>1.15601</v>
      </c>
      <c r="GG54">
        <v>2.4853499999999999</v>
      </c>
      <c r="GH54">
        <v>1.5979000000000001</v>
      </c>
      <c r="GI54">
        <v>2.35229</v>
      </c>
      <c r="GJ54">
        <v>1.64917</v>
      </c>
      <c r="GK54">
        <v>2.3596200000000001</v>
      </c>
      <c r="GL54">
        <v>27.0168</v>
      </c>
      <c r="GM54">
        <v>14.0883</v>
      </c>
      <c r="GN54">
        <v>19</v>
      </c>
      <c r="GO54">
        <v>453.26100000000002</v>
      </c>
      <c r="GP54">
        <v>634.428</v>
      </c>
      <c r="GQ54">
        <v>29.224499999999999</v>
      </c>
      <c r="GR54">
        <v>22.446300000000001</v>
      </c>
      <c r="GS54">
        <v>30</v>
      </c>
      <c r="GT54">
        <v>22.3993</v>
      </c>
      <c r="GU54">
        <v>22.387599999999999</v>
      </c>
      <c r="GV54">
        <v>23.214200000000002</v>
      </c>
      <c r="GW54">
        <v>28.209900000000001</v>
      </c>
      <c r="GX54">
        <v>100</v>
      </c>
      <c r="GY54">
        <v>29.187000000000001</v>
      </c>
      <c r="GZ54">
        <v>449.53399999999999</v>
      </c>
      <c r="HA54">
        <v>13.0212</v>
      </c>
      <c r="HB54">
        <v>101.247</v>
      </c>
      <c r="HC54">
        <v>101.22</v>
      </c>
    </row>
    <row r="55" spans="1:211" x14ac:dyDescent="0.2">
      <c r="A55">
        <v>39</v>
      </c>
      <c r="B55">
        <v>1736451859.0999999</v>
      </c>
      <c r="C55">
        <v>76</v>
      </c>
      <c r="D55" t="s">
        <v>425</v>
      </c>
      <c r="E55" t="s">
        <v>426</v>
      </c>
      <c r="F55">
        <v>2</v>
      </c>
      <c r="G55">
        <v>1736451857.0999999</v>
      </c>
      <c r="H55">
        <f t="shared" si="0"/>
        <v>2.1262137167442057E-3</v>
      </c>
      <c r="I55">
        <f t="shared" si="1"/>
        <v>2.1262137167442057</v>
      </c>
      <c r="J55">
        <f t="shared" si="2"/>
        <v>-2.902925063455474</v>
      </c>
      <c r="K55">
        <f t="shared" si="3"/>
        <v>394.8365</v>
      </c>
      <c r="L55">
        <f t="shared" si="4"/>
        <v>418.06996455153427</v>
      </c>
      <c r="M55">
        <f t="shared" si="5"/>
        <v>42.764275960921978</v>
      </c>
      <c r="N55">
        <f t="shared" si="6"/>
        <v>40.387730468887149</v>
      </c>
      <c r="O55">
        <f t="shared" si="7"/>
        <v>0.14309511087378543</v>
      </c>
      <c r="P55">
        <f t="shared" si="8"/>
        <v>3.5390152668802597</v>
      </c>
      <c r="Q55">
        <f t="shared" si="9"/>
        <v>0.13995679612398168</v>
      </c>
      <c r="R55">
        <f t="shared" si="10"/>
        <v>8.7749230049338073E-2</v>
      </c>
      <c r="S55">
        <f t="shared" si="11"/>
        <v>0</v>
      </c>
      <c r="T55">
        <f t="shared" si="12"/>
        <v>24.603936605603067</v>
      </c>
      <c r="U55">
        <f t="shared" si="13"/>
        <v>24.603936605603067</v>
      </c>
      <c r="V55">
        <f t="shared" si="14"/>
        <v>3.1053662090243965</v>
      </c>
      <c r="W55">
        <f t="shared" si="15"/>
        <v>49.710838024012851</v>
      </c>
      <c r="X55">
        <f t="shared" si="16"/>
        <v>1.587030726924455</v>
      </c>
      <c r="Y55">
        <f t="shared" si="17"/>
        <v>3.1925245882152273</v>
      </c>
      <c r="Z55">
        <f t="shared" si="18"/>
        <v>1.5183354820999415</v>
      </c>
      <c r="AA55">
        <f t="shared" si="19"/>
        <v>-93.766024908419467</v>
      </c>
      <c r="AB55">
        <f t="shared" si="20"/>
        <v>88.474378427455107</v>
      </c>
      <c r="AC55">
        <f t="shared" si="21"/>
        <v>5.2793107073725274</v>
      </c>
      <c r="AD55">
        <f t="shared" si="22"/>
        <v>-1.2335773591829025E-2</v>
      </c>
      <c r="AE55">
        <f t="shared" si="23"/>
        <v>25.429072765179491</v>
      </c>
      <c r="AF55">
        <f t="shared" si="24"/>
        <v>2.1223940105263512</v>
      </c>
      <c r="AG55">
        <f t="shared" si="25"/>
        <v>-2.902925063455474</v>
      </c>
      <c r="AH55">
        <v>424.86438449997502</v>
      </c>
      <c r="AI55">
        <v>404.50087272727302</v>
      </c>
      <c r="AJ55">
        <v>3.4301160491361</v>
      </c>
      <c r="AK55">
        <v>84.5062676990527</v>
      </c>
      <c r="AL55">
        <f t="shared" si="26"/>
        <v>2.1262137167442057</v>
      </c>
      <c r="AM55">
        <v>13.003572403740799</v>
      </c>
      <c r="AN55">
        <v>15.5151818181818</v>
      </c>
      <c r="AO55">
        <v>1.0038386778778501E-5</v>
      </c>
      <c r="AP55">
        <v>123.873733639405</v>
      </c>
      <c r="AQ55">
        <v>35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54475.184611473982</v>
      </c>
      <c r="AV55">
        <f t="shared" si="30"/>
        <v>0</v>
      </c>
      <c r="AW55">
        <f t="shared" si="31"/>
        <v>0</v>
      </c>
      <c r="AX55">
        <f t="shared" si="32"/>
        <v>0</v>
      </c>
      <c r="AY55">
        <f t="shared" si="33"/>
        <v>0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1736451857.0999999</v>
      </c>
      <c r="BF55">
        <v>394.8365</v>
      </c>
      <c r="BG55">
        <v>426.35500000000002</v>
      </c>
      <c r="BH55">
        <v>15.51505</v>
      </c>
      <c r="BI55">
        <v>13.007849999999999</v>
      </c>
      <c r="BJ55">
        <v>394.09399999999999</v>
      </c>
      <c r="BK55">
        <v>15.45575</v>
      </c>
      <c r="BL55">
        <v>500.03149999999999</v>
      </c>
      <c r="BM55">
        <v>102.19</v>
      </c>
      <c r="BN55">
        <v>9.9759100000000003E-2</v>
      </c>
      <c r="BO55">
        <v>25.06765</v>
      </c>
      <c r="BP55">
        <v>24.656199999999998</v>
      </c>
      <c r="BQ55">
        <v>999.9</v>
      </c>
      <c r="BR55">
        <v>0</v>
      </c>
      <c r="BS55">
        <v>0</v>
      </c>
      <c r="BT55">
        <v>10017.200000000001</v>
      </c>
      <c r="BU55">
        <v>-9.4102950000000005E-2</v>
      </c>
      <c r="BV55">
        <v>125.005</v>
      </c>
      <c r="BW55">
        <v>-31.518550000000001</v>
      </c>
      <c r="BX55">
        <v>401.05900000000003</v>
      </c>
      <c r="BY55">
        <v>431.97399999999999</v>
      </c>
      <c r="BZ55">
        <v>2.50718</v>
      </c>
      <c r="CA55">
        <v>426.35500000000002</v>
      </c>
      <c r="CB55">
        <v>13.007849999999999</v>
      </c>
      <c r="CC55">
        <v>1.585475</v>
      </c>
      <c r="CD55">
        <v>1.3292649999999999</v>
      </c>
      <c r="CE55">
        <v>13.818350000000001</v>
      </c>
      <c r="CF55">
        <v>11.133900000000001</v>
      </c>
      <c r="CG55">
        <v>0</v>
      </c>
      <c r="CH55">
        <v>0</v>
      </c>
      <c r="CI55">
        <v>0</v>
      </c>
      <c r="CJ55">
        <v>19.875</v>
      </c>
      <c r="CK55">
        <v>3</v>
      </c>
      <c r="CL55">
        <v>1736449596</v>
      </c>
      <c r="CM55" t="s">
        <v>346</v>
      </c>
      <c r="CN55">
        <v>1736449594</v>
      </c>
      <c r="CO55">
        <v>1736449596</v>
      </c>
      <c r="CP55">
        <v>2</v>
      </c>
      <c r="CQ55">
        <v>0.52600000000000002</v>
      </c>
      <c r="CR55">
        <v>-1.4999999999999999E-2</v>
      </c>
      <c r="CS55">
        <v>0.63</v>
      </c>
      <c r="CT55">
        <v>3.9E-2</v>
      </c>
      <c r="CU55">
        <v>200</v>
      </c>
      <c r="CV55">
        <v>13</v>
      </c>
      <c r="CW55">
        <v>0.21</v>
      </c>
      <c r="CX55">
        <v>0.03</v>
      </c>
      <c r="CY55">
        <v>-31.216885000000001</v>
      </c>
      <c r="CZ55">
        <v>-3.0171563909774601</v>
      </c>
      <c r="DA55">
        <v>0.31525486399895603</v>
      </c>
      <c r="DB55">
        <v>0</v>
      </c>
      <c r="DC55">
        <v>2.5105145000000002</v>
      </c>
      <c r="DD55">
        <v>-1.43409022556384E-2</v>
      </c>
      <c r="DE55">
        <v>1.60238408317107E-3</v>
      </c>
      <c r="DF55">
        <v>1</v>
      </c>
      <c r="DG55">
        <v>1</v>
      </c>
      <c r="DH55">
        <v>2</v>
      </c>
      <c r="DI55" t="s">
        <v>347</v>
      </c>
      <c r="DJ55">
        <v>3.1192899999999999</v>
      </c>
      <c r="DK55">
        <v>2.8007300000000002</v>
      </c>
      <c r="DL55">
        <v>9.7023899999999996E-2</v>
      </c>
      <c r="DM55">
        <v>0.104004</v>
      </c>
      <c r="DN55">
        <v>8.6705099999999993E-2</v>
      </c>
      <c r="DO55">
        <v>7.69759E-2</v>
      </c>
      <c r="DP55">
        <v>25162.400000000001</v>
      </c>
      <c r="DQ55">
        <v>23069.8</v>
      </c>
      <c r="DR55">
        <v>26662.2</v>
      </c>
      <c r="DS55">
        <v>24093.8</v>
      </c>
      <c r="DT55">
        <v>33651.9</v>
      </c>
      <c r="DU55">
        <v>32390.799999999999</v>
      </c>
      <c r="DV55">
        <v>40312.6</v>
      </c>
      <c r="DW55">
        <v>38096.300000000003</v>
      </c>
      <c r="DX55">
        <v>2.0066000000000002</v>
      </c>
      <c r="DY55">
        <v>2.2505000000000002</v>
      </c>
      <c r="DZ55">
        <v>0.11815100000000001</v>
      </c>
      <c r="EA55">
        <v>0</v>
      </c>
      <c r="EB55">
        <v>22.7135</v>
      </c>
      <c r="EC55">
        <v>999.9</v>
      </c>
      <c r="ED55">
        <v>65.084000000000003</v>
      </c>
      <c r="EE55">
        <v>22.849</v>
      </c>
      <c r="EF55">
        <v>17.795400000000001</v>
      </c>
      <c r="EG55">
        <v>64.240300000000005</v>
      </c>
      <c r="EH55">
        <v>26.646599999999999</v>
      </c>
      <c r="EI55">
        <v>1</v>
      </c>
      <c r="EJ55">
        <v>-0.37684200000000001</v>
      </c>
      <c r="EK55">
        <v>-3.4208699999999999</v>
      </c>
      <c r="EL55">
        <v>20.2685</v>
      </c>
      <c r="EM55">
        <v>5.2625099999999998</v>
      </c>
      <c r="EN55">
        <v>12.0061</v>
      </c>
      <c r="EO55">
        <v>4.9999000000000002</v>
      </c>
      <c r="EP55">
        <v>3.28708</v>
      </c>
      <c r="EQ55">
        <v>9999</v>
      </c>
      <c r="ER55">
        <v>9999</v>
      </c>
      <c r="ES55">
        <v>999.9</v>
      </c>
      <c r="ET55">
        <v>9999</v>
      </c>
      <c r="EU55">
        <v>1.8724099999999999</v>
      </c>
      <c r="EV55">
        <v>1.8732599999999999</v>
      </c>
      <c r="EW55">
        <v>1.8694999999999999</v>
      </c>
      <c r="EX55">
        <v>1.8751500000000001</v>
      </c>
      <c r="EY55">
        <v>1.8754599999999999</v>
      </c>
      <c r="EZ55">
        <v>1.8739300000000001</v>
      </c>
      <c r="FA55">
        <v>1.87243</v>
      </c>
      <c r="FB55">
        <v>1.8714999999999999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0.74399999999999999</v>
      </c>
      <c r="FQ55">
        <v>5.9299999999999999E-2</v>
      </c>
      <c r="FR55">
        <v>0.34321388301456301</v>
      </c>
      <c r="FS55">
        <v>1.93526017593624E-3</v>
      </c>
      <c r="FT55">
        <v>-2.6352868309754201E-6</v>
      </c>
      <c r="FU55">
        <v>7.4988703689445403E-10</v>
      </c>
      <c r="FV55">
        <v>5.9295258707654903E-2</v>
      </c>
      <c r="FW55">
        <v>0</v>
      </c>
      <c r="FX55">
        <v>0</v>
      </c>
      <c r="FY55">
        <v>0</v>
      </c>
      <c r="FZ55">
        <v>1</v>
      </c>
      <c r="GA55">
        <v>1999</v>
      </c>
      <c r="GB55">
        <v>0</v>
      </c>
      <c r="GC55">
        <v>14</v>
      </c>
      <c r="GD55">
        <v>37.799999999999997</v>
      </c>
      <c r="GE55">
        <v>37.700000000000003</v>
      </c>
      <c r="GF55">
        <v>1.17065</v>
      </c>
      <c r="GG55">
        <v>2.49268</v>
      </c>
      <c r="GH55">
        <v>1.5979000000000001</v>
      </c>
      <c r="GI55">
        <v>2.35229</v>
      </c>
      <c r="GJ55">
        <v>1.64917</v>
      </c>
      <c r="GK55">
        <v>2.47925</v>
      </c>
      <c r="GL55">
        <v>27.0168</v>
      </c>
      <c r="GM55">
        <v>14.097</v>
      </c>
      <c r="GN55">
        <v>19</v>
      </c>
      <c r="GO55">
        <v>453.154</v>
      </c>
      <c r="GP55">
        <v>634.35500000000002</v>
      </c>
      <c r="GQ55">
        <v>29.192399999999999</v>
      </c>
      <c r="GR55">
        <v>22.447299999999998</v>
      </c>
      <c r="GS55">
        <v>29.9999</v>
      </c>
      <c r="GT55">
        <v>22.400300000000001</v>
      </c>
      <c r="GU55">
        <v>22.388400000000001</v>
      </c>
      <c r="GV55">
        <v>23.496600000000001</v>
      </c>
      <c r="GW55">
        <v>28.209900000000001</v>
      </c>
      <c r="GX55">
        <v>100</v>
      </c>
      <c r="GY55">
        <v>29.1187</v>
      </c>
      <c r="GZ55">
        <v>456.221</v>
      </c>
      <c r="HA55">
        <v>13.016400000000001</v>
      </c>
      <c r="HB55">
        <v>101.246</v>
      </c>
      <c r="HC55">
        <v>101.22199999999999</v>
      </c>
    </row>
    <row r="56" spans="1:211" x14ac:dyDescent="0.2">
      <c r="A56">
        <v>40</v>
      </c>
      <c r="B56">
        <v>1736451861.0999999</v>
      </c>
      <c r="C56">
        <v>78</v>
      </c>
      <c r="D56" t="s">
        <v>427</v>
      </c>
      <c r="E56" t="s">
        <v>428</v>
      </c>
      <c r="F56">
        <v>2</v>
      </c>
      <c r="G56">
        <v>1736451860.0999999</v>
      </c>
      <c r="H56">
        <f t="shared" si="0"/>
        <v>2.1263346762730941E-3</v>
      </c>
      <c r="I56">
        <f t="shared" si="1"/>
        <v>2.1263346762730939</v>
      </c>
      <c r="J56">
        <f t="shared" si="2"/>
        <v>-2.7806525522310834</v>
      </c>
      <c r="K56">
        <f t="shared" si="3"/>
        <v>404.892</v>
      </c>
      <c r="L56">
        <f t="shared" si="4"/>
        <v>426.51537160823932</v>
      </c>
      <c r="M56">
        <f t="shared" si="5"/>
        <v>43.62918972440913</v>
      </c>
      <c r="N56">
        <f t="shared" si="6"/>
        <v>41.417287773911994</v>
      </c>
      <c r="O56">
        <f t="shared" si="7"/>
        <v>0.14305175738285583</v>
      </c>
      <c r="P56">
        <f t="shared" si="8"/>
        <v>3.5249093199377874</v>
      </c>
      <c r="Q56">
        <f t="shared" si="9"/>
        <v>0.13990306782922823</v>
      </c>
      <c r="R56">
        <f t="shared" si="10"/>
        <v>8.7716542286519011E-2</v>
      </c>
      <c r="S56">
        <f t="shared" si="11"/>
        <v>0</v>
      </c>
      <c r="T56">
        <f t="shared" si="12"/>
        <v>24.609511512690961</v>
      </c>
      <c r="U56">
        <f t="shared" si="13"/>
        <v>24.609511512690961</v>
      </c>
      <c r="V56">
        <f t="shared" si="14"/>
        <v>3.1064015740350959</v>
      </c>
      <c r="W56">
        <f t="shared" si="15"/>
        <v>49.699698077152142</v>
      </c>
      <c r="X56">
        <f t="shared" si="16"/>
        <v>1.587370142348</v>
      </c>
      <c r="Y56">
        <f t="shared" si="17"/>
        <v>3.1939231097215517</v>
      </c>
      <c r="Z56">
        <f t="shared" si="18"/>
        <v>1.5190314316870959</v>
      </c>
      <c r="AA56">
        <f t="shared" si="19"/>
        <v>-93.771359223643444</v>
      </c>
      <c r="AB56">
        <f t="shared" si="20"/>
        <v>88.459063376688988</v>
      </c>
      <c r="AC56">
        <f t="shared" si="21"/>
        <v>5.2998648860228208</v>
      </c>
      <c r="AD56">
        <f t="shared" si="22"/>
        <v>-1.2430960931638424E-2</v>
      </c>
      <c r="AE56">
        <f t="shared" si="23"/>
        <v>25.40076700382205</v>
      </c>
      <c r="AF56">
        <f t="shared" si="24"/>
        <v>2.120873322214119</v>
      </c>
      <c r="AG56">
        <f t="shared" si="25"/>
        <v>-2.7806525522310834</v>
      </c>
      <c r="AH56">
        <v>431.69079779220999</v>
      </c>
      <c r="AI56">
        <v>411.289175757576</v>
      </c>
      <c r="AJ56">
        <v>3.4135599366592499</v>
      </c>
      <c r="AK56">
        <v>84.5062676990527</v>
      </c>
      <c r="AL56">
        <f t="shared" si="26"/>
        <v>2.1263346762730939</v>
      </c>
      <c r="AM56">
        <v>13.0054938045549</v>
      </c>
      <c r="AN56">
        <v>15.517820979021</v>
      </c>
      <c r="AO56">
        <v>1.2372263444441E-5</v>
      </c>
      <c r="AP56">
        <v>123.873733639405</v>
      </c>
      <c r="AQ56">
        <v>35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54163.38322809137</v>
      </c>
      <c r="AV56">
        <f t="shared" si="30"/>
        <v>0</v>
      </c>
      <c r="AW56">
        <f t="shared" si="31"/>
        <v>0</v>
      </c>
      <c r="AX56">
        <f t="shared" si="32"/>
        <v>0</v>
      </c>
      <c r="AY56">
        <f t="shared" si="33"/>
        <v>0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1736451860.0999999</v>
      </c>
      <c r="BF56">
        <v>404.892</v>
      </c>
      <c r="BG56">
        <v>436.40899999999999</v>
      </c>
      <c r="BH56">
        <v>15.518000000000001</v>
      </c>
      <c r="BI56">
        <v>13.012</v>
      </c>
      <c r="BJ56">
        <v>404.14699999999999</v>
      </c>
      <c r="BK56">
        <v>15.4587</v>
      </c>
      <c r="BL56">
        <v>499.911</v>
      </c>
      <c r="BM56">
        <v>102.19199999999999</v>
      </c>
      <c r="BN56">
        <v>0.100186</v>
      </c>
      <c r="BO56">
        <v>25.074999999999999</v>
      </c>
      <c r="BP56">
        <v>24.6614</v>
      </c>
      <c r="BQ56">
        <v>999.9</v>
      </c>
      <c r="BR56">
        <v>0</v>
      </c>
      <c r="BS56">
        <v>0</v>
      </c>
      <c r="BT56">
        <v>9957.5</v>
      </c>
      <c r="BU56">
        <v>-9.9701799999999993E-2</v>
      </c>
      <c r="BV56">
        <v>125.166</v>
      </c>
      <c r="BW56">
        <v>-31.517600000000002</v>
      </c>
      <c r="BX56">
        <v>411.274</v>
      </c>
      <c r="BY56">
        <v>442.16300000000001</v>
      </c>
      <c r="BZ56">
        <v>2.5060600000000002</v>
      </c>
      <c r="CA56">
        <v>436.40899999999999</v>
      </c>
      <c r="CB56">
        <v>13.012</v>
      </c>
      <c r="CC56">
        <v>1.58582</v>
      </c>
      <c r="CD56">
        <v>1.32972</v>
      </c>
      <c r="CE56">
        <v>13.8217</v>
      </c>
      <c r="CF56">
        <v>11.138999999999999</v>
      </c>
      <c r="CG56">
        <v>0</v>
      </c>
      <c r="CH56">
        <v>0</v>
      </c>
      <c r="CI56">
        <v>0</v>
      </c>
      <c r="CJ56">
        <v>19.833300000000001</v>
      </c>
      <c r="CK56">
        <v>3</v>
      </c>
      <c r="CL56">
        <v>1736449596</v>
      </c>
      <c r="CM56" t="s">
        <v>346</v>
      </c>
      <c r="CN56">
        <v>1736449594</v>
      </c>
      <c r="CO56">
        <v>1736449596</v>
      </c>
      <c r="CP56">
        <v>2</v>
      </c>
      <c r="CQ56">
        <v>0.52600000000000002</v>
      </c>
      <c r="CR56">
        <v>-1.4999999999999999E-2</v>
      </c>
      <c r="CS56">
        <v>0.63</v>
      </c>
      <c r="CT56">
        <v>3.9E-2</v>
      </c>
      <c r="CU56">
        <v>200</v>
      </c>
      <c r="CV56">
        <v>13</v>
      </c>
      <c r="CW56">
        <v>0.21</v>
      </c>
      <c r="CX56">
        <v>0.03</v>
      </c>
      <c r="CY56">
        <v>-31.294895</v>
      </c>
      <c r="CZ56">
        <v>-2.5218541353383901</v>
      </c>
      <c r="DA56">
        <v>0.27921557885440401</v>
      </c>
      <c r="DB56">
        <v>0</v>
      </c>
      <c r="DC56">
        <v>2.5098069999999999</v>
      </c>
      <c r="DD56">
        <v>-1.61584962406017E-2</v>
      </c>
      <c r="DE56">
        <v>1.8220513165111401E-3</v>
      </c>
      <c r="DF56">
        <v>1</v>
      </c>
      <c r="DG56">
        <v>1</v>
      </c>
      <c r="DH56">
        <v>2</v>
      </c>
      <c r="DI56" t="s">
        <v>347</v>
      </c>
      <c r="DJ56">
        <v>3.11924</v>
      </c>
      <c r="DK56">
        <v>2.8007</v>
      </c>
      <c r="DL56">
        <v>9.8258700000000004E-2</v>
      </c>
      <c r="DM56">
        <v>0.105215</v>
      </c>
      <c r="DN56">
        <v>8.6718000000000003E-2</v>
      </c>
      <c r="DO56">
        <v>7.6987100000000003E-2</v>
      </c>
      <c r="DP56">
        <v>25127.9</v>
      </c>
      <c r="DQ56">
        <v>23038.400000000001</v>
      </c>
      <c r="DR56">
        <v>26662</v>
      </c>
      <c r="DS56">
        <v>24093.599999999999</v>
      </c>
      <c r="DT56">
        <v>33651.599999999999</v>
      </c>
      <c r="DU56">
        <v>32390.400000000001</v>
      </c>
      <c r="DV56">
        <v>40312.699999999997</v>
      </c>
      <c r="DW56">
        <v>38096.1</v>
      </c>
      <c r="DX56">
        <v>2.0064700000000002</v>
      </c>
      <c r="DY56">
        <v>2.2504</v>
      </c>
      <c r="DZ56">
        <v>0.118911</v>
      </c>
      <c r="EA56">
        <v>0</v>
      </c>
      <c r="EB56">
        <v>22.715399999999999</v>
      </c>
      <c r="EC56">
        <v>999.9</v>
      </c>
      <c r="ED56">
        <v>65.084000000000003</v>
      </c>
      <c r="EE56">
        <v>22.849</v>
      </c>
      <c r="EF56">
        <v>17.793700000000001</v>
      </c>
      <c r="EG56">
        <v>64.160300000000007</v>
      </c>
      <c r="EH56">
        <v>26.590499999999999</v>
      </c>
      <c r="EI56">
        <v>1</v>
      </c>
      <c r="EJ56">
        <v>-0.37680900000000001</v>
      </c>
      <c r="EK56">
        <v>-3.3585799999999999</v>
      </c>
      <c r="EL56">
        <v>20.27</v>
      </c>
      <c r="EM56">
        <v>5.2625099999999998</v>
      </c>
      <c r="EN56">
        <v>12.006399999999999</v>
      </c>
      <c r="EO56">
        <v>4.9997999999999996</v>
      </c>
      <c r="EP56">
        <v>3.2870200000000001</v>
      </c>
      <c r="EQ56">
        <v>9999</v>
      </c>
      <c r="ER56">
        <v>9999</v>
      </c>
      <c r="ES56">
        <v>999.9</v>
      </c>
      <c r="ET56">
        <v>9999</v>
      </c>
      <c r="EU56">
        <v>1.8724099999999999</v>
      </c>
      <c r="EV56">
        <v>1.8732899999999999</v>
      </c>
      <c r="EW56">
        <v>1.86951</v>
      </c>
      <c r="EX56">
        <v>1.8751500000000001</v>
      </c>
      <c r="EY56">
        <v>1.87548</v>
      </c>
      <c r="EZ56">
        <v>1.8739300000000001</v>
      </c>
      <c r="FA56">
        <v>1.8724400000000001</v>
      </c>
      <c r="FB56">
        <v>1.8715200000000001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0.745</v>
      </c>
      <c r="FQ56">
        <v>5.9299999999999999E-2</v>
      </c>
      <c r="FR56">
        <v>0.34321388301456301</v>
      </c>
      <c r="FS56">
        <v>1.93526017593624E-3</v>
      </c>
      <c r="FT56">
        <v>-2.6352868309754201E-6</v>
      </c>
      <c r="FU56">
        <v>7.4988703689445403E-10</v>
      </c>
      <c r="FV56">
        <v>5.9295258707654903E-2</v>
      </c>
      <c r="FW56">
        <v>0</v>
      </c>
      <c r="FX56">
        <v>0</v>
      </c>
      <c r="FY56">
        <v>0</v>
      </c>
      <c r="FZ56">
        <v>1</v>
      </c>
      <c r="GA56">
        <v>1999</v>
      </c>
      <c r="GB56">
        <v>0</v>
      </c>
      <c r="GC56">
        <v>14</v>
      </c>
      <c r="GD56">
        <v>37.799999999999997</v>
      </c>
      <c r="GE56">
        <v>37.799999999999997</v>
      </c>
      <c r="GF56">
        <v>1.1853</v>
      </c>
      <c r="GG56">
        <v>2.49512</v>
      </c>
      <c r="GH56">
        <v>1.5979000000000001</v>
      </c>
      <c r="GI56">
        <v>2.35107</v>
      </c>
      <c r="GJ56">
        <v>1.64917</v>
      </c>
      <c r="GK56">
        <v>2.33887</v>
      </c>
      <c r="GL56">
        <v>27.0168</v>
      </c>
      <c r="GM56">
        <v>14.0883</v>
      </c>
      <c r="GN56">
        <v>19</v>
      </c>
      <c r="GO56">
        <v>453.08199999999999</v>
      </c>
      <c r="GP56">
        <v>634.28499999999997</v>
      </c>
      <c r="GQ56">
        <v>29.168399999999998</v>
      </c>
      <c r="GR56">
        <v>22.447900000000001</v>
      </c>
      <c r="GS56">
        <v>30</v>
      </c>
      <c r="GT56">
        <v>22.400400000000001</v>
      </c>
      <c r="GU56">
        <v>22.389299999999999</v>
      </c>
      <c r="GV56">
        <v>23.779699999999998</v>
      </c>
      <c r="GW56">
        <v>28.209900000000001</v>
      </c>
      <c r="GX56">
        <v>100</v>
      </c>
      <c r="GY56">
        <v>29.1187</v>
      </c>
      <c r="GZ56">
        <v>462.928</v>
      </c>
      <c r="HA56">
        <v>13.017300000000001</v>
      </c>
      <c r="HB56">
        <v>101.246</v>
      </c>
      <c r="HC56">
        <v>101.221</v>
      </c>
    </row>
    <row r="57" spans="1:211" x14ac:dyDescent="0.2">
      <c r="A57">
        <v>41</v>
      </c>
      <c r="B57">
        <v>1736451863.0999999</v>
      </c>
      <c r="C57">
        <v>80</v>
      </c>
      <c r="D57" t="s">
        <v>429</v>
      </c>
      <c r="E57" t="s">
        <v>430</v>
      </c>
      <c r="F57">
        <v>2</v>
      </c>
      <c r="G57">
        <v>1736451861.0999999</v>
      </c>
      <c r="H57">
        <f t="shared" si="0"/>
        <v>2.1261080956263617E-3</v>
      </c>
      <c r="I57">
        <f t="shared" si="1"/>
        <v>2.1261080956263618</v>
      </c>
      <c r="J57">
        <f t="shared" si="2"/>
        <v>-2.6276062017739457</v>
      </c>
      <c r="K57">
        <f t="shared" si="3"/>
        <v>408.22899999999998</v>
      </c>
      <c r="L57">
        <f t="shared" si="4"/>
        <v>428.05724869181012</v>
      </c>
      <c r="M57">
        <f t="shared" si="5"/>
        <v>43.787118881539264</v>
      </c>
      <c r="N57">
        <f t="shared" si="6"/>
        <v>41.758834381429999</v>
      </c>
      <c r="O57">
        <f t="shared" si="7"/>
        <v>0.14299513640545025</v>
      </c>
      <c r="P57">
        <f t="shared" si="8"/>
        <v>3.5247724223286081</v>
      </c>
      <c r="Q57">
        <f t="shared" si="9"/>
        <v>0.1398487900773816</v>
      </c>
      <c r="R57">
        <f t="shared" si="10"/>
        <v>8.7682414468087777E-2</v>
      </c>
      <c r="S57">
        <f t="shared" si="11"/>
        <v>0</v>
      </c>
      <c r="T57">
        <f t="shared" si="12"/>
        <v>24.612444831553091</v>
      </c>
      <c r="U57">
        <f t="shared" si="13"/>
        <v>24.612444831553091</v>
      </c>
      <c r="V57">
        <f t="shared" si="14"/>
        <v>3.1069464676067584</v>
      </c>
      <c r="W57">
        <f t="shared" si="15"/>
        <v>49.694708308451496</v>
      </c>
      <c r="X57">
        <f t="shared" si="16"/>
        <v>1.5874850603635</v>
      </c>
      <c r="Y57">
        <f t="shared" si="17"/>
        <v>3.1944750545874903</v>
      </c>
      <c r="Z57">
        <f t="shared" si="18"/>
        <v>1.5194614072432584</v>
      </c>
      <c r="AA57">
        <f t="shared" si="19"/>
        <v>-93.761367017122552</v>
      </c>
      <c r="AB57">
        <f t="shared" si="20"/>
        <v>88.449296373228577</v>
      </c>
      <c r="AC57">
        <f t="shared" si="21"/>
        <v>5.2996412195698452</v>
      </c>
      <c r="AD57">
        <f t="shared" si="22"/>
        <v>-1.2429424324125193E-2</v>
      </c>
      <c r="AE57">
        <f t="shared" si="23"/>
        <v>25.429542816979126</v>
      </c>
      <c r="AF57">
        <f t="shared" si="24"/>
        <v>2.1214196793244207</v>
      </c>
      <c r="AG57">
        <f t="shared" si="25"/>
        <v>-2.6276062017739457</v>
      </c>
      <c r="AH57">
        <v>438.49071980729002</v>
      </c>
      <c r="AI57">
        <v>418.045884848485</v>
      </c>
      <c r="AJ57">
        <v>3.3932339468344099</v>
      </c>
      <c r="AK57">
        <v>84.5062676990527</v>
      </c>
      <c r="AL57">
        <f t="shared" si="26"/>
        <v>2.1261080956263618</v>
      </c>
      <c r="AM57">
        <v>13.0086079668277</v>
      </c>
      <c r="AN57">
        <v>15.5204671328671</v>
      </c>
      <c r="AO57">
        <v>1.7300362836317802E-5</v>
      </c>
      <c r="AP57">
        <v>123.873733639405</v>
      </c>
      <c r="AQ57">
        <v>35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54159.857069269383</v>
      </c>
      <c r="AV57">
        <f t="shared" si="30"/>
        <v>0</v>
      </c>
      <c r="AW57">
        <f t="shared" si="31"/>
        <v>0</v>
      </c>
      <c r="AX57">
        <f t="shared" si="32"/>
        <v>0</v>
      </c>
      <c r="AY57">
        <f t="shared" si="33"/>
        <v>0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1736451861.0999999</v>
      </c>
      <c r="BF57">
        <v>408.22899999999998</v>
      </c>
      <c r="BG57">
        <v>439.78750000000002</v>
      </c>
      <c r="BH57">
        <v>15.51905</v>
      </c>
      <c r="BI57">
        <v>13.012549999999999</v>
      </c>
      <c r="BJ57">
        <v>407.48399999999998</v>
      </c>
      <c r="BK57">
        <v>15.45975</v>
      </c>
      <c r="BL57">
        <v>499.93950000000001</v>
      </c>
      <c r="BM57">
        <v>102.1925</v>
      </c>
      <c r="BN57">
        <v>0.10017</v>
      </c>
      <c r="BO57">
        <v>25.0779</v>
      </c>
      <c r="BP57">
        <v>24.668299999999999</v>
      </c>
      <c r="BQ57">
        <v>999.9</v>
      </c>
      <c r="BR57">
        <v>0</v>
      </c>
      <c r="BS57">
        <v>0</v>
      </c>
      <c r="BT57">
        <v>9956.875</v>
      </c>
      <c r="BU57">
        <v>-0.1009429</v>
      </c>
      <c r="BV57">
        <v>125.191</v>
      </c>
      <c r="BW57">
        <v>-31.55855</v>
      </c>
      <c r="BX57">
        <v>414.66449999999998</v>
      </c>
      <c r="BY57">
        <v>445.58600000000001</v>
      </c>
      <c r="BZ57">
        <v>2.5064950000000001</v>
      </c>
      <c r="CA57">
        <v>439.78750000000002</v>
      </c>
      <c r="CB57">
        <v>13.012549999999999</v>
      </c>
      <c r="CC57">
        <v>1.5859300000000001</v>
      </c>
      <c r="CD57">
        <v>1.329785</v>
      </c>
      <c r="CE57">
        <v>13.822749999999999</v>
      </c>
      <c r="CF57">
        <v>11.139749999999999</v>
      </c>
      <c r="CG57">
        <v>0</v>
      </c>
      <c r="CH57">
        <v>0</v>
      </c>
      <c r="CI57">
        <v>0</v>
      </c>
      <c r="CJ57">
        <v>19.875</v>
      </c>
      <c r="CK57">
        <v>3</v>
      </c>
      <c r="CL57">
        <v>1736449596</v>
      </c>
      <c r="CM57" t="s">
        <v>346</v>
      </c>
      <c r="CN57">
        <v>1736449594</v>
      </c>
      <c r="CO57">
        <v>1736449596</v>
      </c>
      <c r="CP57">
        <v>2</v>
      </c>
      <c r="CQ57">
        <v>0.52600000000000002</v>
      </c>
      <c r="CR57">
        <v>-1.4999999999999999E-2</v>
      </c>
      <c r="CS57">
        <v>0.63</v>
      </c>
      <c r="CT57">
        <v>3.9E-2</v>
      </c>
      <c r="CU57">
        <v>200</v>
      </c>
      <c r="CV57">
        <v>13</v>
      </c>
      <c r="CW57">
        <v>0.21</v>
      </c>
      <c r="CX57">
        <v>0.03</v>
      </c>
      <c r="CY57">
        <v>-31.376505000000002</v>
      </c>
      <c r="CZ57">
        <v>-1.8108135338345901</v>
      </c>
      <c r="DA57">
        <v>0.21385728295992201</v>
      </c>
      <c r="DB57">
        <v>0</v>
      </c>
      <c r="DC57">
        <v>2.5092129999999999</v>
      </c>
      <c r="DD57">
        <v>-1.5937443609025902E-2</v>
      </c>
      <c r="DE57">
        <v>1.8134224549177999E-3</v>
      </c>
      <c r="DF57">
        <v>1</v>
      </c>
      <c r="DG57">
        <v>1</v>
      </c>
      <c r="DH57">
        <v>2</v>
      </c>
      <c r="DI57" t="s">
        <v>347</v>
      </c>
      <c r="DJ57">
        <v>3.1193300000000002</v>
      </c>
      <c r="DK57">
        <v>2.8006099999999998</v>
      </c>
      <c r="DL57">
        <v>9.9491899999999994E-2</v>
      </c>
      <c r="DM57">
        <v>0.106423</v>
      </c>
      <c r="DN57">
        <v>8.6721199999999998E-2</v>
      </c>
      <c r="DO57">
        <v>7.69986E-2</v>
      </c>
      <c r="DP57">
        <v>25093.599999999999</v>
      </c>
      <c r="DQ57">
        <v>23007.3</v>
      </c>
      <c r="DR57">
        <v>26662.1</v>
      </c>
      <c r="DS57">
        <v>24093.599999999999</v>
      </c>
      <c r="DT57">
        <v>33651.800000000003</v>
      </c>
      <c r="DU57">
        <v>32390.2</v>
      </c>
      <c r="DV57">
        <v>40313</v>
      </c>
      <c r="DW57">
        <v>38096.300000000003</v>
      </c>
      <c r="DX57">
        <v>2.0066799999999998</v>
      </c>
      <c r="DY57">
        <v>2.2503500000000001</v>
      </c>
      <c r="DZ57">
        <v>0.119589</v>
      </c>
      <c r="EA57">
        <v>0</v>
      </c>
      <c r="EB57">
        <v>22.717600000000001</v>
      </c>
      <c r="EC57">
        <v>999.9</v>
      </c>
      <c r="ED57">
        <v>65.084000000000003</v>
      </c>
      <c r="EE57">
        <v>22.849</v>
      </c>
      <c r="EF57">
        <v>17.7942</v>
      </c>
      <c r="EG57">
        <v>64.380300000000005</v>
      </c>
      <c r="EH57">
        <v>26.4343</v>
      </c>
      <c r="EI57">
        <v>1</v>
      </c>
      <c r="EJ57">
        <v>-0.37680399999999997</v>
      </c>
      <c r="EK57">
        <v>-3.29949</v>
      </c>
      <c r="EL57">
        <v>20.271599999999999</v>
      </c>
      <c r="EM57">
        <v>5.2623600000000001</v>
      </c>
      <c r="EN57">
        <v>12.0061</v>
      </c>
      <c r="EO57">
        <v>4.9997499999999997</v>
      </c>
      <c r="EP57">
        <v>3.2869999999999999</v>
      </c>
      <c r="EQ57">
        <v>9999</v>
      </c>
      <c r="ER57">
        <v>9999</v>
      </c>
      <c r="ES57">
        <v>999.9</v>
      </c>
      <c r="ET57">
        <v>9999</v>
      </c>
      <c r="EU57">
        <v>1.8724099999999999</v>
      </c>
      <c r="EV57">
        <v>1.8733</v>
      </c>
      <c r="EW57">
        <v>1.86951</v>
      </c>
      <c r="EX57">
        <v>1.8751500000000001</v>
      </c>
      <c r="EY57">
        <v>1.87548</v>
      </c>
      <c r="EZ57">
        <v>1.87392</v>
      </c>
      <c r="FA57">
        <v>1.87243</v>
      </c>
      <c r="FB57">
        <v>1.8715200000000001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0.746</v>
      </c>
      <c r="FQ57">
        <v>5.9299999999999999E-2</v>
      </c>
      <c r="FR57">
        <v>0.34321388301456301</v>
      </c>
      <c r="FS57">
        <v>1.93526017593624E-3</v>
      </c>
      <c r="FT57">
        <v>-2.6352868309754201E-6</v>
      </c>
      <c r="FU57">
        <v>7.4988703689445403E-10</v>
      </c>
      <c r="FV57">
        <v>5.9295258707654903E-2</v>
      </c>
      <c r="FW57">
        <v>0</v>
      </c>
      <c r="FX57">
        <v>0</v>
      </c>
      <c r="FY57">
        <v>0</v>
      </c>
      <c r="FZ57">
        <v>1</v>
      </c>
      <c r="GA57">
        <v>1999</v>
      </c>
      <c r="GB57">
        <v>0</v>
      </c>
      <c r="GC57">
        <v>14</v>
      </c>
      <c r="GD57">
        <v>37.799999999999997</v>
      </c>
      <c r="GE57">
        <v>37.799999999999997</v>
      </c>
      <c r="GF57">
        <v>1.1987300000000001</v>
      </c>
      <c r="GG57">
        <v>2.49268</v>
      </c>
      <c r="GH57">
        <v>1.5979000000000001</v>
      </c>
      <c r="GI57">
        <v>2.35229</v>
      </c>
      <c r="GJ57">
        <v>1.64917</v>
      </c>
      <c r="GK57">
        <v>2.4304199999999998</v>
      </c>
      <c r="GL57">
        <v>27.037600000000001</v>
      </c>
      <c r="GM57">
        <v>14.097</v>
      </c>
      <c r="GN57">
        <v>19</v>
      </c>
      <c r="GO57">
        <v>453.19900000000001</v>
      </c>
      <c r="GP57">
        <v>634.24699999999996</v>
      </c>
      <c r="GQ57">
        <v>29.139800000000001</v>
      </c>
      <c r="GR57">
        <v>22.448699999999999</v>
      </c>
      <c r="GS57">
        <v>30</v>
      </c>
      <c r="GT57">
        <v>22.400400000000001</v>
      </c>
      <c r="GU57">
        <v>22.389500000000002</v>
      </c>
      <c r="GV57">
        <v>24.063099999999999</v>
      </c>
      <c r="GW57">
        <v>28.209900000000001</v>
      </c>
      <c r="GX57">
        <v>100</v>
      </c>
      <c r="GY57">
        <v>29.1187</v>
      </c>
      <c r="GZ57">
        <v>469.61700000000002</v>
      </c>
      <c r="HA57">
        <v>13.015499999999999</v>
      </c>
      <c r="HB57">
        <v>101.246</v>
      </c>
      <c r="HC57">
        <v>101.221</v>
      </c>
    </row>
    <row r="58" spans="1:211" x14ac:dyDescent="0.2">
      <c r="A58">
        <v>42</v>
      </c>
      <c r="B58">
        <v>1736451865.0999999</v>
      </c>
      <c r="C58">
        <v>82</v>
      </c>
      <c r="D58" t="s">
        <v>431</v>
      </c>
      <c r="E58" t="s">
        <v>432</v>
      </c>
      <c r="F58">
        <v>2</v>
      </c>
      <c r="G58">
        <v>1736451864.0999999</v>
      </c>
      <c r="H58">
        <f t="shared" si="0"/>
        <v>2.1251499973033673E-3</v>
      </c>
      <c r="I58">
        <f t="shared" si="1"/>
        <v>2.1251499973033674</v>
      </c>
      <c r="J58">
        <f t="shared" si="2"/>
        <v>-2.6960136623023878</v>
      </c>
      <c r="K58">
        <f t="shared" si="3"/>
        <v>418.31299999999999</v>
      </c>
      <c r="L58">
        <f t="shared" si="4"/>
        <v>438.71074568626216</v>
      </c>
      <c r="M58">
        <f t="shared" si="5"/>
        <v>44.877536245181169</v>
      </c>
      <c r="N58">
        <f t="shared" si="6"/>
        <v>42.790966494255002</v>
      </c>
      <c r="O58">
        <f t="shared" si="7"/>
        <v>0.14273457092684813</v>
      </c>
      <c r="P58">
        <f t="shared" si="8"/>
        <v>3.5285170029472415</v>
      </c>
      <c r="Q58">
        <f t="shared" si="9"/>
        <v>0.13960279359191333</v>
      </c>
      <c r="R58">
        <f t="shared" si="10"/>
        <v>8.7527400544452488E-2</v>
      </c>
      <c r="S58">
        <f t="shared" si="11"/>
        <v>0</v>
      </c>
      <c r="T58">
        <f t="shared" si="12"/>
        <v>24.624323336640636</v>
      </c>
      <c r="U58">
        <f t="shared" si="13"/>
        <v>24.624323336640636</v>
      </c>
      <c r="V58">
        <f t="shared" si="14"/>
        <v>3.1091538739929354</v>
      </c>
      <c r="W58">
        <f t="shared" si="15"/>
        <v>49.668188750223017</v>
      </c>
      <c r="X58">
        <f t="shared" si="16"/>
        <v>1.5876970399215</v>
      </c>
      <c r="Y58">
        <f t="shared" si="17"/>
        <v>3.1966074863448104</v>
      </c>
      <c r="Z58">
        <f t="shared" si="18"/>
        <v>1.5214568340714354</v>
      </c>
      <c r="AA58">
        <f t="shared" si="19"/>
        <v>-93.719114881078497</v>
      </c>
      <c r="AB58">
        <f t="shared" si="20"/>
        <v>88.414189831163426</v>
      </c>
      <c r="AC58">
        <f t="shared" si="21"/>
        <v>5.2925308858721101</v>
      </c>
      <c r="AD58">
        <f t="shared" si="22"/>
        <v>-1.2394164042959233E-2</v>
      </c>
      <c r="AE58">
        <f t="shared" si="23"/>
        <v>25.480629330770906</v>
      </c>
      <c r="AF58">
        <f t="shared" si="24"/>
        <v>2.1200852493127238</v>
      </c>
      <c r="AG58">
        <f t="shared" si="25"/>
        <v>-2.6960136623023878</v>
      </c>
      <c r="AH58">
        <v>445.30989971763898</v>
      </c>
      <c r="AI58">
        <v>424.88483030303001</v>
      </c>
      <c r="AJ58">
        <v>3.4031405535722001</v>
      </c>
      <c r="AK58">
        <v>84.5062676990527</v>
      </c>
      <c r="AL58">
        <f t="shared" si="26"/>
        <v>2.1251499973033674</v>
      </c>
      <c r="AM58">
        <v>13.0112400513793</v>
      </c>
      <c r="AN58">
        <v>15.5213440559441</v>
      </c>
      <c r="AO58">
        <v>1.73833448332916E-5</v>
      </c>
      <c r="AP58">
        <v>123.873733639405</v>
      </c>
      <c r="AQ58">
        <v>35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54240.202551724906</v>
      </c>
      <c r="AV58">
        <f t="shared" si="30"/>
        <v>0</v>
      </c>
      <c r="AW58">
        <f t="shared" si="31"/>
        <v>0</v>
      </c>
      <c r="AX58">
        <f t="shared" si="32"/>
        <v>0</v>
      </c>
      <c r="AY58">
        <f t="shared" si="33"/>
        <v>0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1736451864.0999999</v>
      </c>
      <c r="BF58">
        <v>418.31299999999999</v>
      </c>
      <c r="BG58">
        <v>449.95</v>
      </c>
      <c r="BH58">
        <v>15.520899999999999</v>
      </c>
      <c r="BI58">
        <v>13.0166</v>
      </c>
      <c r="BJ58">
        <v>417.56700000000001</v>
      </c>
      <c r="BK58">
        <v>15.461600000000001</v>
      </c>
      <c r="BL58">
        <v>500.06299999999999</v>
      </c>
      <c r="BM58">
        <v>102.194</v>
      </c>
      <c r="BN58">
        <v>0.100135</v>
      </c>
      <c r="BO58">
        <v>25.089099999999998</v>
      </c>
      <c r="BP58">
        <v>24.686</v>
      </c>
      <c r="BQ58">
        <v>999.9</v>
      </c>
      <c r="BR58">
        <v>0</v>
      </c>
      <c r="BS58">
        <v>0</v>
      </c>
      <c r="BT58">
        <v>9972.5</v>
      </c>
      <c r="BU58">
        <v>-0.104671</v>
      </c>
      <c r="BV58">
        <v>125.131</v>
      </c>
      <c r="BW58">
        <v>-31.635999999999999</v>
      </c>
      <c r="BX58">
        <v>424.90800000000002</v>
      </c>
      <c r="BY58">
        <v>455.88400000000001</v>
      </c>
      <c r="BZ58">
        <v>2.5042200000000001</v>
      </c>
      <c r="CA58">
        <v>449.95</v>
      </c>
      <c r="CB58">
        <v>13.0166</v>
      </c>
      <c r="CC58">
        <v>1.5861400000000001</v>
      </c>
      <c r="CD58">
        <v>1.33022</v>
      </c>
      <c r="CE58">
        <v>13.8248</v>
      </c>
      <c r="CF58">
        <v>11.1448</v>
      </c>
      <c r="CG58">
        <v>0</v>
      </c>
      <c r="CH58">
        <v>0</v>
      </c>
      <c r="CI58">
        <v>0</v>
      </c>
      <c r="CJ58">
        <v>19.958300000000001</v>
      </c>
      <c r="CK58">
        <v>3</v>
      </c>
      <c r="CL58">
        <v>1736449596</v>
      </c>
      <c r="CM58" t="s">
        <v>346</v>
      </c>
      <c r="CN58">
        <v>1736449594</v>
      </c>
      <c r="CO58">
        <v>1736449596</v>
      </c>
      <c r="CP58">
        <v>2</v>
      </c>
      <c r="CQ58">
        <v>0.52600000000000002</v>
      </c>
      <c r="CR58">
        <v>-1.4999999999999999E-2</v>
      </c>
      <c r="CS58">
        <v>0.63</v>
      </c>
      <c r="CT58">
        <v>3.9E-2</v>
      </c>
      <c r="CU58">
        <v>200</v>
      </c>
      <c r="CV58">
        <v>13</v>
      </c>
      <c r="CW58">
        <v>0.21</v>
      </c>
      <c r="CX58">
        <v>0.03</v>
      </c>
      <c r="CY58">
        <v>-31.453925000000002</v>
      </c>
      <c r="CZ58">
        <v>-1.09189624060152</v>
      </c>
      <c r="DA58">
        <v>0.121488677970418</v>
      </c>
      <c r="DB58">
        <v>0</v>
      </c>
      <c r="DC58">
        <v>2.5087044999999999</v>
      </c>
      <c r="DD58">
        <v>-1.7216390977439398E-2</v>
      </c>
      <c r="DE58">
        <v>1.9198892546186399E-3</v>
      </c>
      <c r="DF58">
        <v>1</v>
      </c>
      <c r="DG58">
        <v>1</v>
      </c>
      <c r="DH58">
        <v>2</v>
      </c>
      <c r="DI58" t="s">
        <v>347</v>
      </c>
      <c r="DJ58">
        <v>3.1192799999999998</v>
      </c>
      <c r="DK58">
        <v>2.8009200000000001</v>
      </c>
      <c r="DL58">
        <v>0.10072399999999999</v>
      </c>
      <c r="DM58">
        <v>0.107631</v>
      </c>
      <c r="DN58">
        <v>8.6725800000000006E-2</v>
      </c>
      <c r="DO58">
        <v>7.7008499999999994E-2</v>
      </c>
      <c r="DP58">
        <v>25059.3</v>
      </c>
      <c r="DQ58">
        <v>22976.6</v>
      </c>
      <c r="DR58">
        <v>26662.2</v>
      </c>
      <c r="DS58">
        <v>24094</v>
      </c>
      <c r="DT58">
        <v>33651.699999999997</v>
      </c>
      <c r="DU58">
        <v>32390.3</v>
      </c>
      <c r="DV58">
        <v>40312.9</v>
      </c>
      <c r="DW58">
        <v>38096.699999999997</v>
      </c>
      <c r="DX58">
        <v>2.00678</v>
      </c>
      <c r="DY58">
        <v>2.2504</v>
      </c>
      <c r="DZ58">
        <v>0.119686</v>
      </c>
      <c r="EA58">
        <v>0</v>
      </c>
      <c r="EB58">
        <v>22.72</v>
      </c>
      <c r="EC58">
        <v>999.9</v>
      </c>
      <c r="ED58">
        <v>65.084000000000003</v>
      </c>
      <c r="EE58">
        <v>22.849</v>
      </c>
      <c r="EF58">
        <v>17.796199999999999</v>
      </c>
      <c r="EG58">
        <v>64.030299999999997</v>
      </c>
      <c r="EH58">
        <v>26.790900000000001</v>
      </c>
      <c r="EI58">
        <v>1</v>
      </c>
      <c r="EJ58">
        <v>-0.37706299999999998</v>
      </c>
      <c r="EK58">
        <v>-3.3322099999999999</v>
      </c>
      <c r="EL58">
        <v>20.270600000000002</v>
      </c>
      <c r="EM58">
        <v>5.2622200000000001</v>
      </c>
      <c r="EN58">
        <v>12.005599999999999</v>
      </c>
      <c r="EO58">
        <v>4.9997499999999997</v>
      </c>
      <c r="EP58">
        <v>3.2870499999999998</v>
      </c>
      <c r="EQ58">
        <v>9999</v>
      </c>
      <c r="ER58">
        <v>9999</v>
      </c>
      <c r="ES58">
        <v>999.9</v>
      </c>
      <c r="ET58">
        <v>9999</v>
      </c>
      <c r="EU58">
        <v>1.8724099999999999</v>
      </c>
      <c r="EV58">
        <v>1.87327</v>
      </c>
      <c r="EW58">
        <v>1.8694999999999999</v>
      </c>
      <c r="EX58">
        <v>1.8751500000000001</v>
      </c>
      <c r="EY58">
        <v>1.87547</v>
      </c>
      <c r="EZ58">
        <v>1.87392</v>
      </c>
      <c r="FA58">
        <v>1.87242</v>
      </c>
      <c r="FB58">
        <v>1.8714999999999999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0.746</v>
      </c>
      <c r="FQ58">
        <v>5.9299999999999999E-2</v>
      </c>
      <c r="FR58">
        <v>0.34321388301456301</v>
      </c>
      <c r="FS58">
        <v>1.93526017593624E-3</v>
      </c>
      <c r="FT58">
        <v>-2.6352868309754201E-6</v>
      </c>
      <c r="FU58">
        <v>7.4988703689445403E-10</v>
      </c>
      <c r="FV58">
        <v>5.9295258707654903E-2</v>
      </c>
      <c r="FW58">
        <v>0</v>
      </c>
      <c r="FX58">
        <v>0</v>
      </c>
      <c r="FY58">
        <v>0</v>
      </c>
      <c r="FZ58">
        <v>1</v>
      </c>
      <c r="GA58">
        <v>1999</v>
      </c>
      <c r="GB58">
        <v>0</v>
      </c>
      <c r="GC58">
        <v>14</v>
      </c>
      <c r="GD58">
        <v>37.9</v>
      </c>
      <c r="GE58">
        <v>37.799999999999997</v>
      </c>
      <c r="GF58">
        <v>1.2133799999999999</v>
      </c>
      <c r="GG58">
        <v>2.4877899999999999</v>
      </c>
      <c r="GH58">
        <v>1.5979000000000001</v>
      </c>
      <c r="GI58">
        <v>2.35229</v>
      </c>
      <c r="GJ58">
        <v>1.64917</v>
      </c>
      <c r="GK58">
        <v>2.4584999999999999</v>
      </c>
      <c r="GL58">
        <v>27.037600000000001</v>
      </c>
      <c r="GM58">
        <v>14.097</v>
      </c>
      <c r="GN58">
        <v>19</v>
      </c>
      <c r="GO58">
        <v>453.26600000000002</v>
      </c>
      <c r="GP58">
        <v>634.28800000000001</v>
      </c>
      <c r="GQ58">
        <v>29.110800000000001</v>
      </c>
      <c r="GR58">
        <v>22.4497</v>
      </c>
      <c r="GS58">
        <v>30</v>
      </c>
      <c r="GT58">
        <v>22.401199999999999</v>
      </c>
      <c r="GU58">
        <v>22.389500000000002</v>
      </c>
      <c r="GV58">
        <v>24.3447</v>
      </c>
      <c r="GW58">
        <v>28.209900000000001</v>
      </c>
      <c r="GX58">
        <v>100</v>
      </c>
      <c r="GY58">
        <v>29.036899999999999</v>
      </c>
      <c r="GZ58">
        <v>476.33499999999998</v>
      </c>
      <c r="HA58">
        <v>13.015000000000001</v>
      </c>
      <c r="HB58">
        <v>101.246</v>
      </c>
      <c r="HC58">
        <v>101.223</v>
      </c>
    </row>
    <row r="59" spans="1:211" x14ac:dyDescent="0.2">
      <c r="A59">
        <v>43</v>
      </c>
      <c r="B59">
        <v>1736451867.0999999</v>
      </c>
      <c r="C59">
        <v>84</v>
      </c>
      <c r="D59" t="s">
        <v>433</v>
      </c>
      <c r="E59" t="s">
        <v>434</v>
      </c>
      <c r="F59">
        <v>2</v>
      </c>
      <c r="G59">
        <v>1736451865.0999999</v>
      </c>
      <c r="H59">
        <f t="shared" si="0"/>
        <v>2.1239392662663011E-3</v>
      </c>
      <c r="I59">
        <f t="shared" si="1"/>
        <v>2.123939266266301</v>
      </c>
      <c r="J59">
        <f t="shared" si="2"/>
        <v>-2.919000688939053</v>
      </c>
      <c r="K59">
        <f t="shared" si="3"/>
        <v>421.70499999999998</v>
      </c>
      <c r="L59">
        <f t="shared" si="4"/>
        <v>444.56615306336897</v>
      </c>
      <c r="M59">
        <f t="shared" si="5"/>
        <v>45.476511633876463</v>
      </c>
      <c r="N59">
        <f t="shared" si="6"/>
        <v>43.137949676142497</v>
      </c>
      <c r="O59">
        <f t="shared" si="7"/>
        <v>0.14258823301434653</v>
      </c>
      <c r="P59">
        <f t="shared" si="8"/>
        <v>3.5362916964267552</v>
      </c>
      <c r="Q59">
        <f t="shared" si="9"/>
        <v>0.13946950778051651</v>
      </c>
      <c r="R59">
        <f t="shared" si="10"/>
        <v>8.7442966012490242E-2</v>
      </c>
      <c r="S59">
        <f t="shared" si="11"/>
        <v>0</v>
      </c>
      <c r="T59">
        <f t="shared" si="12"/>
        <v>24.627752269324244</v>
      </c>
      <c r="U59">
        <f t="shared" si="13"/>
        <v>24.627752269324244</v>
      </c>
      <c r="V59">
        <f t="shared" si="14"/>
        <v>3.1097913343268826</v>
      </c>
      <c r="W59">
        <f t="shared" si="15"/>
        <v>49.663440529213077</v>
      </c>
      <c r="X59">
        <f t="shared" si="16"/>
        <v>1.587753356020825</v>
      </c>
      <c r="Y59">
        <f t="shared" si="17"/>
        <v>3.1970265030004823</v>
      </c>
      <c r="Z59">
        <f t="shared" si="18"/>
        <v>1.5220379783060576</v>
      </c>
      <c r="AA59">
        <f t="shared" si="19"/>
        <v>-93.665721642343883</v>
      </c>
      <c r="AB59">
        <f t="shared" si="20"/>
        <v>88.374706388653763</v>
      </c>
      <c r="AC59">
        <f t="shared" si="21"/>
        <v>5.2786863307343443</v>
      </c>
      <c r="AD59">
        <f t="shared" si="22"/>
        <v>-1.2328922955774146E-2</v>
      </c>
      <c r="AE59">
        <f t="shared" si="23"/>
        <v>25.476824046838694</v>
      </c>
      <c r="AF59">
        <f t="shared" si="24"/>
        <v>2.1195722934152981</v>
      </c>
      <c r="AG59">
        <f t="shared" si="25"/>
        <v>-2.919000688939053</v>
      </c>
      <c r="AH59">
        <v>452.15809279728899</v>
      </c>
      <c r="AI59">
        <v>431.80038181818202</v>
      </c>
      <c r="AJ59">
        <v>3.4325827617907101</v>
      </c>
      <c r="AK59">
        <v>84.5062676990527</v>
      </c>
      <c r="AL59">
        <f t="shared" si="26"/>
        <v>2.123939266266301</v>
      </c>
      <c r="AM59">
        <v>13.0135190570376</v>
      </c>
      <c r="AN59">
        <v>15.522060839160799</v>
      </c>
      <c r="AO59">
        <v>1.61376149392161E-5</v>
      </c>
      <c r="AP59">
        <v>123.873733639405</v>
      </c>
      <c r="AQ59">
        <v>35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54410.944168316033</v>
      </c>
      <c r="AV59">
        <f t="shared" si="30"/>
        <v>0</v>
      </c>
      <c r="AW59">
        <f t="shared" si="31"/>
        <v>0</v>
      </c>
      <c r="AX59">
        <f t="shared" si="32"/>
        <v>0</v>
      </c>
      <c r="AY59">
        <f t="shared" si="33"/>
        <v>0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1736451865.0999999</v>
      </c>
      <c r="BF59">
        <v>421.70499999999998</v>
      </c>
      <c r="BG59">
        <v>453.34399999999999</v>
      </c>
      <c r="BH59">
        <v>15.52145</v>
      </c>
      <c r="BI59">
        <v>13.017899999999999</v>
      </c>
      <c r="BJ59">
        <v>420.95800000000003</v>
      </c>
      <c r="BK59">
        <v>15.462149999999999</v>
      </c>
      <c r="BL59">
        <v>500.0915</v>
      </c>
      <c r="BM59">
        <v>102.194</v>
      </c>
      <c r="BN59">
        <v>0.10013850000000001</v>
      </c>
      <c r="BO59">
        <v>25.0913</v>
      </c>
      <c r="BP59">
        <v>24.6875</v>
      </c>
      <c r="BQ59">
        <v>999.9</v>
      </c>
      <c r="BR59">
        <v>0</v>
      </c>
      <c r="BS59">
        <v>0</v>
      </c>
      <c r="BT59">
        <v>10005.299999999999</v>
      </c>
      <c r="BU59">
        <v>-0.10342999999999999</v>
      </c>
      <c r="BV59">
        <v>125.124</v>
      </c>
      <c r="BW59">
        <v>-31.6386</v>
      </c>
      <c r="BX59">
        <v>428.3535</v>
      </c>
      <c r="BY59">
        <v>459.32350000000002</v>
      </c>
      <c r="BZ59">
        <v>2.50353</v>
      </c>
      <c r="CA59">
        <v>453.34399999999999</v>
      </c>
      <c r="CB59">
        <v>13.017899999999999</v>
      </c>
      <c r="CC59">
        <v>1.586195</v>
      </c>
      <c r="CD59">
        <v>1.3303499999999999</v>
      </c>
      <c r="CE59">
        <v>13.82535</v>
      </c>
      <c r="CF59">
        <v>11.14625</v>
      </c>
      <c r="CG59">
        <v>0</v>
      </c>
      <c r="CH59">
        <v>0</v>
      </c>
      <c r="CI59">
        <v>0</v>
      </c>
      <c r="CJ59">
        <v>19.958300000000001</v>
      </c>
      <c r="CK59">
        <v>3</v>
      </c>
      <c r="CL59">
        <v>1736449596</v>
      </c>
      <c r="CM59" t="s">
        <v>346</v>
      </c>
      <c r="CN59">
        <v>1736449594</v>
      </c>
      <c r="CO59">
        <v>1736449596</v>
      </c>
      <c r="CP59">
        <v>2</v>
      </c>
      <c r="CQ59">
        <v>0.52600000000000002</v>
      </c>
      <c r="CR59">
        <v>-1.4999999999999999E-2</v>
      </c>
      <c r="CS59">
        <v>0.63</v>
      </c>
      <c r="CT59">
        <v>3.9E-2</v>
      </c>
      <c r="CU59">
        <v>200</v>
      </c>
      <c r="CV59">
        <v>13</v>
      </c>
      <c r="CW59">
        <v>0.21</v>
      </c>
      <c r="CX59">
        <v>0.03</v>
      </c>
      <c r="CY59">
        <v>-31.500299999999999</v>
      </c>
      <c r="CZ59">
        <v>-0.83523609022552103</v>
      </c>
      <c r="DA59">
        <v>8.6806923686996398E-2</v>
      </c>
      <c r="DB59">
        <v>0</v>
      </c>
      <c r="DC59">
        <v>2.5080360000000002</v>
      </c>
      <c r="DD59">
        <v>-2.02249624060164E-2</v>
      </c>
      <c r="DE59">
        <v>2.1836606879275301E-3</v>
      </c>
      <c r="DF59">
        <v>1</v>
      </c>
      <c r="DG59">
        <v>1</v>
      </c>
      <c r="DH59">
        <v>2</v>
      </c>
      <c r="DI59" t="s">
        <v>347</v>
      </c>
      <c r="DJ59">
        <v>3.11957</v>
      </c>
      <c r="DK59">
        <v>2.8012299999999999</v>
      </c>
      <c r="DL59">
        <v>0.101941</v>
      </c>
      <c r="DM59">
        <v>0.108822</v>
      </c>
      <c r="DN59">
        <v>8.6729899999999999E-2</v>
      </c>
      <c r="DO59">
        <v>7.7019799999999999E-2</v>
      </c>
      <c r="DP59">
        <v>25025.3</v>
      </c>
      <c r="DQ59">
        <v>22946.400000000001</v>
      </c>
      <c r="DR59">
        <v>26662</v>
      </c>
      <c r="DS59">
        <v>24094.5</v>
      </c>
      <c r="DT59">
        <v>33651.4</v>
      </c>
      <c r="DU59">
        <v>32390.6</v>
      </c>
      <c r="DV59">
        <v>40312.5</v>
      </c>
      <c r="DW59">
        <v>38097.300000000003</v>
      </c>
      <c r="DX59">
        <v>2.0070999999999999</v>
      </c>
      <c r="DY59">
        <v>2.2502800000000001</v>
      </c>
      <c r="DZ59">
        <v>0.119604</v>
      </c>
      <c r="EA59">
        <v>0</v>
      </c>
      <c r="EB59">
        <v>22.7225</v>
      </c>
      <c r="EC59">
        <v>999.9</v>
      </c>
      <c r="ED59">
        <v>65.108000000000004</v>
      </c>
      <c r="EE59">
        <v>22.849</v>
      </c>
      <c r="EF59">
        <v>17.801300000000001</v>
      </c>
      <c r="EG59">
        <v>64.190299999999993</v>
      </c>
      <c r="EH59">
        <v>26.25</v>
      </c>
      <c r="EI59">
        <v>1</v>
      </c>
      <c r="EJ59">
        <v>-0.37726100000000001</v>
      </c>
      <c r="EK59">
        <v>-3.2303000000000002</v>
      </c>
      <c r="EL59">
        <v>20.2727</v>
      </c>
      <c r="EM59">
        <v>5.26281</v>
      </c>
      <c r="EN59">
        <v>12.005599999999999</v>
      </c>
      <c r="EO59">
        <v>4.9996999999999998</v>
      </c>
      <c r="EP59">
        <v>3.2871000000000001</v>
      </c>
      <c r="EQ59">
        <v>9999</v>
      </c>
      <c r="ER59">
        <v>9999</v>
      </c>
      <c r="ES59">
        <v>999.9</v>
      </c>
      <c r="ET59">
        <v>9999</v>
      </c>
      <c r="EU59">
        <v>1.8724099999999999</v>
      </c>
      <c r="EV59">
        <v>1.8732500000000001</v>
      </c>
      <c r="EW59">
        <v>1.86951</v>
      </c>
      <c r="EX59">
        <v>1.8751500000000001</v>
      </c>
      <c r="EY59">
        <v>1.8754599999999999</v>
      </c>
      <c r="EZ59">
        <v>1.8739300000000001</v>
      </c>
      <c r="FA59">
        <v>1.8724099999999999</v>
      </c>
      <c r="FB59">
        <v>1.8714900000000001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0.748</v>
      </c>
      <c r="FQ59">
        <v>5.9299999999999999E-2</v>
      </c>
      <c r="FR59">
        <v>0.34321388301456301</v>
      </c>
      <c r="FS59">
        <v>1.93526017593624E-3</v>
      </c>
      <c r="FT59">
        <v>-2.6352868309754201E-6</v>
      </c>
      <c r="FU59">
        <v>7.4988703689445403E-10</v>
      </c>
      <c r="FV59">
        <v>5.9295258707654903E-2</v>
      </c>
      <c r="FW59">
        <v>0</v>
      </c>
      <c r="FX59">
        <v>0</v>
      </c>
      <c r="FY59">
        <v>0</v>
      </c>
      <c r="FZ59">
        <v>1</v>
      </c>
      <c r="GA59">
        <v>1999</v>
      </c>
      <c r="GB59">
        <v>0</v>
      </c>
      <c r="GC59">
        <v>14</v>
      </c>
      <c r="GD59">
        <v>37.9</v>
      </c>
      <c r="GE59">
        <v>37.9</v>
      </c>
      <c r="GF59">
        <v>1.22681</v>
      </c>
      <c r="GG59">
        <v>2.49756</v>
      </c>
      <c r="GH59">
        <v>1.5979000000000001</v>
      </c>
      <c r="GI59">
        <v>2.35107</v>
      </c>
      <c r="GJ59">
        <v>1.64917</v>
      </c>
      <c r="GK59">
        <v>2.3791500000000001</v>
      </c>
      <c r="GL59">
        <v>27.037600000000001</v>
      </c>
      <c r="GM59">
        <v>14.097</v>
      </c>
      <c r="GN59">
        <v>19</v>
      </c>
      <c r="GO59">
        <v>453.46499999999997</v>
      </c>
      <c r="GP59">
        <v>634.19500000000005</v>
      </c>
      <c r="GQ59">
        <v>29.084900000000001</v>
      </c>
      <c r="GR59">
        <v>22.4498</v>
      </c>
      <c r="GS59">
        <v>30</v>
      </c>
      <c r="GT59">
        <v>22.402100000000001</v>
      </c>
      <c r="GU59">
        <v>22.3902</v>
      </c>
      <c r="GV59">
        <v>24.6251</v>
      </c>
      <c r="GW59">
        <v>28.209900000000001</v>
      </c>
      <c r="GX59">
        <v>100</v>
      </c>
      <c r="GY59">
        <v>29.036899999999999</v>
      </c>
      <c r="GZ59">
        <v>483.1</v>
      </c>
      <c r="HA59">
        <v>13.0154</v>
      </c>
      <c r="HB59">
        <v>101.246</v>
      </c>
      <c r="HC59">
        <v>101.22499999999999</v>
      </c>
    </row>
    <row r="60" spans="1:211" x14ac:dyDescent="0.2">
      <c r="A60">
        <v>44</v>
      </c>
      <c r="B60">
        <v>1736451869.0999999</v>
      </c>
      <c r="C60">
        <v>86</v>
      </c>
      <c r="D60" t="s">
        <v>435</v>
      </c>
      <c r="E60" t="s">
        <v>436</v>
      </c>
      <c r="F60">
        <v>2</v>
      </c>
      <c r="G60">
        <v>1736451868.0999999</v>
      </c>
      <c r="H60">
        <f t="shared" si="0"/>
        <v>2.1237349252560033E-3</v>
      </c>
      <c r="I60">
        <f t="shared" si="1"/>
        <v>2.1237349252560032</v>
      </c>
      <c r="J60">
        <f t="shared" si="2"/>
        <v>-2.86313378108686</v>
      </c>
      <c r="K60">
        <f t="shared" si="3"/>
        <v>431.80599999999998</v>
      </c>
      <c r="L60">
        <f t="shared" si="4"/>
        <v>453.80814390377401</v>
      </c>
      <c r="M60">
        <f t="shared" si="5"/>
        <v>46.421425961878107</v>
      </c>
      <c r="N60">
        <f t="shared" si="6"/>
        <v>44.17075922539</v>
      </c>
      <c r="O60">
        <f t="shared" si="7"/>
        <v>0.14248685381900017</v>
      </c>
      <c r="P60">
        <f t="shared" si="8"/>
        <v>3.5499259817751576</v>
      </c>
      <c r="Q60">
        <f t="shared" si="9"/>
        <v>0.13938419030150792</v>
      </c>
      <c r="R60">
        <f t="shared" si="10"/>
        <v>8.738825387386373E-2</v>
      </c>
      <c r="S60">
        <f t="shared" si="11"/>
        <v>0</v>
      </c>
      <c r="T60">
        <f t="shared" si="12"/>
        <v>24.632877748278176</v>
      </c>
      <c r="U60">
        <f t="shared" si="13"/>
        <v>24.632877748278176</v>
      </c>
      <c r="V60">
        <f t="shared" si="14"/>
        <v>3.110744406371047</v>
      </c>
      <c r="W60">
        <f t="shared" si="15"/>
        <v>49.659418402307118</v>
      </c>
      <c r="X60">
        <f t="shared" si="16"/>
        <v>1.5879463945274999</v>
      </c>
      <c r="Y60">
        <f t="shared" si="17"/>
        <v>3.1976741685998595</v>
      </c>
      <c r="Z60">
        <f t="shared" si="18"/>
        <v>1.5227980118435471</v>
      </c>
      <c r="AA60">
        <f t="shared" si="19"/>
        <v>-93.656710203789743</v>
      </c>
      <c r="AB60">
        <f t="shared" si="20"/>
        <v>88.385209495546519</v>
      </c>
      <c r="AC60">
        <f t="shared" si="21"/>
        <v>5.2592630726329634</v>
      </c>
      <c r="AD60">
        <f t="shared" si="22"/>
        <v>-1.2237635610262032E-2</v>
      </c>
      <c r="AE60">
        <f t="shared" si="23"/>
        <v>25.496558240505124</v>
      </c>
      <c r="AF60">
        <f t="shared" si="24"/>
        <v>2.1197065337093712</v>
      </c>
      <c r="AG60">
        <f t="shared" si="25"/>
        <v>-2.86313378108686</v>
      </c>
      <c r="AH60">
        <v>459.03590182146797</v>
      </c>
      <c r="AI60">
        <v>438.63644848484898</v>
      </c>
      <c r="AJ60">
        <v>3.4299564334507902</v>
      </c>
      <c r="AK60">
        <v>84.5062676990527</v>
      </c>
      <c r="AL60">
        <f t="shared" si="26"/>
        <v>2.1237349252560032</v>
      </c>
      <c r="AM60">
        <v>13.015757658674501</v>
      </c>
      <c r="AN60">
        <v>15.5231685314685</v>
      </c>
      <c r="AO60">
        <v>1.43471524819797E-5</v>
      </c>
      <c r="AP60">
        <v>123.873733639405</v>
      </c>
      <c r="AQ60">
        <v>35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54710.971792237826</v>
      </c>
      <c r="AV60">
        <f t="shared" si="30"/>
        <v>0</v>
      </c>
      <c r="AW60">
        <f t="shared" si="31"/>
        <v>0</v>
      </c>
      <c r="AX60">
        <f t="shared" si="32"/>
        <v>0</v>
      </c>
      <c r="AY60">
        <f t="shared" si="33"/>
        <v>0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1736451868.0999999</v>
      </c>
      <c r="BF60">
        <v>431.80599999999998</v>
      </c>
      <c r="BG60">
        <v>463.483</v>
      </c>
      <c r="BH60">
        <v>15.5235</v>
      </c>
      <c r="BI60">
        <v>13.0207</v>
      </c>
      <c r="BJ60">
        <v>431.05799999999999</v>
      </c>
      <c r="BK60">
        <v>15.4642</v>
      </c>
      <c r="BL60">
        <v>500.27199999999999</v>
      </c>
      <c r="BM60">
        <v>102.193</v>
      </c>
      <c r="BN60">
        <v>0.100065</v>
      </c>
      <c r="BO60">
        <v>25.0947</v>
      </c>
      <c r="BP60">
        <v>24.686800000000002</v>
      </c>
      <c r="BQ60">
        <v>999.9</v>
      </c>
      <c r="BR60">
        <v>0</v>
      </c>
      <c r="BS60">
        <v>0</v>
      </c>
      <c r="BT60">
        <v>10063.1</v>
      </c>
      <c r="BU60">
        <v>-0.114624</v>
      </c>
      <c r="BV60">
        <v>125.143</v>
      </c>
      <c r="BW60">
        <v>-31.677</v>
      </c>
      <c r="BX60">
        <v>438.61500000000001</v>
      </c>
      <c r="BY60">
        <v>469.59800000000001</v>
      </c>
      <c r="BZ60">
        <v>2.5028299999999999</v>
      </c>
      <c r="CA60">
        <v>463.483</v>
      </c>
      <c r="CB60">
        <v>13.0207</v>
      </c>
      <c r="CC60">
        <v>1.58639</v>
      </c>
      <c r="CD60">
        <v>1.3306199999999999</v>
      </c>
      <c r="CE60">
        <v>13.827299999999999</v>
      </c>
      <c r="CF60">
        <v>11.1493</v>
      </c>
      <c r="CG60">
        <v>0</v>
      </c>
      <c r="CH60">
        <v>0</v>
      </c>
      <c r="CI60">
        <v>0</v>
      </c>
      <c r="CJ60">
        <v>19.916699999999999</v>
      </c>
      <c r="CK60">
        <v>3</v>
      </c>
      <c r="CL60">
        <v>1736449596</v>
      </c>
      <c r="CM60" t="s">
        <v>346</v>
      </c>
      <c r="CN60">
        <v>1736449594</v>
      </c>
      <c r="CO60">
        <v>1736449596</v>
      </c>
      <c r="CP60">
        <v>2</v>
      </c>
      <c r="CQ60">
        <v>0.52600000000000002</v>
      </c>
      <c r="CR60">
        <v>-1.4999999999999999E-2</v>
      </c>
      <c r="CS60">
        <v>0.63</v>
      </c>
      <c r="CT60">
        <v>3.9E-2</v>
      </c>
      <c r="CU60">
        <v>200</v>
      </c>
      <c r="CV60">
        <v>13</v>
      </c>
      <c r="CW60">
        <v>0.21</v>
      </c>
      <c r="CX60">
        <v>0.03</v>
      </c>
      <c r="CY60">
        <v>-31.529599999999999</v>
      </c>
      <c r="CZ60">
        <v>-0.81842706766919304</v>
      </c>
      <c r="DA60">
        <v>8.5194800310817095E-2</v>
      </c>
      <c r="DB60">
        <v>0</v>
      </c>
      <c r="DC60">
        <v>2.5072494999999999</v>
      </c>
      <c r="DD60">
        <v>-2.3585413533836301E-2</v>
      </c>
      <c r="DE60">
        <v>2.4929610406101799E-3</v>
      </c>
      <c r="DF60">
        <v>1</v>
      </c>
      <c r="DG60">
        <v>1</v>
      </c>
      <c r="DH60">
        <v>2</v>
      </c>
      <c r="DI60" t="s">
        <v>347</v>
      </c>
      <c r="DJ60">
        <v>3.1195200000000001</v>
      </c>
      <c r="DK60">
        <v>2.8006199999999999</v>
      </c>
      <c r="DL60">
        <v>0.103141</v>
      </c>
      <c r="DM60">
        <v>0.110002</v>
      </c>
      <c r="DN60">
        <v>8.6733500000000005E-2</v>
      </c>
      <c r="DO60">
        <v>7.7021099999999995E-2</v>
      </c>
      <c r="DP60">
        <v>24991.9</v>
      </c>
      <c r="DQ60">
        <v>22916.1</v>
      </c>
      <c r="DR60">
        <v>26662</v>
      </c>
      <c r="DS60">
        <v>24094.5</v>
      </c>
      <c r="DT60">
        <v>33651.5</v>
      </c>
      <c r="DU60">
        <v>32390.7</v>
      </c>
      <c r="DV60">
        <v>40312.699999999997</v>
      </c>
      <c r="DW60">
        <v>38097.4</v>
      </c>
      <c r="DX60">
        <v>2.0072800000000002</v>
      </c>
      <c r="DY60">
        <v>2.25007</v>
      </c>
      <c r="DZ60">
        <v>0.11919399999999999</v>
      </c>
      <c r="EA60">
        <v>0</v>
      </c>
      <c r="EB60">
        <v>22.725200000000001</v>
      </c>
      <c r="EC60">
        <v>999.9</v>
      </c>
      <c r="ED60">
        <v>65.084000000000003</v>
      </c>
      <c r="EE60">
        <v>22.849</v>
      </c>
      <c r="EF60">
        <v>17.794799999999999</v>
      </c>
      <c r="EG60">
        <v>63.8703</v>
      </c>
      <c r="EH60">
        <v>26.7348</v>
      </c>
      <c r="EI60">
        <v>1</v>
      </c>
      <c r="EJ60">
        <v>-0.377162</v>
      </c>
      <c r="EK60">
        <v>-3.2585999999999999</v>
      </c>
      <c r="EL60">
        <v>20.271899999999999</v>
      </c>
      <c r="EM60">
        <v>5.2631100000000002</v>
      </c>
      <c r="EN60">
        <v>12.0055</v>
      </c>
      <c r="EO60">
        <v>4.9995500000000002</v>
      </c>
      <c r="EP60">
        <v>3.2870499999999998</v>
      </c>
      <c r="EQ60">
        <v>9999</v>
      </c>
      <c r="ER60">
        <v>9999</v>
      </c>
      <c r="ES60">
        <v>999.9</v>
      </c>
      <c r="ET60">
        <v>9999</v>
      </c>
      <c r="EU60">
        <v>1.8724099999999999</v>
      </c>
      <c r="EV60">
        <v>1.8732500000000001</v>
      </c>
      <c r="EW60">
        <v>1.86951</v>
      </c>
      <c r="EX60">
        <v>1.8751599999999999</v>
      </c>
      <c r="EY60">
        <v>1.8754599999999999</v>
      </c>
      <c r="EZ60">
        <v>1.8739300000000001</v>
      </c>
      <c r="FA60">
        <v>1.87243</v>
      </c>
      <c r="FB60">
        <v>1.8714999999999999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0.748</v>
      </c>
      <c r="FQ60">
        <v>5.9299999999999999E-2</v>
      </c>
      <c r="FR60">
        <v>0.34321388301456301</v>
      </c>
      <c r="FS60">
        <v>1.93526017593624E-3</v>
      </c>
      <c r="FT60">
        <v>-2.6352868309754201E-6</v>
      </c>
      <c r="FU60">
        <v>7.4988703689445403E-10</v>
      </c>
      <c r="FV60">
        <v>5.9295258707654903E-2</v>
      </c>
      <c r="FW60">
        <v>0</v>
      </c>
      <c r="FX60">
        <v>0</v>
      </c>
      <c r="FY60">
        <v>0</v>
      </c>
      <c r="FZ60">
        <v>1</v>
      </c>
      <c r="GA60">
        <v>1999</v>
      </c>
      <c r="GB60">
        <v>0</v>
      </c>
      <c r="GC60">
        <v>14</v>
      </c>
      <c r="GD60">
        <v>37.9</v>
      </c>
      <c r="GE60">
        <v>37.9</v>
      </c>
      <c r="GF60">
        <v>1.24146</v>
      </c>
      <c r="GG60">
        <v>2.5109900000000001</v>
      </c>
      <c r="GH60">
        <v>1.5979000000000001</v>
      </c>
      <c r="GI60">
        <v>2.35229</v>
      </c>
      <c r="GJ60">
        <v>1.64917</v>
      </c>
      <c r="GK60">
        <v>2.4682599999999999</v>
      </c>
      <c r="GL60">
        <v>27.058299999999999</v>
      </c>
      <c r="GM60">
        <v>14.097</v>
      </c>
      <c r="GN60">
        <v>19</v>
      </c>
      <c r="GO60">
        <v>453.56799999999998</v>
      </c>
      <c r="GP60">
        <v>634.04399999999998</v>
      </c>
      <c r="GQ60">
        <v>29.046399999999998</v>
      </c>
      <c r="GR60">
        <v>22.450600000000001</v>
      </c>
      <c r="GS60">
        <v>30.0001</v>
      </c>
      <c r="GT60">
        <v>22.402200000000001</v>
      </c>
      <c r="GU60">
        <v>22.391100000000002</v>
      </c>
      <c r="GV60">
        <v>24.906099999999999</v>
      </c>
      <c r="GW60">
        <v>28.209900000000001</v>
      </c>
      <c r="GX60">
        <v>100</v>
      </c>
      <c r="GY60">
        <v>28.943100000000001</v>
      </c>
      <c r="GZ60">
        <v>489.88</v>
      </c>
      <c r="HA60">
        <v>13.0152</v>
      </c>
      <c r="HB60">
        <v>101.246</v>
      </c>
      <c r="HC60">
        <v>101.22499999999999</v>
      </c>
    </row>
    <row r="61" spans="1:211" x14ac:dyDescent="0.2">
      <c r="A61">
        <v>45</v>
      </c>
      <c r="B61">
        <v>1736451871.0999999</v>
      </c>
      <c r="C61">
        <v>88</v>
      </c>
      <c r="D61" t="s">
        <v>437</v>
      </c>
      <c r="E61" t="s">
        <v>438</v>
      </c>
      <c r="F61">
        <v>2</v>
      </c>
      <c r="G61">
        <v>1736451869.0999999</v>
      </c>
      <c r="H61">
        <f t="shared" si="0"/>
        <v>2.121722984135281E-3</v>
      </c>
      <c r="I61">
        <f t="shared" si="1"/>
        <v>2.1217229841352809</v>
      </c>
      <c r="J61">
        <f t="shared" si="2"/>
        <v>-2.6420535658453912</v>
      </c>
      <c r="K61">
        <f t="shared" si="3"/>
        <v>435.14800000000002</v>
      </c>
      <c r="L61">
        <f t="shared" si="4"/>
        <v>454.59337922182164</v>
      </c>
      <c r="M61">
        <f t="shared" si="5"/>
        <v>46.501488334439685</v>
      </c>
      <c r="N61">
        <f t="shared" si="6"/>
        <v>44.512372090401598</v>
      </c>
      <c r="O61">
        <f t="shared" si="7"/>
        <v>0.14239805305157496</v>
      </c>
      <c r="P61">
        <f t="shared" si="8"/>
        <v>3.5390673256871219</v>
      </c>
      <c r="Q61">
        <f t="shared" si="9"/>
        <v>0.13928992596931575</v>
      </c>
      <c r="R61">
        <f t="shared" si="10"/>
        <v>8.7329806189849396E-2</v>
      </c>
      <c r="S61">
        <f t="shared" si="11"/>
        <v>0</v>
      </c>
      <c r="T61">
        <f t="shared" si="12"/>
        <v>24.630579169788305</v>
      </c>
      <c r="U61">
        <f t="shared" si="13"/>
        <v>24.630579169788305</v>
      </c>
      <c r="V61">
        <f t="shared" si="14"/>
        <v>3.1103169589605542</v>
      </c>
      <c r="W61">
        <f t="shared" si="15"/>
        <v>49.663281003466778</v>
      </c>
      <c r="X61">
        <f t="shared" si="16"/>
        <v>1.5879374560961999</v>
      </c>
      <c r="Y61">
        <f t="shared" si="17"/>
        <v>3.1974074688809884</v>
      </c>
      <c r="Z61">
        <f t="shared" si="18"/>
        <v>1.5223795028643543</v>
      </c>
      <c r="AA61">
        <f t="shared" si="19"/>
        <v>-93.567983600365892</v>
      </c>
      <c r="AB61">
        <f t="shared" si="20"/>
        <v>88.286300425261061</v>
      </c>
      <c r="AC61">
        <f t="shared" si="21"/>
        <v>5.2693980112008534</v>
      </c>
      <c r="AD61">
        <f t="shared" si="22"/>
        <v>-1.2285163903982266E-2</v>
      </c>
      <c r="AE61">
        <f t="shared" si="23"/>
        <v>25.490168437305673</v>
      </c>
      <c r="AF61">
        <f t="shared" si="24"/>
        <v>2.119401397595575</v>
      </c>
      <c r="AG61">
        <f t="shared" si="25"/>
        <v>-2.6420535658453912</v>
      </c>
      <c r="AH61">
        <v>465.90358042906303</v>
      </c>
      <c r="AI61">
        <v>445.40030909090899</v>
      </c>
      <c r="AJ61">
        <v>3.4057387946208899</v>
      </c>
      <c r="AK61">
        <v>84.5062676990527</v>
      </c>
      <c r="AL61">
        <f t="shared" si="26"/>
        <v>2.1217229841352809</v>
      </c>
      <c r="AM61">
        <v>13.0183055037248</v>
      </c>
      <c r="AN61">
        <v>15.5238363636364</v>
      </c>
      <c r="AO61">
        <v>1.0772568586281999E-5</v>
      </c>
      <c r="AP61">
        <v>123.873733639405</v>
      </c>
      <c r="AQ61">
        <v>35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54471.699437380332</v>
      </c>
      <c r="AV61">
        <f t="shared" si="30"/>
        <v>0</v>
      </c>
      <c r="AW61">
        <f t="shared" si="31"/>
        <v>0</v>
      </c>
      <c r="AX61">
        <f t="shared" si="32"/>
        <v>0</v>
      </c>
      <c r="AY61">
        <f t="shared" si="33"/>
        <v>0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1736451869.0999999</v>
      </c>
      <c r="BF61">
        <v>435.14800000000002</v>
      </c>
      <c r="BG61">
        <v>466.83150000000001</v>
      </c>
      <c r="BH61">
        <v>15.5235</v>
      </c>
      <c r="BI61">
        <v>13.0206</v>
      </c>
      <c r="BJ61">
        <v>434.4</v>
      </c>
      <c r="BK61">
        <v>15.4642</v>
      </c>
      <c r="BL61">
        <v>500.18</v>
      </c>
      <c r="BM61">
        <v>102.1925</v>
      </c>
      <c r="BN61">
        <v>9.99892E-2</v>
      </c>
      <c r="BO61">
        <v>25.093299999999999</v>
      </c>
      <c r="BP61">
        <v>24.68505</v>
      </c>
      <c r="BQ61">
        <v>999.9</v>
      </c>
      <c r="BR61">
        <v>0</v>
      </c>
      <c r="BS61">
        <v>0</v>
      </c>
      <c r="BT61">
        <v>10017.174999999999</v>
      </c>
      <c r="BU61">
        <v>-0.12332899999999999</v>
      </c>
      <c r="BV61">
        <v>125.1395</v>
      </c>
      <c r="BW61">
        <v>-31.683150000000001</v>
      </c>
      <c r="BX61">
        <v>442.01</v>
      </c>
      <c r="BY61">
        <v>472.9905</v>
      </c>
      <c r="BZ61">
        <v>2.502945</v>
      </c>
      <c r="CA61">
        <v>466.83150000000001</v>
      </c>
      <c r="CB61">
        <v>13.0206</v>
      </c>
      <c r="CC61">
        <v>1.5863849999999999</v>
      </c>
      <c r="CD61">
        <v>1.3306</v>
      </c>
      <c r="CE61">
        <v>13.827199999999999</v>
      </c>
      <c r="CF61">
        <v>11.149050000000001</v>
      </c>
      <c r="CG61">
        <v>0</v>
      </c>
      <c r="CH61">
        <v>0</v>
      </c>
      <c r="CI61">
        <v>0</v>
      </c>
      <c r="CJ61">
        <v>19.895849999999999</v>
      </c>
      <c r="CK61">
        <v>3</v>
      </c>
      <c r="CL61">
        <v>1736449596</v>
      </c>
      <c r="CM61" t="s">
        <v>346</v>
      </c>
      <c r="CN61">
        <v>1736449594</v>
      </c>
      <c r="CO61">
        <v>1736449596</v>
      </c>
      <c r="CP61">
        <v>2</v>
      </c>
      <c r="CQ61">
        <v>0.52600000000000002</v>
      </c>
      <c r="CR61">
        <v>-1.4999999999999999E-2</v>
      </c>
      <c r="CS61">
        <v>0.63</v>
      </c>
      <c r="CT61">
        <v>3.9E-2</v>
      </c>
      <c r="CU61">
        <v>200</v>
      </c>
      <c r="CV61">
        <v>13</v>
      </c>
      <c r="CW61">
        <v>0.21</v>
      </c>
      <c r="CX61">
        <v>0.03</v>
      </c>
      <c r="CY61">
        <v>-31.560420000000001</v>
      </c>
      <c r="CZ61">
        <v>-0.84364511278197396</v>
      </c>
      <c r="DA61">
        <v>8.7926916242980199E-2</v>
      </c>
      <c r="DB61">
        <v>0</v>
      </c>
      <c r="DC61">
        <v>2.5066250000000001</v>
      </c>
      <c r="DD61">
        <v>-2.6385563909775402E-2</v>
      </c>
      <c r="DE61">
        <v>2.6818081586870201E-3</v>
      </c>
      <c r="DF61">
        <v>1</v>
      </c>
      <c r="DG61">
        <v>1</v>
      </c>
      <c r="DH61">
        <v>2</v>
      </c>
      <c r="DI61" t="s">
        <v>347</v>
      </c>
      <c r="DJ61">
        <v>3.11911</v>
      </c>
      <c r="DK61">
        <v>2.8001100000000001</v>
      </c>
      <c r="DL61">
        <v>0.104338</v>
      </c>
      <c r="DM61">
        <v>0.111152</v>
      </c>
      <c r="DN61">
        <v>8.6730699999999994E-2</v>
      </c>
      <c r="DO61">
        <v>7.7023999999999995E-2</v>
      </c>
      <c r="DP61">
        <v>24958.799999999999</v>
      </c>
      <c r="DQ61">
        <v>22886.1</v>
      </c>
      <c r="DR61">
        <v>26662.3</v>
      </c>
      <c r="DS61">
        <v>24094.1</v>
      </c>
      <c r="DT61">
        <v>33652</v>
      </c>
      <c r="DU61">
        <v>32390.3</v>
      </c>
      <c r="DV61">
        <v>40313</v>
      </c>
      <c r="DW61">
        <v>38096.9</v>
      </c>
      <c r="DX61">
        <v>2.0065499999999998</v>
      </c>
      <c r="DY61">
        <v>2.2507299999999999</v>
      </c>
      <c r="DZ61">
        <v>0.11869499999999999</v>
      </c>
      <c r="EA61">
        <v>0</v>
      </c>
      <c r="EB61">
        <v>22.728400000000001</v>
      </c>
      <c r="EC61">
        <v>999.9</v>
      </c>
      <c r="ED61">
        <v>65.084000000000003</v>
      </c>
      <c r="EE61">
        <v>22.849</v>
      </c>
      <c r="EF61">
        <v>17.795200000000001</v>
      </c>
      <c r="EG61">
        <v>64.150300000000001</v>
      </c>
      <c r="EH61">
        <v>26.302099999999999</v>
      </c>
      <c r="EI61">
        <v>1</v>
      </c>
      <c r="EJ61">
        <v>-0.37691799999999998</v>
      </c>
      <c r="EK61">
        <v>-3.16391</v>
      </c>
      <c r="EL61">
        <v>20.274100000000001</v>
      </c>
      <c r="EM61">
        <v>5.2629599999999996</v>
      </c>
      <c r="EN61">
        <v>12.006500000000001</v>
      </c>
      <c r="EO61">
        <v>4.9996999999999998</v>
      </c>
      <c r="EP61">
        <v>3.2870499999999998</v>
      </c>
      <c r="EQ61">
        <v>9999</v>
      </c>
      <c r="ER61">
        <v>9999</v>
      </c>
      <c r="ES61">
        <v>999.9</v>
      </c>
      <c r="ET61">
        <v>9999</v>
      </c>
      <c r="EU61">
        <v>1.8724099999999999</v>
      </c>
      <c r="EV61">
        <v>1.8732599999999999</v>
      </c>
      <c r="EW61">
        <v>1.86951</v>
      </c>
      <c r="EX61">
        <v>1.8751500000000001</v>
      </c>
      <c r="EY61">
        <v>1.8754599999999999</v>
      </c>
      <c r="EZ61">
        <v>1.8739300000000001</v>
      </c>
      <c r="FA61">
        <v>1.87243</v>
      </c>
      <c r="FB61">
        <v>1.8714999999999999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0.749</v>
      </c>
      <c r="FQ61">
        <v>5.9299999999999999E-2</v>
      </c>
      <c r="FR61">
        <v>0.34321388301456301</v>
      </c>
      <c r="FS61">
        <v>1.93526017593624E-3</v>
      </c>
      <c r="FT61">
        <v>-2.6352868309754201E-6</v>
      </c>
      <c r="FU61">
        <v>7.4988703689445403E-10</v>
      </c>
      <c r="FV61">
        <v>5.9295258707654903E-2</v>
      </c>
      <c r="FW61">
        <v>0</v>
      </c>
      <c r="FX61">
        <v>0</v>
      </c>
      <c r="FY61">
        <v>0</v>
      </c>
      <c r="FZ61">
        <v>1</v>
      </c>
      <c r="GA61">
        <v>1999</v>
      </c>
      <c r="GB61">
        <v>0</v>
      </c>
      <c r="GC61">
        <v>14</v>
      </c>
      <c r="GD61">
        <v>38</v>
      </c>
      <c r="GE61">
        <v>37.9</v>
      </c>
      <c r="GF61">
        <v>1.2561</v>
      </c>
      <c r="GG61">
        <v>2.50122</v>
      </c>
      <c r="GH61">
        <v>1.5979000000000001</v>
      </c>
      <c r="GI61">
        <v>2.35229</v>
      </c>
      <c r="GJ61">
        <v>1.64917</v>
      </c>
      <c r="GK61">
        <v>2.3754900000000001</v>
      </c>
      <c r="GL61">
        <v>27.058299999999999</v>
      </c>
      <c r="GM61">
        <v>14.097</v>
      </c>
      <c r="GN61">
        <v>19</v>
      </c>
      <c r="GO61">
        <v>453.14499999999998</v>
      </c>
      <c r="GP61">
        <v>634.57799999999997</v>
      </c>
      <c r="GQ61">
        <v>29.014199999999999</v>
      </c>
      <c r="GR61">
        <v>22.451499999999999</v>
      </c>
      <c r="GS61">
        <v>30.0001</v>
      </c>
      <c r="GT61">
        <v>22.4026</v>
      </c>
      <c r="GU61">
        <v>22.391300000000001</v>
      </c>
      <c r="GV61">
        <v>25.1938</v>
      </c>
      <c r="GW61">
        <v>28.209900000000001</v>
      </c>
      <c r="GX61">
        <v>100</v>
      </c>
      <c r="GY61">
        <v>28.943100000000001</v>
      </c>
      <c r="GZ61">
        <v>496.596</v>
      </c>
      <c r="HA61">
        <v>13.0154</v>
      </c>
      <c r="HB61">
        <v>101.247</v>
      </c>
      <c r="HC61">
        <v>101.223</v>
      </c>
    </row>
    <row r="62" spans="1:211" x14ac:dyDescent="0.2">
      <c r="A62">
        <v>46</v>
      </c>
      <c r="B62">
        <v>1736451873.0999999</v>
      </c>
      <c r="C62">
        <v>90</v>
      </c>
      <c r="D62" t="s">
        <v>439</v>
      </c>
      <c r="E62" t="s">
        <v>440</v>
      </c>
      <c r="F62">
        <v>2</v>
      </c>
      <c r="G62">
        <v>1736451872.0999999</v>
      </c>
      <c r="H62">
        <f t="shared" si="0"/>
        <v>2.1183685373324093E-3</v>
      </c>
      <c r="I62">
        <f t="shared" si="1"/>
        <v>2.1183685373324095</v>
      </c>
      <c r="J62">
        <f t="shared" si="2"/>
        <v>-2.5977673318532126</v>
      </c>
      <c r="K62">
        <f t="shared" si="3"/>
        <v>445.18900000000002</v>
      </c>
      <c r="L62">
        <f t="shared" si="4"/>
        <v>463.92169999708921</v>
      </c>
      <c r="M62">
        <f t="shared" si="5"/>
        <v>47.454306901848902</v>
      </c>
      <c r="N62">
        <f t="shared" si="6"/>
        <v>45.538148863180503</v>
      </c>
      <c r="O62">
        <f t="shared" si="7"/>
        <v>0.14230662876131672</v>
      </c>
      <c r="P62">
        <f t="shared" si="8"/>
        <v>3.5343517378095561</v>
      </c>
      <c r="Q62">
        <f t="shared" si="9"/>
        <v>0.13919840038704834</v>
      </c>
      <c r="R62">
        <f t="shared" si="10"/>
        <v>8.7272607803157362E-2</v>
      </c>
      <c r="S62">
        <f t="shared" si="11"/>
        <v>0</v>
      </c>
      <c r="T62">
        <f t="shared" si="12"/>
        <v>24.622627045193532</v>
      </c>
      <c r="U62">
        <f t="shared" si="13"/>
        <v>24.622627045193532</v>
      </c>
      <c r="V62">
        <f t="shared" si="14"/>
        <v>3.108838564882022</v>
      </c>
      <c r="W62">
        <f t="shared" si="15"/>
        <v>49.686109541903633</v>
      </c>
      <c r="X62">
        <f t="shared" si="16"/>
        <v>1.5879008863482</v>
      </c>
      <c r="Y62">
        <f t="shared" si="17"/>
        <v>3.1958648020308704</v>
      </c>
      <c r="Z62">
        <f t="shared" si="18"/>
        <v>1.520937678533822</v>
      </c>
      <c r="AA62">
        <f t="shared" si="19"/>
        <v>-93.420052496359247</v>
      </c>
      <c r="AB62">
        <f t="shared" si="20"/>
        <v>88.140487634584701</v>
      </c>
      <c r="AC62">
        <f t="shared" si="21"/>
        <v>5.2672882122423479</v>
      </c>
      <c r="AD62">
        <f t="shared" si="22"/>
        <v>-1.227664953219687E-2</v>
      </c>
      <c r="AE62">
        <f t="shared" si="23"/>
        <v>25.417441986020961</v>
      </c>
      <c r="AF62">
        <f t="shared" si="24"/>
        <v>2.1180158965720257</v>
      </c>
      <c r="AG62">
        <f t="shared" si="25"/>
        <v>-2.5977673318532126</v>
      </c>
      <c r="AH62">
        <v>472.72054439975602</v>
      </c>
      <c r="AI62">
        <v>452.19907272727301</v>
      </c>
      <c r="AJ62">
        <v>3.39856876697994</v>
      </c>
      <c r="AK62">
        <v>84.5062676990527</v>
      </c>
      <c r="AL62">
        <f t="shared" si="26"/>
        <v>2.1183685373324095</v>
      </c>
      <c r="AM62">
        <v>13.0202614142699</v>
      </c>
      <c r="AN62">
        <v>15.523603496503499</v>
      </c>
      <c r="AO62">
        <v>7.3084227454029099E-6</v>
      </c>
      <c r="AP62">
        <v>123.873733639405</v>
      </c>
      <c r="AQ62">
        <v>35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54369.245101851753</v>
      </c>
      <c r="AV62">
        <f t="shared" si="30"/>
        <v>0</v>
      </c>
      <c r="AW62">
        <f t="shared" si="31"/>
        <v>0</v>
      </c>
      <c r="AX62">
        <f t="shared" si="32"/>
        <v>0</v>
      </c>
      <c r="AY62">
        <f t="shared" si="33"/>
        <v>0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1736451872.0999999</v>
      </c>
      <c r="BF62">
        <v>445.18900000000002</v>
      </c>
      <c r="BG62">
        <v>476.83199999999999</v>
      </c>
      <c r="BH62">
        <v>15.5236</v>
      </c>
      <c r="BI62">
        <v>13.0206</v>
      </c>
      <c r="BJ62">
        <v>444.44</v>
      </c>
      <c r="BK62">
        <v>15.4643</v>
      </c>
      <c r="BL62">
        <v>499.83300000000003</v>
      </c>
      <c r="BM62">
        <v>102.19</v>
      </c>
      <c r="BN62">
        <v>9.9474499999999993E-2</v>
      </c>
      <c r="BO62">
        <v>25.0852</v>
      </c>
      <c r="BP62">
        <v>24.681699999999999</v>
      </c>
      <c r="BQ62">
        <v>999.9</v>
      </c>
      <c r="BR62">
        <v>0</v>
      </c>
      <c r="BS62">
        <v>0</v>
      </c>
      <c r="BT62">
        <v>9997.5</v>
      </c>
      <c r="BU62">
        <v>-0.112137</v>
      </c>
      <c r="BV62">
        <v>125.83799999999999</v>
      </c>
      <c r="BW62">
        <v>-31.6434</v>
      </c>
      <c r="BX62">
        <v>452.209</v>
      </c>
      <c r="BY62">
        <v>483.12299999999999</v>
      </c>
      <c r="BZ62">
        <v>2.5030000000000001</v>
      </c>
      <c r="CA62">
        <v>476.83199999999999</v>
      </c>
      <c r="CB62">
        <v>13.0206</v>
      </c>
      <c r="CC62">
        <v>1.5863499999999999</v>
      </c>
      <c r="CD62">
        <v>1.33057</v>
      </c>
      <c r="CE62">
        <v>13.8269</v>
      </c>
      <c r="CF62">
        <v>11.1487</v>
      </c>
      <c r="CG62">
        <v>0</v>
      </c>
      <c r="CH62">
        <v>0</v>
      </c>
      <c r="CI62">
        <v>0</v>
      </c>
      <c r="CJ62">
        <v>19.791699999999999</v>
      </c>
      <c r="CK62">
        <v>3</v>
      </c>
      <c r="CL62">
        <v>1736449596</v>
      </c>
      <c r="CM62" t="s">
        <v>346</v>
      </c>
      <c r="CN62">
        <v>1736449594</v>
      </c>
      <c r="CO62">
        <v>1736449596</v>
      </c>
      <c r="CP62">
        <v>2</v>
      </c>
      <c r="CQ62">
        <v>0.52600000000000002</v>
      </c>
      <c r="CR62">
        <v>-1.4999999999999999E-2</v>
      </c>
      <c r="CS62">
        <v>0.63</v>
      </c>
      <c r="CT62">
        <v>3.9E-2</v>
      </c>
      <c r="CU62">
        <v>200</v>
      </c>
      <c r="CV62">
        <v>13</v>
      </c>
      <c r="CW62">
        <v>0.21</v>
      </c>
      <c r="CX62">
        <v>0.03</v>
      </c>
      <c r="CY62">
        <v>-31.58456</v>
      </c>
      <c r="CZ62">
        <v>-0.72757894736841999</v>
      </c>
      <c r="DA62">
        <v>7.8988109231706599E-2</v>
      </c>
      <c r="DB62">
        <v>0</v>
      </c>
      <c r="DC62">
        <v>2.5059014999999998</v>
      </c>
      <c r="DD62">
        <v>-2.70022556390964E-2</v>
      </c>
      <c r="DE62">
        <v>2.7229676366053801E-3</v>
      </c>
      <c r="DF62">
        <v>1</v>
      </c>
      <c r="DG62">
        <v>1</v>
      </c>
      <c r="DH62">
        <v>2</v>
      </c>
      <c r="DI62" t="s">
        <v>347</v>
      </c>
      <c r="DJ62">
        <v>3.1191599999999999</v>
      </c>
      <c r="DK62">
        <v>2.8001999999999998</v>
      </c>
      <c r="DL62">
        <v>0.10552300000000001</v>
      </c>
      <c r="DM62">
        <v>0.112318</v>
      </c>
      <c r="DN62">
        <v>8.6731699999999995E-2</v>
      </c>
      <c r="DO62">
        <v>7.7031500000000003E-2</v>
      </c>
      <c r="DP62">
        <v>24925.7</v>
      </c>
      <c r="DQ62">
        <v>22855.9</v>
      </c>
      <c r="DR62">
        <v>26662.2</v>
      </c>
      <c r="DS62">
        <v>24093.9</v>
      </c>
      <c r="DT62">
        <v>33651.9</v>
      </c>
      <c r="DU62">
        <v>32389.8</v>
      </c>
      <c r="DV62">
        <v>40312.9</v>
      </c>
      <c r="DW62">
        <v>38096.6</v>
      </c>
      <c r="DX62">
        <v>2.0062000000000002</v>
      </c>
      <c r="DY62">
        <v>2.25075</v>
      </c>
      <c r="DZ62">
        <v>0.118643</v>
      </c>
      <c r="EA62">
        <v>0</v>
      </c>
      <c r="EB62">
        <v>22.731400000000001</v>
      </c>
      <c r="EC62">
        <v>999.9</v>
      </c>
      <c r="ED62">
        <v>65.084000000000003</v>
      </c>
      <c r="EE62">
        <v>22.849</v>
      </c>
      <c r="EF62">
        <v>17.796199999999999</v>
      </c>
      <c r="EG62">
        <v>64.100300000000004</v>
      </c>
      <c r="EH62">
        <v>26.7989</v>
      </c>
      <c r="EI62">
        <v>1</v>
      </c>
      <c r="EJ62">
        <v>-0.37701699999999999</v>
      </c>
      <c r="EK62">
        <v>-3.0822600000000002</v>
      </c>
      <c r="EL62">
        <v>20.276199999999999</v>
      </c>
      <c r="EM62">
        <v>5.26281</v>
      </c>
      <c r="EN62">
        <v>12.007400000000001</v>
      </c>
      <c r="EO62">
        <v>4.9997499999999997</v>
      </c>
      <c r="EP62">
        <v>3.28708</v>
      </c>
      <c r="EQ62">
        <v>9999</v>
      </c>
      <c r="ER62">
        <v>9999</v>
      </c>
      <c r="ES62">
        <v>999.9</v>
      </c>
      <c r="ET62">
        <v>9999</v>
      </c>
      <c r="EU62">
        <v>1.8724099999999999</v>
      </c>
      <c r="EV62">
        <v>1.8732899999999999</v>
      </c>
      <c r="EW62">
        <v>1.86951</v>
      </c>
      <c r="EX62">
        <v>1.8751500000000001</v>
      </c>
      <c r="EY62">
        <v>1.87547</v>
      </c>
      <c r="EZ62">
        <v>1.8739300000000001</v>
      </c>
      <c r="FA62">
        <v>1.8724099999999999</v>
      </c>
      <c r="FB62">
        <v>1.8715200000000001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0.749</v>
      </c>
      <c r="FQ62">
        <v>5.9299999999999999E-2</v>
      </c>
      <c r="FR62">
        <v>0.34321388301456301</v>
      </c>
      <c r="FS62">
        <v>1.93526017593624E-3</v>
      </c>
      <c r="FT62">
        <v>-2.6352868309754201E-6</v>
      </c>
      <c r="FU62">
        <v>7.4988703689445403E-10</v>
      </c>
      <c r="FV62">
        <v>5.9295258707654903E-2</v>
      </c>
      <c r="FW62">
        <v>0</v>
      </c>
      <c r="FX62">
        <v>0</v>
      </c>
      <c r="FY62">
        <v>0</v>
      </c>
      <c r="FZ62">
        <v>1</v>
      </c>
      <c r="GA62">
        <v>1999</v>
      </c>
      <c r="GB62">
        <v>0</v>
      </c>
      <c r="GC62">
        <v>14</v>
      </c>
      <c r="GD62">
        <v>38</v>
      </c>
      <c r="GE62">
        <v>38</v>
      </c>
      <c r="GF62">
        <v>1.27075</v>
      </c>
      <c r="GG62">
        <v>2.50366</v>
      </c>
      <c r="GH62">
        <v>1.5979000000000001</v>
      </c>
      <c r="GI62">
        <v>2.35229</v>
      </c>
      <c r="GJ62">
        <v>1.64917</v>
      </c>
      <c r="GK62">
        <v>2.5061</v>
      </c>
      <c r="GL62">
        <v>27.058299999999999</v>
      </c>
      <c r="GM62">
        <v>14.1058</v>
      </c>
      <c r="GN62">
        <v>19</v>
      </c>
      <c r="GO62">
        <v>452.95</v>
      </c>
      <c r="GP62">
        <v>634.60199999999998</v>
      </c>
      <c r="GQ62">
        <v>28.974</v>
      </c>
      <c r="GR62">
        <v>22.452500000000001</v>
      </c>
      <c r="GS62">
        <v>30.0001</v>
      </c>
      <c r="GT62">
        <v>22.403600000000001</v>
      </c>
      <c r="GU62">
        <v>22.3916</v>
      </c>
      <c r="GV62">
        <v>25.474399999999999</v>
      </c>
      <c r="GW62">
        <v>28.209900000000001</v>
      </c>
      <c r="GX62">
        <v>100</v>
      </c>
      <c r="GY62">
        <v>28.943100000000001</v>
      </c>
      <c r="GZ62">
        <v>503.37</v>
      </c>
      <c r="HA62">
        <v>13.0154</v>
      </c>
      <c r="HB62">
        <v>101.246</v>
      </c>
      <c r="HC62">
        <v>101.223</v>
      </c>
    </row>
    <row r="63" spans="1:211" x14ac:dyDescent="0.2">
      <c r="A63">
        <v>47</v>
      </c>
      <c r="B63">
        <v>1736451875.0999999</v>
      </c>
      <c r="C63">
        <v>92</v>
      </c>
      <c r="D63" t="s">
        <v>441</v>
      </c>
      <c r="E63" t="s">
        <v>442</v>
      </c>
      <c r="F63">
        <v>2</v>
      </c>
      <c r="G63">
        <v>1736451873.0999999</v>
      </c>
      <c r="H63">
        <f t="shared" si="0"/>
        <v>2.1182836892381209E-3</v>
      </c>
      <c r="I63">
        <f t="shared" si="1"/>
        <v>2.1182836892381207</v>
      </c>
      <c r="J63">
        <f t="shared" si="2"/>
        <v>-2.6360517870788325</v>
      </c>
      <c r="K63">
        <f t="shared" si="3"/>
        <v>448.52850000000001</v>
      </c>
      <c r="L63">
        <f t="shared" si="4"/>
        <v>467.6130360371755</v>
      </c>
      <c r="M63">
        <f t="shared" si="5"/>
        <v>47.831919501806581</v>
      </c>
      <c r="N63">
        <f t="shared" si="6"/>
        <v>45.879771205866149</v>
      </c>
      <c r="O63">
        <f t="shared" si="7"/>
        <v>0.14232070187030063</v>
      </c>
      <c r="P63">
        <f t="shared" si="8"/>
        <v>3.5353820503541282</v>
      </c>
      <c r="Q63">
        <f t="shared" si="9"/>
        <v>0.13921275062447463</v>
      </c>
      <c r="R63">
        <f t="shared" si="10"/>
        <v>8.7281553369888049E-2</v>
      </c>
      <c r="S63">
        <f t="shared" si="11"/>
        <v>0</v>
      </c>
      <c r="T63">
        <f t="shared" si="12"/>
        <v>24.621772495529122</v>
      </c>
      <c r="U63">
        <f t="shared" si="13"/>
        <v>24.621772495529122</v>
      </c>
      <c r="V63">
        <f t="shared" si="14"/>
        <v>3.1086797305396474</v>
      </c>
      <c r="W63">
        <f t="shared" si="15"/>
        <v>49.690859320777882</v>
      </c>
      <c r="X63">
        <f t="shared" si="16"/>
        <v>1.5879580676936851</v>
      </c>
      <c r="Y63">
        <f t="shared" si="17"/>
        <v>3.1956743944447981</v>
      </c>
      <c r="Z63">
        <f t="shared" si="18"/>
        <v>1.5207216628459623</v>
      </c>
      <c r="AA63">
        <f t="shared" si="19"/>
        <v>-93.416310695401137</v>
      </c>
      <c r="AB63">
        <f t="shared" si="20"/>
        <v>88.138459045302369</v>
      </c>
      <c r="AC63">
        <f t="shared" si="21"/>
        <v>5.2655827982028054</v>
      </c>
      <c r="AD63">
        <f t="shared" si="22"/>
        <v>-1.2268851895967714E-2</v>
      </c>
      <c r="AE63">
        <f t="shared" si="23"/>
        <v>25.483191660695052</v>
      </c>
      <c r="AF63">
        <f t="shared" si="24"/>
        <v>2.1171243432059144</v>
      </c>
      <c r="AG63">
        <f t="shared" si="25"/>
        <v>-2.6360517870788325</v>
      </c>
      <c r="AH63">
        <v>479.49085687085301</v>
      </c>
      <c r="AI63">
        <v>459.00711515151499</v>
      </c>
      <c r="AJ63">
        <v>3.3998199003419001</v>
      </c>
      <c r="AK63">
        <v>84.5062676990527</v>
      </c>
      <c r="AL63">
        <f t="shared" si="26"/>
        <v>2.1182836892381207</v>
      </c>
      <c r="AM63">
        <v>13.020916244862599</v>
      </c>
      <c r="AN63">
        <v>15.5241776223776</v>
      </c>
      <c r="AO63">
        <v>5.7401961865968703E-6</v>
      </c>
      <c r="AP63">
        <v>123.873733639405</v>
      </c>
      <c r="AQ63">
        <v>35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54392.11718596828</v>
      </c>
      <c r="AV63">
        <f t="shared" si="30"/>
        <v>0</v>
      </c>
      <c r="AW63">
        <f t="shared" si="31"/>
        <v>0</v>
      </c>
      <c r="AX63">
        <f t="shared" si="32"/>
        <v>0</v>
      </c>
      <c r="AY63">
        <f t="shared" si="33"/>
        <v>0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1736451873.0999999</v>
      </c>
      <c r="BF63">
        <v>448.52850000000001</v>
      </c>
      <c r="BG63">
        <v>480.25850000000003</v>
      </c>
      <c r="BH63">
        <v>15.524150000000001</v>
      </c>
      <c r="BI63">
        <v>13.0222</v>
      </c>
      <c r="BJ63">
        <v>447.78</v>
      </c>
      <c r="BK63">
        <v>15.46485</v>
      </c>
      <c r="BL63">
        <v>499.83199999999999</v>
      </c>
      <c r="BM63">
        <v>102.19</v>
      </c>
      <c r="BN63">
        <v>9.9533899999999995E-2</v>
      </c>
      <c r="BO63">
        <v>25.084199999999999</v>
      </c>
      <c r="BP63">
        <v>24.68055</v>
      </c>
      <c r="BQ63">
        <v>999.9</v>
      </c>
      <c r="BR63">
        <v>0</v>
      </c>
      <c r="BS63">
        <v>0</v>
      </c>
      <c r="BT63">
        <v>10001.85</v>
      </c>
      <c r="BU63">
        <v>-0.10716299999999999</v>
      </c>
      <c r="BV63">
        <v>125.81100000000001</v>
      </c>
      <c r="BW63">
        <v>-31.729800000000001</v>
      </c>
      <c r="BX63">
        <v>455.60149999999999</v>
      </c>
      <c r="BY63">
        <v>486.59500000000003</v>
      </c>
      <c r="BZ63">
        <v>2.5019499999999999</v>
      </c>
      <c r="CA63">
        <v>480.25850000000003</v>
      </c>
      <c r="CB63">
        <v>13.0222</v>
      </c>
      <c r="CC63">
        <v>1.5864100000000001</v>
      </c>
      <c r="CD63">
        <v>1.330735</v>
      </c>
      <c r="CE63">
        <v>13.827450000000001</v>
      </c>
      <c r="CF63">
        <v>11.150550000000001</v>
      </c>
      <c r="CG63">
        <v>0</v>
      </c>
      <c r="CH63">
        <v>0</v>
      </c>
      <c r="CI63">
        <v>0</v>
      </c>
      <c r="CJ63">
        <v>19.8125</v>
      </c>
      <c r="CK63">
        <v>3</v>
      </c>
      <c r="CL63">
        <v>1736449596</v>
      </c>
      <c r="CM63" t="s">
        <v>346</v>
      </c>
      <c r="CN63">
        <v>1736449594</v>
      </c>
      <c r="CO63">
        <v>1736449596</v>
      </c>
      <c r="CP63">
        <v>2</v>
      </c>
      <c r="CQ63">
        <v>0.52600000000000002</v>
      </c>
      <c r="CR63">
        <v>-1.4999999999999999E-2</v>
      </c>
      <c r="CS63">
        <v>0.63</v>
      </c>
      <c r="CT63">
        <v>3.9E-2</v>
      </c>
      <c r="CU63">
        <v>200</v>
      </c>
      <c r="CV63">
        <v>13</v>
      </c>
      <c r="CW63">
        <v>0.21</v>
      </c>
      <c r="CX63">
        <v>0.03</v>
      </c>
      <c r="CY63">
        <v>-31.602335</v>
      </c>
      <c r="CZ63">
        <v>-0.66457894736841305</v>
      </c>
      <c r="DA63">
        <v>7.4527768482626905E-2</v>
      </c>
      <c r="DB63">
        <v>0</v>
      </c>
      <c r="DC63">
        <v>2.5050330000000001</v>
      </c>
      <c r="DD63">
        <v>-2.47001503759403E-2</v>
      </c>
      <c r="DE63">
        <v>2.5306325296257999E-3</v>
      </c>
      <c r="DF63">
        <v>1</v>
      </c>
      <c r="DG63">
        <v>1</v>
      </c>
      <c r="DH63">
        <v>2</v>
      </c>
      <c r="DI63" t="s">
        <v>347</v>
      </c>
      <c r="DJ63">
        <v>3.1192600000000001</v>
      </c>
      <c r="DK63">
        <v>2.8006600000000001</v>
      </c>
      <c r="DL63">
        <v>0.106698</v>
      </c>
      <c r="DM63">
        <v>0.113507</v>
      </c>
      <c r="DN63">
        <v>8.6735199999999998E-2</v>
      </c>
      <c r="DO63">
        <v>7.7032900000000001E-2</v>
      </c>
      <c r="DP63">
        <v>24892.9</v>
      </c>
      <c r="DQ63">
        <v>22825.3</v>
      </c>
      <c r="DR63">
        <v>26662.1</v>
      </c>
      <c r="DS63">
        <v>24093.9</v>
      </c>
      <c r="DT63">
        <v>33651.800000000003</v>
      </c>
      <c r="DU63">
        <v>32389.5</v>
      </c>
      <c r="DV63">
        <v>40312.800000000003</v>
      </c>
      <c r="DW63">
        <v>38096.199999999997</v>
      </c>
      <c r="DX63">
        <v>2.0064500000000001</v>
      </c>
      <c r="DY63">
        <v>2.2505000000000002</v>
      </c>
      <c r="DZ63">
        <v>0.117995</v>
      </c>
      <c r="EA63">
        <v>0</v>
      </c>
      <c r="EB63">
        <v>22.734000000000002</v>
      </c>
      <c r="EC63">
        <v>999.9</v>
      </c>
      <c r="ED63">
        <v>65.084000000000003</v>
      </c>
      <c r="EE63">
        <v>22.849</v>
      </c>
      <c r="EF63">
        <v>17.794599999999999</v>
      </c>
      <c r="EG63">
        <v>63.930300000000003</v>
      </c>
      <c r="EH63">
        <v>26.334099999999999</v>
      </c>
      <c r="EI63">
        <v>1</v>
      </c>
      <c r="EJ63">
        <v>-0.37714399999999998</v>
      </c>
      <c r="EK63">
        <v>-3.14656</v>
      </c>
      <c r="EL63">
        <v>20.274699999999999</v>
      </c>
      <c r="EM63">
        <v>5.2626600000000003</v>
      </c>
      <c r="EN63">
        <v>12.0068</v>
      </c>
      <c r="EO63">
        <v>4.9996999999999998</v>
      </c>
      <c r="EP63">
        <v>3.28695</v>
      </c>
      <c r="EQ63">
        <v>9999</v>
      </c>
      <c r="ER63">
        <v>9999</v>
      </c>
      <c r="ES63">
        <v>999.9</v>
      </c>
      <c r="ET63">
        <v>9999</v>
      </c>
      <c r="EU63">
        <v>1.8724099999999999</v>
      </c>
      <c r="EV63">
        <v>1.8732899999999999</v>
      </c>
      <c r="EW63">
        <v>1.86951</v>
      </c>
      <c r="EX63">
        <v>1.8751500000000001</v>
      </c>
      <c r="EY63">
        <v>1.87547</v>
      </c>
      <c r="EZ63">
        <v>1.8739300000000001</v>
      </c>
      <c r="FA63">
        <v>1.87242</v>
      </c>
      <c r="FB63">
        <v>1.8715299999999999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0.749</v>
      </c>
      <c r="FQ63">
        <v>5.9299999999999999E-2</v>
      </c>
      <c r="FR63">
        <v>0.34321388301456301</v>
      </c>
      <c r="FS63">
        <v>1.93526017593624E-3</v>
      </c>
      <c r="FT63">
        <v>-2.6352868309754201E-6</v>
      </c>
      <c r="FU63">
        <v>7.4988703689445403E-10</v>
      </c>
      <c r="FV63">
        <v>5.9295258707654903E-2</v>
      </c>
      <c r="FW63">
        <v>0</v>
      </c>
      <c r="FX63">
        <v>0</v>
      </c>
      <c r="FY63">
        <v>0</v>
      </c>
      <c r="FZ63">
        <v>1</v>
      </c>
      <c r="GA63">
        <v>1999</v>
      </c>
      <c r="GB63">
        <v>0</v>
      </c>
      <c r="GC63">
        <v>14</v>
      </c>
      <c r="GD63">
        <v>38</v>
      </c>
      <c r="GE63">
        <v>38</v>
      </c>
      <c r="GF63">
        <v>1.2829600000000001</v>
      </c>
      <c r="GG63">
        <v>2.49756</v>
      </c>
      <c r="GH63">
        <v>1.5979000000000001</v>
      </c>
      <c r="GI63">
        <v>2.35229</v>
      </c>
      <c r="GJ63">
        <v>1.64917</v>
      </c>
      <c r="GK63">
        <v>2.3596200000000001</v>
      </c>
      <c r="GL63">
        <v>27.058299999999999</v>
      </c>
      <c r="GM63">
        <v>14.097</v>
      </c>
      <c r="GN63">
        <v>19</v>
      </c>
      <c r="GO63">
        <v>453.101</v>
      </c>
      <c r="GP63">
        <v>634.41</v>
      </c>
      <c r="GQ63">
        <v>28.9331</v>
      </c>
      <c r="GR63">
        <v>22.453399999999998</v>
      </c>
      <c r="GS63">
        <v>30.0001</v>
      </c>
      <c r="GT63">
        <v>22.4041</v>
      </c>
      <c r="GU63">
        <v>22.392600000000002</v>
      </c>
      <c r="GV63">
        <v>25.752300000000002</v>
      </c>
      <c r="GW63">
        <v>28.209900000000001</v>
      </c>
      <c r="GX63">
        <v>100</v>
      </c>
      <c r="GY63">
        <v>28.8569</v>
      </c>
      <c r="GZ63">
        <v>510.11</v>
      </c>
      <c r="HA63">
        <v>13.0154</v>
      </c>
      <c r="HB63">
        <v>101.246</v>
      </c>
      <c r="HC63">
        <v>101.22199999999999</v>
      </c>
    </row>
    <row r="64" spans="1:211" x14ac:dyDescent="0.2">
      <c r="A64">
        <v>48</v>
      </c>
      <c r="B64">
        <v>1736451877.0999999</v>
      </c>
      <c r="C64">
        <v>94</v>
      </c>
      <c r="D64" t="s">
        <v>443</v>
      </c>
      <c r="E64" t="s">
        <v>444</v>
      </c>
      <c r="F64">
        <v>2</v>
      </c>
      <c r="G64">
        <v>1736451876.0999999</v>
      </c>
      <c r="H64">
        <f t="shared" si="0"/>
        <v>2.1186965686392648E-3</v>
      </c>
      <c r="I64">
        <f t="shared" si="1"/>
        <v>2.1186965686392649</v>
      </c>
      <c r="J64">
        <f t="shared" si="2"/>
        <v>-2.6274896173081106</v>
      </c>
      <c r="K64">
        <f t="shared" si="3"/>
        <v>458.589</v>
      </c>
      <c r="L64">
        <f t="shared" si="4"/>
        <v>477.3348462330901</v>
      </c>
      <c r="M64">
        <f t="shared" si="5"/>
        <v>48.827613896455183</v>
      </c>
      <c r="N64">
        <f t="shared" si="6"/>
        <v>46.91006073800699</v>
      </c>
      <c r="O64">
        <f t="shared" si="7"/>
        <v>0.14230963012396874</v>
      </c>
      <c r="P64">
        <f t="shared" si="8"/>
        <v>3.5329172011720065</v>
      </c>
      <c r="Q64">
        <f t="shared" si="9"/>
        <v>0.13920003975204245</v>
      </c>
      <c r="R64">
        <f t="shared" si="10"/>
        <v>8.7273749939298373E-2</v>
      </c>
      <c r="S64">
        <f t="shared" si="11"/>
        <v>0</v>
      </c>
      <c r="T64">
        <f t="shared" si="12"/>
        <v>24.624878838071577</v>
      </c>
      <c r="U64">
        <f t="shared" si="13"/>
        <v>24.624878838071577</v>
      </c>
      <c r="V64">
        <f t="shared" si="14"/>
        <v>3.1092571374789331</v>
      </c>
      <c r="W64">
        <f t="shared" si="15"/>
        <v>49.683855368659252</v>
      </c>
      <c r="X64">
        <f t="shared" si="16"/>
        <v>1.5880653721423998</v>
      </c>
      <c r="Y64">
        <f t="shared" si="17"/>
        <v>3.1963408643689051</v>
      </c>
      <c r="Z64">
        <f t="shared" si="18"/>
        <v>1.5211917653365332</v>
      </c>
      <c r="AA64">
        <f t="shared" si="19"/>
        <v>-93.434518676991573</v>
      </c>
      <c r="AB64">
        <f t="shared" si="20"/>
        <v>88.151988000064819</v>
      </c>
      <c r="AC64">
        <f t="shared" si="21"/>
        <v>5.2702406496360199</v>
      </c>
      <c r="AD64">
        <f t="shared" si="22"/>
        <v>-1.2290027290731587E-2</v>
      </c>
      <c r="AE64">
        <f t="shared" si="23"/>
        <v>25.700871686965041</v>
      </c>
      <c r="AF64">
        <f t="shared" si="24"/>
        <v>2.1149678827189695</v>
      </c>
      <c r="AG64">
        <f t="shared" si="25"/>
        <v>-2.6274896173081106</v>
      </c>
      <c r="AH64">
        <v>486.31442835810799</v>
      </c>
      <c r="AI64">
        <v>465.81370303030297</v>
      </c>
      <c r="AJ64">
        <v>3.4014442435793302</v>
      </c>
      <c r="AK64">
        <v>84.5062676990527</v>
      </c>
      <c r="AL64">
        <f t="shared" si="26"/>
        <v>2.1186965686392649</v>
      </c>
      <c r="AM64">
        <v>13.0215962938091</v>
      </c>
      <c r="AN64">
        <v>15.5247566433566</v>
      </c>
      <c r="AO64">
        <v>4.4206627713851904E-6</v>
      </c>
      <c r="AP64">
        <v>123.873733639405</v>
      </c>
      <c r="AQ64">
        <v>35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54337.247764014493</v>
      </c>
      <c r="AV64">
        <f t="shared" si="30"/>
        <v>0</v>
      </c>
      <c r="AW64">
        <f t="shared" si="31"/>
        <v>0</v>
      </c>
      <c r="AX64">
        <f t="shared" si="32"/>
        <v>0</v>
      </c>
      <c r="AY64">
        <f t="shared" si="33"/>
        <v>0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1736451876.0999999</v>
      </c>
      <c r="BF64">
        <v>458.589</v>
      </c>
      <c r="BG64">
        <v>490.59699999999998</v>
      </c>
      <c r="BH64">
        <v>15.524800000000001</v>
      </c>
      <c r="BI64">
        <v>13.026</v>
      </c>
      <c r="BJ64">
        <v>457.84</v>
      </c>
      <c r="BK64">
        <v>15.4655</v>
      </c>
      <c r="BL64">
        <v>499.952</v>
      </c>
      <c r="BM64">
        <v>102.19199999999999</v>
      </c>
      <c r="BN64">
        <v>0.100163</v>
      </c>
      <c r="BO64">
        <v>25.087700000000002</v>
      </c>
      <c r="BP64">
        <v>24.669499999999999</v>
      </c>
      <c r="BQ64">
        <v>999.9</v>
      </c>
      <c r="BR64">
        <v>0</v>
      </c>
      <c r="BS64">
        <v>0</v>
      </c>
      <c r="BT64">
        <v>9991.25</v>
      </c>
      <c r="BU64">
        <v>-7.4828800000000001E-2</v>
      </c>
      <c r="BV64">
        <v>123.154</v>
      </c>
      <c r="BW64">
        <v>-32.008000000000003</v>
      </c>
      <c r="BX64">
        <v>465.82100000000003</v>
      </c>
      <c r="BY64">
        <v>497.072</v>
      </c>
      <c r="BZ64">
        <v>2.4988299999999999</v>
      </c>
      <c r="CA64">
        <v>490.59699999999998</v>
      </c>
      <c r="CB64">
        <v>13.026</v>
      </c>
      <c r="CC64">
        <v>1.5865100000000001</v>
      </c>
      <c r="CD64">
        <v>1.3311500000000001</v>
      </c>
      <c r="CE64">
        <v>13.8284</v>
      </c>
      <c r="CF64">
        <v>11.155200000000001</v>
      </c>
      <c r="CG64">
        <v>0</v>
      </c>
      <c r="CH64">
        <v>0</v>
      </c>
      <c r="CI64">
        <v>0</v>
      </c>
      <c r="CJ64">
        <v>19.875</v>
      </c>
      <c r="CK64">
        <v>3</v>
      </c>
      <c r="CL64">
        <v>1736449596</v>
      </c>
      <c r="CM64" t="s">
        <v>346</v>
      </c>
      <c r="CN64">
        <v>1736449594</v>
      </c>
      <c r="CO64">
        <v>1736449596</v>
      </c>
      <c r="CP64">
        <v>2</v>
      </c>
      <c r="CQ64">
        <v>0.52600000000000002</v>
      </c>
      <c r="CR64">
        <v>-1.4999999999999999E-2</v>
      </c>
      <c r="CS64">
        <v>0.63</v>
      </c>
      <c r="CT64">
        <v>3.9E-2</v>
      </c>
      <c r="CU64">
        <v>200</v>
      </c>
      <c r="CV64">
        <v>13</v>
      </c>
      <c r="CW64">
        <v>0.21</v>
      </c>
      <c r="CX64">
        <v>0.03</v>
      </c>
      <c r="CY64">
        <v>-31.636479999999999</v>
      </c>
      <c r="CZ64">
        <v>-0.98343157894739996</v>
      </c>
      <c r="DA64">
        <v>0.108722360165699</v>
      </c>
      <c r="DB64">
        <v>0</v>
      </c>
      <c r="DC64">
        <v>2.504165</v>
      </c>
      <c r="DD64">
        <v>-2.2084511278194802E-2</v>
      </c>
      <c r="DE64">
        <v>2.2702698077541202E-3</v>
      </c>
      <c r="DF64">
        <v>1</v>
      </c>
      <c r="DG64">
        <v>1</v>
      </c>
      <c r="DH64">
        <v>2</v>
      </c>
      <c r="DI64" t="s">
        <v>347</v>
      </c>
      <c r="DJ64">
        <v>3.1193499999999998</v>
      </c>
      <c r="DK64">
        <v>2.8012299999999999</v>
      </c>
      <c r="DL64">
        <v>0.10787099999999999</v>
      </c>
      <c r="DM64">
        <v>0.114673</v>
      </c>
      <c r="DN64">
        <v>8.6738899999999994E-2</v>
      </c>
      <c r="DO64">
        <v>7.7046500000000004E-2</v>
      </c>
      <c r="DP64">
        <v>24860.3</v>
      </c>
      <c r="DQ64">
        <v>22795.200000000001</v>
      </c>
      <c r="DR64">
        <v>26662.2</v>
      </c>
      <c r="DS64">
        <v>24093.9</v>
      </c>
      <c r="DT64">
        <v>33652</v>
      </c>
      <c r="DU64">
        <v>32389</v>
      </c>
      <c r="DV64">
        <v>40313.1</v>
      </c>
      <c r="DW64">
        <v>38096</v>
      </c>
      <c r="DX64">
        <v>2.0066000000000002</v>
      </c>
      <c r="DY64">
        <v>2.2502499999999999</v>
      </c>
      <c r="DZ64">
        <v>0.117309</v>
      </c>
      <c r="EA64">
        <v>0</v>
      </c>
      <c r="EB64">
        <v>22.736699999999999</v>
      </c>
      <c r="EC64">
        <v>999.9</v>
      </c>
      <c r="ED64">
        <v>65.12</v>
      </c>
      <c r="EE64">
        <v>22.87</v>
      </c>
      <c r="EF64">
        <v>17.827400000000001</v>
      </c>
      <c r="EG64">
        <v>63.7303</v>
      </c>
      <c r="EH64">
        <v>26.674700000000001</v>
      </c>
      <c r="EI64">
        <v>1</v>
      </c>
      <c r="EJ64">
        <v>-0.376944</v>
      </c>
      <c r="EK64">
        <v>-3.0632899999999998</v>
      </c>
      <c r="EL64">
        <v>20.276700000000002</v>
      </c>
      <c r="EM64">
        <v>5.2626600000000003</v>
      </c>
      <c r="EN64">
        <v>12.0067</v>
      </c>
      <c r="EO64">
        <v>4.9996499999999999</v>
      </c>
      <c r="EP64">
        <v>3.2869799999999998</v>
      </c>
      <c r="EQ64">
        <v>9999</v>
      </c>
      <c r="ER64">
        <v>9999</v>
      </c>
      <c r="ES64">
        <v>999.9</v>
      </c>
      <c r="ET64">
        <v>9999</v>
      </c>
      <c r="EU64">
        <v>1.8724099999999999</v>
      </c>
      <c r="EV64">
        <v>1.8732800000000001</v>
      </c>
      <c r="EW64">
        <v>1.8694999999999999</v>
      </c>
      <c r="EX64">
        <v>1.8751500000000001</v>
      </c>
      <c r="EY64">
        <v>1.8754599999999999</v>
      </c>
      <c r="EZ64">
        <v>1.87392</v>
      </c>
      <c r="FA64">
        <v>1.8724099999999999</v>
      </c>
      <c r="FB64">
        <v>1.87151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0.748</v>
      </c>
      <c r="FQ64">
        <v>5.9299999999999999E-2</v>
      </c>
      <c r="FR64">
        <v>0.34321388301456301</v>
      </c>
      <c r="FS64">
        <v>1.93526017593624E-3</v>
      </c>
      <c r="FT64">
        <v>-2.6352868309754201E-6</v>
      </c>
      <c r="FU64">
        <v>7.4988703689445403E-10</v>
      </c>
      <c r="FV64">
        <v>5.9295258707654903E-2</v>
      </c>
      <c r="FW64">
        <v>0</v>
      </c>
      <c r="FX64">
        <v>0</v>
      </c>
      <c r="FY64">
        <v>0</v>
      </c>
      <c r="FZ64">
        <v>1</v>
      </c>
      <c r="GA64">
        <v>1999</v>
      </c>
      <c r="GB64">
        <v>0</v>
      </c>
      <c r="GC64">
        <v>14</v>
      </c>
      <c r="GD64">
        <v>38.1</v>
      </c>
      <c r="GE64">
        <v>38</v>
      </c>
      <c r="GF64">
        <v>1.2976099999999999</v>
      </c>
      <c r="GG64">
        <v>2.4877899999999999</v>
      </c>
      <c r="GH64">
        <v>1.5979000000000001</v>
      </c>
      <c r="GI64">
        <v>2.35107</v>
      </c>
      <c r="GJ64">
        <v>1.64917</v>
      </c>
      <c r="GK64">
        <v>2.49756</v>
      </c>
      <c r="GL64">
        <v>27.0791</v>
      </c>
      <c r="GM64">
        <v>14.1058</v>
      </c>
      <c r="GN64">
        <v>19</v>
      </c>
      <c r="GO64">
        <v>453.19200000000001</v>
      </c>
      <c r="GP64">
        <v>634.21500000000003</v>
      </c>
      <c r="GQ64">
        <v>28.901299999999999</v>
      </c>
      <c r="GR64">
        <v>22.453900000000001</v>
      </c>
      <c r="GS64">
        <v>30.0001</v>
      </c>
      <c r="GT64">
        <v>22.404499999999999</v>
      </c>
      <c r="GU64">
        <v>22.3932</v>
      </c>
      <c r="GV64">
        <v>26.032699999999998</v>
      </c>
      <c r="GW64">
        <v>28.209900000000001</v>
      </c>
      <c r="GX64">
        <v>100</v>
      </c>
      <c r="GY64">
        <v>28.8569</v>
      </c>
      <c r="GZ64">
        <v>516.88699999999994</v>
      </c>
      <c r="HA64">
        <v>13.015499999999999</v>
      </c>
      <c r="HB64">
        <v>101.247</v>
      </c>
      <c r="HC64">
        <v>101.221</v>
      </c>
    </row>
    <row r="65" spans="1:211" x14ac:dyDescent="0.2">
      <c r="A65">
        <v>49</v>
      </c>
      <c r="B65">
        <v>1736451879.0999999</v>
      </c>
      <c r="C65">
        <v>96</v>
      </c>
      <c r="D65" t="s">
        <v>445</v>
      </c>
      <c r="E65" t="s">
        <v>446</v>
      </c>
      <c r="F65">
        <v>2</v>
      </c>
      <c r="G65">
        <v>1736451877.0999999</v>
      </c>
      <c r="H65">
        <f t="shared" si="0"/>
        <v>2.1192564020407856E-3</v>
      </c>
      <c r="I65">
        <f t="shared" si="1"/>
        <v>2.1192564020407856</v>
      </c>
      <c r="J65">
        <f t="shared" si="2"/>
        <v>-2.5710314641316585</v>
      </c>
      <c r="K65">
        <f t="shared" si="3"/>
        <v>461.95049999999998</v>
      </c>
      <c r="L65">
        <f t="shared" si="4"/>
        <v>479.97237470070297</v>
      </c>
      <c r="M65">
        <f t="shared" si="5"/>
        <v>49.096970093838102</v>
      </c>
      <c r="N65">
        <f t="shared" si="6"/>
        <v>47.253490156545745</v>
      </c>
      <c r="O65">
        <f t="shared" si="7"/>
        <v>0.14231699024726208</v>
      </c>
      <c r="P65">
        <f t="shared" si="8"/>
        <v>3.5361570445376258</v>
      </c>
      <c r="Q65">
        <f t="shared" si="9"/>
        <v>0.13920986428830853</v>
      </c>
      <c r="R65">
        <f t="shared" si="10"/>
        <v>8.7279678115354087E-2</v>
      </c>
      <c r="S65">
        <f t="shared" si="11"/>
        <v>0</v>
      </c>
      <c r="T65">
        <f t="shared" si="12"/>
        <v>24.626707143523539</v>
      </c>
      <c r="U65">
        <f t="shared" si="13"/>
        <v>24.626707143523539</v>
      </c>
      <c r="V65">
        <f t="shared" si="14"/>
        <v>3.1095970267099609</v>
      </c>
      <c r="W65">
        <f t="shared" si="15"/>
        <v>49.681219806510576</v>
      </c>
      <c r="X65">
        <f t="shared" si="16"/>
        <v>1.588127784470325</v>
      </c>
      <c r="Y65">
        <f t="shared" si="17"/>
        <v>3.1966360541377155</v>
      </c>
      <c r="Z65">
        <f t="shared" si="18"/>
        <v>1.5214692422396359</v>
      </c>
      <c r="AA65">
        <f t="shared" si="19"/>
        <v>-93.459207329998648</v>
      </c>
      <c r="AB65">
        <f t="shared" si="20"/>
        <v>88.179770809939725</v>
      </c>
      <c r="AC65">
        <f t="shared" si="21"/>
        <v>5.2671611335329045</v>
      </c>
      <c r="AD65">
        <f t="shared" si="22"/>
        <v>-1.2275386526013676E-2</v>
      </c>
      <c r="AE65">
        <f t="shared" si="23"/>
        <v>25.726286292667918</v>
      </c>
      <c r="AF65">
        <f t="shared" si="24"/>
        <v>2.1153099309315082</v>
      </c>
      <c r="AG65">
        <f t="shared" si="25"/>
        <v>-2.5710314641316585</v>
      </c>
      <c r="AH65">
        <v>493.254065357748</v>
      </c>
      <c r="AI65">
        <v>472.64261818181802</v>
      </c>
      <c r="AJ65">
        <v>3.4082480838793301</v>
      </c>
      <c r="AK65">
        <v>84.5062676990527</v>
      </c>
      <c r="AL65">
        <f t="shared" si="26"/>
        <v>2.1192564020407856</v>
      </c>
      <c r="AM65">
        <v>13.022942374843501</v>
      </c>
      <c r="AN65">
        <v>15.5261454545455</v>
      </c>
      <c r="AO65">
        <v>5.5803839514202502E-6</v>
      </c>
      <c r="AP65">
        <v>123.873733639405</v>
      </c>
      <c r="AQ65">
        <v>35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54408.286899235449</v>
      </c>
      <c r="AV65">
        <f t="shared" si="30"/>
        <v>0</v>
      </c>
      <c r="AW65">
        <f t="shared" si="31"/>
        <v>0</v>
      </c>
      <c r="AX65">
        <f t="shared" si="32"/>
        <v>0</v>
      </c>
      <c r="AY65">
        <f t="shared" si="33"/>
        <v>0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1736451877.0999999</v>
      </c>
      <c r="BF65">
        <v>461.95049999999998</v>
      </c>
      <c r="BG65">
        <v>493.99</v>
      </c>
      <c r="BH65">
        <v>15.525550000000001</v>
      </c>
      <c r="BI65">
        <v>13.026949999999999</v>
      </c>
      <c r="BJ65">
        <v>461.20150000000001</v>
      </c>
      <c r="BK65">
        <v>15.46625</v>
      </c>
      <c r="BL65">
        <v>500.07249999999999</v>
      </c>
      <c r="BM65">
        <v>102.191</v>
      </c>
      <c r="BN65">
        <v>0.1002415</v>
      </c>
      <c r="BO65">
        <v>25.08925</v>
      </c>
      <c r="BP65">
        <v>24.668800000000001</v>
      </c>
      <c r="BQ65">
        <v>999.9</v>
      </c>
      <c r="BR65">
        <v>0</v>
      </c>
      <c r="BS65">
        <v>0</v>
      </c>
      <c r="BT65">
        <v>10005.025</v>
      </c>
      <c r="BU65">
        <v>-8.4156449999999994E-2</v>
      </c>
      <c r="BV65">
        <v>122.057</v>
      </c>
      <c r="BW65">
        <v>-32.039700000000003</v>
      </c>
      <c r="BX65">
        <v>469.2355</v>
      </c>
      <c r="BY65">
        <v>500.51049999999998</v>
      </c>
      <c r="BZ65">
        <v>2.4986199999999998</v>
      </c>
      <c r="CA65">
        <v>493.99</v>
      </c>
      <c r="CB65">
        <v>13.026949999999999</v>
      </c>
      <c r="CC65">
        <v>1.5865750000000001</v>
      </c>
      <c r="CD65">
        <v>1.3312349999999999</v>
      </c>
      <c r="CE65">
        <v>13.829000000000001</v>
      </c>
      <c r="CF65">
        <v>11.1562</v>
      </c>
      <c r="CG65">
        <v>0</v>
      </c>
      <c r="CH65">
        <v>0</v>
      </c>
      <c r="CI65">
        <v>0</v>
      </c>
      <c r="CJ65">
        <v>19.875</v>
      </c>
      <c r="CK65">
        <v>2.875</v>
      </c>
      <c r="CL65">
        <v>1736449596</v>
      </c>
      <c r="CM65" t="s">
        <v>346</v>
      </c>
      <c r="CN65">
        <v>1736449594</v>
      </c>
      <c r="CO65">
        <v>1736449596</v>
      </c>
      <c r="CP65">
        <v>2</v>
      </c>
      <c r="CQ65">
        <v>0.52600000000000002</v>
      </c>
      <c r="CR65">
        <v>-1.4999999999999999E-2</v>
      </c>
      <c r="CS65">
        <v>0.63</v>
      </c>
      <c r="CT65">
        <v>3.9E-2</v>
      </c>
      <c r="CU65">
        <v>200</v>
      </c>
      <c r="CV65">
        <v>13</v>
      </c>
      <c r="CW65">
        <v>0.21</v>
      </c>
      <c r="CX65">
        <v>0.03</v>
      </c>
      <c r="CY65">
        <v>-31.68994</v>
      </c>
      <c r="CZ65">
        <v>-1.36339849624062</v>
      </c>
      <c r="DA65">
        <v>0.15073052245646901</v>
      </c>
      <c r="DB65">
        <v>0</v>
      </c>
      <c r="DC65">
        <v>2.5032860000000001</v>
      </c>
      <c r="DD65">
        <v>-2.3750075187968799E-2</v>
      </c>
      <c r="DE65">
        <v>2.4257337034390499E-3</v>
      </c>
      <c r="DF65">
        <v>1</v>
      </c>
      <c r="DG65">
        <v>1</v>
      </c>
      <c r="DH65">
        <v>2</v>
      </c>
      <c r="DI65" t="s">
        <v>347</v>
      </c>
      <c r="DJ65">
        <v>3.1194199999999999</v>
      </c>
      <c r="DK65">
        <v>2.80057</v>
      </c>
      <c r="DL65">
        <v>0.109041</v>
      </c>
      <c r="DM65">
        <v>0.115811</v>
      </c>
      <c r="DN65">
        <v>8.67478E-2</v>
      </c>
      <c r="DO65">
        <v>7.7059500000000003E-2</v>
      </c>
      <c r="DP65">
        <v>24827.9</v>
      </c>
      <c r="DQ65">
        <v>22765.8</v>
      </c>
      <c r="DR65">
        <v>26662.400000000001</v>
      </c>
      <c r="DS65">
        <v>24093.7</v>
      </c>
      <c r="DT65">
        <v>33652.1</v>
      </c>
      <c r="DU65">
        <v>32388.799999999999</v>
      </c>
      <c r="DV65">
        <v>40313.4</v>
      </c>
      <c r="DW65">
        <v>38096.1</v>
      </c>
      <c r="DX65">
        <v>2.0069699999999999</v>
      </c>
      <c r="DY65">
        <v>2.2499699999999998</v>
      </c>
      <c r="DZ65">
        <v>0.117414</v>
      </c>
      <c r="EA65">
        <v>0</v>
      </c>
      <c r="EB65">
        <v>22.739899999999999</v>
      </c>
      <c r="EC65">
        <v>999.9</v>
      </c>
      <c r="ED65">
        <v>65.12</v>
      </c>
      <c r="EE65">
        <v>22.87</v>
      </c>
      <c r="EF65">
        <v>17.828399999999998</v>
      </c>
      <c r="EG65">
        <v>63.830300000000001</v>
      </c>
      <c r="EH65">
        <v>26.546500000000002</v>
      </c>
      <c r="EI65">
        <v>1</v>
      </c>
      <c r="EJ65">
        <v>-0.37712400000000001</v>
      </c>
      <c r="EK65">
        <v>-3.11321</v>
      </c>
      <c r="EL65">
        <v>20.275700000000001</v>
      </c>
      <c r="EM65">
        <v>5.26281</v>
      </c>
      <c r="EN65">
        <v>12.0067</v>
      </c>
      <c r="EO65">
        <v>4.9995000000000003</v>
      </c>
      <c r="EP65">
        <v>3.2871299999999999</v>
      </c>
      <c r="EQ65">
        <v>9999</v>
      </c>
      <c r="ER65">
        <v>9999</v>
      </c>
      <c r="ES65">
        <v>999.9</v>
      </c>
      <c r="ET65">
        <v>9999</v>
      </c>
      <c r="EU65">
        <v>1.8724099999999999</v>
      </c>
      <c r="EV65">
        <v>1.87327</v>
      </c>
      <c r="EW65">
        <v>1.8694999999999999</v>
      </c>
      <c r="EX65">
        <v>1.8751500000000001</v>
      </c>
      <c r="EY65">
        <v>1.8754599999999999</v>
      </c>
      <c r="EZ65">
        <v>1.87391</v>
      </c>
      <c r="FA65">
        <v>1.8724099999999999</v>
      </c>
      <c r="FB65">
        <v>1.87151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0.749</v>
      </c>
      <c r="FQ65">
        <v>5.9299999999999999E-2</v>
      </c>
      <c r="FR65">
        <v>0.34321388301456301</v>
      </c>
      <c r="FS65">
        <v>1.93526017593624E-3</v>
      </c>
      <c r="FT65">
        <v>-2.6352868309754201E-6</v>
      </c>
      <c r="FU65">
        <v>7.4988703689445403E-10</v>
      </c>
      <c r="FV65">
        <v>5.9295258707654903E-2</v>
      </c>
      <c r="FW65">
        <v>0</v>
      </c>
      <c r="FX65">
        <v>0</v>
      </c>
      <c r="FY65">
        <v>0</v>
      </c>
      <c r="FZ65">
        <v>1</v>
      </c>
      <c r="GA65">
        <v>1999</v>
      </c>
      <c r="GB65">
        <v>0</v>
      </c>
      <c r="GC65">
        <v>14</v>
      </c>
      <c r="GD65">
        <v>38.1</v>
      </c>
      <c r="GE65">
        <v>38.1</v>
      </c>
      <c r="GF65">
        <v>1.31226</v>
      </c>
      <c r="GG65">
        <v>2.4841299999999999</v>
      </c>
      <c r="GH65">
        <v>1.5979000000000001</v>
      </c>
      <c r="GI65">
        <v>2.35107</v>
      </c>
      <c r="GJ65">
        <v>1.64917</v>
      </c>
      <c r="GK65">
        <v>2.33765</v>
      </c>
      <c r="GL65">
        <v>27.0791</v>
      </c>
      <c r="GM65">
        <v>14.0883</v>
      </c>
      <c r="GN65">
        <v>19</v>
      </c>
      <c r="GO65">
        <v>453.42</v>
      </c>
      <c r="GP65">
        <v>633.99300000000005</v>
      </c>
      <c r="GQ65">
        <v>28.860600000000002</v>
      </c>
      <c r="GR65">
        <v>22.454799999999999</v>
      </c>
      <c r="GS65">
        <v>30</v>
      </c>
      <c r="GT65">
        <v>22.4054</v>
      </c>
      <c r="GU65">
        <v>22.3935</v>
      </c>
      <c r="GV65">
        <v>26.314</v>
      </c>
      <c r="GW65">
        <v>28.209900000000001</v>
      </c>
      <c r="GX65">
        <v>100</v>
      </c>
      <c r="GY65">
        <v>28.768000000000001</v>
      </c>
      <c r="GZ65">
        <v>523.59900000000005</v>
      </c>
      <c r="HA65">
        <v>13.015499999999999</v>
      </c>
      <c r="HB65">
        <v>101.247</v>
      </c>
      <c r="HC65">
        <v>101.221</v>
      </c>
    </row>
    <row r="66" spans="1:211" x14ac:dyDescent="0.2">
      <c r="A66">
        <v>50</v>
      </c>
      <c r="B66">
        <v>1736451881.0999999</v>
      </c>
      <c r="C66">
        <v>98</v>
      </c>
      <c r="D66" t="s">
        <v>447</v>
      </c>
      <c r="E66" t="s">
        <v>448</v>
      </c>
      <c r="F66">
        <v>2</v>
      </c>
      <c r="G66">
        <v>1736451880.0999999</v>
      </c>
      <c r="H66">
        <f t="shared" si="0"/>
        <v>2.1194625560826564E-3</v>
      </c>
      <c r="I66">
        <f t="shared" si="1"/>
        <v>2.1194625560826563</v>
      </c>
      <c r="J66">
        <f t="shared" si="2"/>
        <v>-2.5682709509575483</v>
      </c>
      <c r="K66">
        <f t="shared" si="3"/>
        <v>472.05900000000003</v>
      </c>
      <c r="L66">
        <f t="shared" si="4"/>
        <v>489.80175127173044</v>
      </c>
      <c r="M66">
        <f t="shared" si="5"/>
        <v>50.101147219355724</v>
      </c>
      <c r="N66">
        <f t="shared" si="6"/>
        <v>48.286265604021899</v>
      </c>
      <c r="O66">
        <f t="shared" si="7"/>
        <v>0.14235218965190991</v>
      </c>
      <c r="P66">
        <f t="shared" si="8"/>
        <v>3.536104763822598</v>
      </c>
      <c r="Q66">
        <f t="shared" si="9"/>
        <v>0.13924349973321487</v>
      </c>
      <c r="R66">
        <f t="shared" si="10"/>
        <v>8.7300836493295828E-2</v>
      </c>
      <c r="S66">
        <f t="shared" si="11"/>
        <v>0</v>
      </c>
      <c r="T66">
        <f t="shared" si="12"/>
        <v>24.626705709147629</v>
      </c>
      <c r="U66">
        <f t="shared" si="13"/>
        <v>24.626705709147629</v>
      </c>
      <c r="V66">
        <f t="shared" si="14"/>
        <v>3.1095967600410646</v>
      </c>
      <c r="W66">
        <f t="shared" si="15"/>
        <v>49.689240210808578</v>
      </c>
      <c r="X66">
        <f t="shared" si="16"/>
        <v>1.5883888993368498</v>
      </c>
      <c r="Y66">
        <f t="shared" si="17"/>
        <v>3.1966455767849271</v>
      </c>
      <c r="Z66">
        <f t="shared" si="18"/>
        <v>1.5212078607042148</v>
      </c>
      <c r="AA66">
        <f t="shared" si="19"/>
        <v>-93.468298723245141</v>
      </c>
      <c r="AB66">
        <f t="shared" si="20"/>
        <v>88.188272477358581</v>
      </c>
      <c r="AC66">
        <f t="shared" si="21"/>
        <v>5.2677481264746202</v>
      </c>
      <c r="AD66">
        <f t="shared" si="22"/>
        <v>-1.2278119411945454E-2</v>
      </c>
      <c r="AE66">
        <f t="shared" si="23"/>
        <v>25.735936033243828</v>
      </c>
      <c r="AF66">
        <f t="shared" si="24"/>
        <v>2.114751136523505</v>
      </c>
      <c r="AG66">
        <f t="shared" si="25"/>
        <v>-2.5682709509575483</v>
      </c>
      <c r="AH66">
        <v>500.22034629403601</v>
      </c>
      <c r="AI66">
        <v>479.50862424242399</v>
      </c>
      <c r="AJ66">
        <v>3.42227197481431</v>
      </c>
      <c r="AK66">
        <v>84.5062676990527</v>
      </c>
      <c r="AL66">
        <f t="shared" si="26"/>
        <v>2.1194625560826563</v>
      </c>
      <c r="AM66">
        <v>13.025084305956</v>
      </c>
      <c r="AN66">
        <v>15.528444055944099</v>
      </c>
      <c r="AO66">
        <v>1.03267875459045E-5</v>
      </c>
      <c r="AP66">
        <v>123.873733639405</v>
      </c>
      <c r="AQ66">
        <v>36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54407.08256135595</v>
      </c>
      <c r="AV66">
        <f t="shared" si="30"/>
        <v>0</v>
      </c>
      <c r="AW66">
        <f t="shared" si="31"/>
        <v>0</v>
      </c>
      <c r="AX66">
        <f t="shared" si="32"/>
        <v>0</v>
      </c>
      <c r="AY66">
        <f t="shared" si="33"/>
        <v>0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1736451880.0999999</v>
      </c>
      <c r="BF66">
        <v>472.05900000000003</v>
      </c>
      <c r="BG66">
        <v>504.13499999999999</v>
      </c>
      <c r="BH66">
        <v>15.528499999999999</v>
      </c>
      <c r="BI66">
        <v>13.0306</v>
      </c>
      <c r="BJ66">
        <v>471.31</v>
      </c>
      <c r="BK66">
        <v>15.469200000000001</v>
      </c>
      <c r="BL66">
        <v>500.07900000000001</v>
      </c>
      <c r="BM66">
        <v>102.18899999999999</v>
      </c>
      <c r="BN66">
        <v>9.9624099999999993E-2</v>
      </c>
      <c r="BO66">
        <v>25.089300000000001</v>
      </c>
      <c r="BP66">
        <v>24.673100000000002</v>
      </c>
      <c r="BQ66">
        <v>999.9</v>
      </c>
      <c r="BR66">
        <v>0</v>
      </c>
      <c r="BS66">
        <v>0</v>
      </c>
      <c r="BT66">
        <v>10005</v>
      </c>
      <c r="BU66">
        <v>-9.9698800000000004E-2</v>
      </c>
      <c r="BV66">
        <v>123.048</v>
      </c>
      <c r="BW66">
        <v>-32.0762</v>
      </c>
      <c r="BX66">
        <v>479.505</v>
      </c>
      <c r="BY66">
        <v>510.791</v>
      </c>
      <c r="BZ66">
        <v>2.4979300000000002</v>
      </c>
      <c r="CA66">
        <v>504.13499999999999</v>
      </c>
      <c r="CB66">
        <v>13.0306</v>
      </c>
      <c r="CC66">
        <v>1.58684</v>
      </c>
      <c r="CD66">
        <v>1.33158</v>
      </c>
      <c r="CE66">
        <v>13.8316</v>
      </c>
      <c r="CF66">
        <v>11.1601</v>
      </c>
      <c r="CG66">
        <v>0</v>
      </c>
      <c r="CH66">
        <v>0</v>
      </c>
      <c r="CI66">
        <v>0</v>
      </c>
      <c r="CJ66">
        <v>19.916699999999999</v>
      </c>
      <c r="CK66">
        <v>2.3333300000000001</v>
      </c>
      <c r="CL66">
        <v>1736449596</v>
      </c>
      <c r="CM66" t="s">
        <v>346</v>
      </c>
      <c r="CN66">
        <v>1736449594</v>
      </c>
      <c r="CO66">
        <v>1736449596</v>
      </c>
      <c r="CP66">
        <v>2</v>
      </c>
      <c r="CQ66">
        <v>0.52600000000000002</v>
      </c>
      <c r="CR66">
        <v>-1.4999999999999999E-2</v>
      </c>
      <c r="CS66">
        <v>0.63</v>
      </c>
      <c r="CT66">
        <v>3.9E-2</v>
      </c>
      <c r="CU66">
        <v>200</v>
      </c>
      <c r="CV66">
        <v>13</v>
      </c>
      <c r="CW66">
        <v>0.21</v>
      </c>
      <c r="CX66">
        <v>0.03</v>
      </c>
      <c r="CY66">
        <v>-31.744520000000001</v>
      </c>
      <c r="CZ66">
        <v>-1.5915969924812201</v>
      </c>
      <c r="DA66">
        <v>0.17237865761166599</v>
      </c>
      <c r="DB66">
        <v>0</v>
      </c>
      <c r="DC66">
        <v>2.5025024999999999</v>
      </c>
      <c r="DD66">
        <v>-2.6342706766912301E-2</v>
      </c>
      <c r="DE66">
        <v>2.6377184743638302E-3</v>
      </c>
      <c r="DF66">
        <v>1</v>
      </c>
      <c r="DG66">
        <v>1</v>
      </c>
      <c r="DH66">
        <v>2</v>
      </c>
      <c r="DI66" t="s">
        <v>347</v>
      </c>
      <c r="DJ66">
        <v>3.11931</v>
      </c>
      <c r="DK66">
        <v>2.8000500000000001</v>
      </c>
      <c r="DL66">
        <v>0.110207</v>
      </c>
      <c r="DM66">
        <v>0.116952</v>
      </c>
      <c r="DN66">
        <v>8.6750099999999997E-2</v>
      </c>
      <c r="DO66">
        <v>7.7078199999999999E-2</v>
      </c>
      <c r="DP66">
        <v>24795.3</v>
      </c>
      <c r="DQ66">
        <v>22736.5</v>
      </c>
      <c r="DR66">
        <v>26662.2</v>
      </c>
      <c r="DS66">
        <v>24093.7</v>
      </c>
      <c r="DT66">
        <v>33651.9</v>
      </c>
      <c r="DU66">
        <v>32388.400000000001</v>
      </c>
      <c r="DV66">
        <v>40313.1</v>
      </c>
      <c r="DW66">
        <v>38096.400000000001</v>
      </c>
      <c r="DX66">
        <v>2.0061499999999999</v>
      </c>
      <c r="DY66">
        <v>2.2505999999999999</v>
      </c>
      <c r="DZ66">
        <v>0.11756999999999999</v>
      </c>
      <c r="EA66">
        <v>0</v>
      </c>
      <c r="EB66">
        <v>22.742999999999999</v>
      </c>
      <c r="EC66">
        <v>999.9</v>
      </c>
      <c r="ED66">
        <v>65.12</v>
      </c>
      <c r="EE66">
        <v>22.87</v>
      </c>
      <c r="EF66">
        <v>17.8276</v>
      </c>
      <c r="EG66">
        <v>63.210299999999997</v>
      </c>
      <c r="EH66">
        <v>26.526399999999999</v>
      </c>
      <c r="EI66">
        <v>1</v>
      </c>
      <c r="EJ66">
        <v>-0.37711600000000001</v>
      </c>
      <c r="EK66">
        <v>-3.03714</v>
      </c>
      <c r="EL66">
        <v>20.2775</v>
      </c>
      <c r="EM66">
        <v>5.2626600000000003</v>
      </c>
      <c r="EN66">
        <v>12.0059</v>
      </c>
      <c r="EO66">
        <v>4.9993999999999996</v>
      </c>
      <c r="EP66">
        <v>3.2871800000000002</v>
      </c>
      <c r="EQ66">
        <v>9999</v>
      </c>
      <c r="ER66">
        <v>9999</v>
      </c>
      <c r="ES66">
        <v>999.9</v>
      </c>
      <c r="ET66">
        <v>9999</v>
      </c>
      <c r="EU66">
        <v>1.8724099999999999</v>
      </c>
      <c r="EV66">
        <v>1.87327</v>
      </c>
      <c r="EW66">
        <v>1.8694999999999999</v>
      </c>
      <c r="EX66">
        <v>1.8751599999999999</v>
      </c>
      <c r="EY66">
        <v>1.87547</v>
      </c>
      <c r="EZ66">
        <v>1.87392</v>
      </c>
      <c r="FA66">
        <v>1.87243</v>
      </c>
      <c r="FB66">
        <v>1.8715299999999999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0.748</v>
      </c>
      <c r="FQ66">
        <v>5.9299999999999999E-2</v>
      </c>
      <c r="FR66">
        <v>0.34321388301456301</v>
      </c>
      <c r="FS66">
        <v>1.93526017593624E-3</v>
      </c>
      <c r="FT66">
        <v>-2.6352868309754201E-6</v>
      </c>
      <c r="FU66">
        <v>7.4988703689445403E-10</v>
      </c>
      <c r="FV66">
        <v>5.9295258707654903E-2</v>
      </c>
      <c r="FW66">
        <v>0</v>
      </c>
      <c r="FX66">
        <v>0</v>
      </c>
      <c r="FY66">
        <v>0</v>
      </c>
      <c r="FZ66">
        <v>1</v>
      </c>
      <c r="GA66">
        <v>1999</v>
      </c>
      <c r="GB66">
        <v>0</v>
      </c>
      <c r="GC66">
        <v>14</v>
      </c>
      <c r="GD66">
        <v>38.1</v>
      </c>
      <c r="GE66">
        <v>38.1</v>
      </c>
      <c r="GF66">
        <v>1.32568</v>
      </c>
      <c r="GG66">
        <v>2.4865699999999999</v>
      </c>
      <c r="GH66">
        <v>1.5979000000000001</v>
      </c>
      <c r="GI66">
        <v>2.35107</v>
      </c>
      <c r="GJ66">
        <v>1.64917</v>
      </c>
      <c r="GK66">
        <v>2.4597199999999999</v>
      </c>
      <c r="GL66">
        <v>27.0791</v>
      </c>
      <c r="GM66">
        <v>14.1058</v>
      </c>
      <c r="GN66">
        <v>19</v>
      </c>
      <c r="GO66">
        <v>452.94299999999998</v>
      </c>
      <c r="GP66">
        <v>634.51599999999996</v>
      </c>
      <c r="GQ66">
        <v>28.829499999999999</v>
      </c>
      <c r="GR66">
        <v>22.4558</v>
      </c>
      <c r="GS66">
        <v>30.0001</v>
      </c>
      <c r="GT66">
        <v>22.405999999999999</v>
      </c>
      <c r="GU66">
        <v>22.394400000000001</v>
      </c>
      <c r="GV66">
        <v>26.590800000000002</v>
      </c>
      <c r="GW66">
        <v>28.209900000000001</v>
      </c>
      <c r="GX66">
        <v>100</v>
      </c>
      <c r="GY66">
        <v>28.768000000000001</v>
      </c>
      <c r="GZ66">
        <v>530.40300000000002</v>
      </c>
      <c r="HA66">
        <v>13.015499999999999</v>
      </c>
      <c r="HB66">
        <v>101.247</v>
      </c>
      <c r="HC66">
        <v>101.22199999999999</v>
      </c>
    </row>
    <row r="67" spans="1:211" x14ac:dyDescent="0.2">
      <c r="A67">
        <v>51</v>
      </c>
      <c r="B67">
        <v>1736451883.0999999</v>
      </c>
      <c r="C67">
        <v>100</v>
      </c>
      <c r="D67" t="s">
        <v>449</v>
      </c>
      <c r="E67" t="s">
        <v>450</v>
      </c>
      <c r="F67">
        <v>2</v>
      </c>
      <c r="G67">
        <v>1736451881.0999999</v>
      </c>
      <c r="H67">
        <f t="shared" si="0"/>
        <v>2.1173980315242311E-3</v>
      </c>
      <c r="I67">
        <f t="shared" si="1"/>
        <v>2.1173980315242309</v>
      </c>
      <c r="J67">
        <f t="shared" si="2"/>
        <v>-2.6501850673589726</v>
      </c>
      <c r="K67">
        <f t="shared" si="3"/>
        <v>475.45049999999998</v>
      </c>
      <c r="L67">
        <f t="shared" si="4"/>
        <v>494.06689584619471</v>
      </c>
      <c r="M67">
        <f t="shared" si="5"/>
        <v>50.537810436724982</v>
      </c>
      <c r="N67">
        <f t="shared" si="6"/>
        <v>48.633550320939143</v>
      </c>
      <c r="O67">
        <f t="shared" si="7"/>
        <v>0.14221867513558395</v>
      </c>
      <c r="P67">
        <f t="shared" si="8"/>
        <v>3.5392281692086662</v>
      </c>
      <c r="Q67">
        <f t="shared" si="9"/>
        <v>0.13911841943558922</v>
      </c>
      <c r="R67">
        <f t="shared" si="10"/>
        <v>8.7221928886104472E-2</v>
      </c>
      <c r="S67">
        <f t="shared" si="11"/>
        <v>0</v>
      </c>
      <c r="T67">
        <f t="shared" si="12"/>
        <v>24.626190785052319</v>
      </c>
      <c r="U67">
        <f t="shared" si="13"/>
        <v>24.626190785052319</v>
      </c>
      <c r="V67">
        <f t="shared" si="14"/>
        <v>3.1095010303327015</v>
      </c>
      <c r="W67">
        <f t="shared" si="15"/>
        <v>49.693457952031977</v>
      </c>
      <c r="X67">
        <f t="shared" si="16"/>
        <v>1.5883959623161348</v>
      </c>
      <c r="Y67">
        <f t="shared" si="17"/>
        <v>3.1963884740107624</v>
      </c>
      <c r="Z67">
        <f t="shared" si="18"/>
        <v>1.5211050680165668</v>
      </c>
      <c r="AA67">
        <f t="shared" si="19"/>
        <v>-93.377253190218596</v>
      </c>
      <c r="AB67">
        <f t="shared" si="20"/>
        <v>88.106830063021206</v>
      </c>
      <c r="AC67">
        <f t="shared" si="21"/>
        <v>5.2581893847470953</v>
      </c>
      <c r="AD67">
        <f t="shared" si="22"/>
        <v>-1.2233742450291629E-2</v>
      </c>
      <c r="AE67">
        <f t="shared" si="23"/>
        <v>25.693977254674671</v>
      </c>
      <c r="AF67">
        <f t="shared" si="24"/>
        <v>2.1127451918239784</v>
      </c>
      <c r="AG67">
        <f t="shared" si="25"/>
        <v>-2.6501850673589726</v>
      </c>
      <c r="AH67">
        <v>507.09793636626802</v>
      </c>
      <c r="AI67">
        <v>486.39458181818202</v>
      </c>
      <c r="AJ67">
        <v>3.43482130181361</v>
      </c>
      <c r="AK67">
        <v>84.5062676990527</v>
      </c>
      <c r="AL67">
        <f t="shared" si="26"/>
        <v>2.1173980315242309</v>
      </c>
      <c r="AM67">
        <v>13.027626987530599</v>
      </c>
      <c r="AN67">
        <v>15.528963636363599</v>
      </c>
      <c r="AO67">
        <v>1.06563341361126E-5</v>
      </c>
      <c r="AP67">
        <v>123.873733639405</v>
      </c>
      <c r="AQ67">
        <v>36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54476.166709937541</v>
      </c>
      <c r="AV67">
        <f t="shared" si="30"/>
        <v>0</v>
      </c>
      <c r="AW67">
        <f t="shared" si="31"/>
        <v>0</v>
      </c>
      <c r="AX67">
        <f t="shared" si="32"/>
        <v>0</v>
      </c>
      <c r="AY67">
        <f t="shared" si="33"/>
        <v>0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1736451881.0999999</v>
      </c>
      <c r="BF67">
        <v>475.45049999999998</v>
      </c>
      <c r="BG67">
        <v>507.48899999999998</v>
      </c>
      <c r="BH67">
        <v>15.528449999999999</v>
      </c>
      <c r="BI67">
        <v>13.032500000000001</v>
      </c>
      <c r="BJ67">
        <v>474.702</v>
      </c>
      <c r="BK67">
        <v>15.469150000000001</v>
      </c>
      <c r="BL67">
        <v>499.995</v>
      </c>
      <c r="BM67">
        <v>102.19</v>
      </c>
      <c r="BN67">
        <v>9.9408300000000005E-2</v>
      </c>
      <c r="BO67">
        <v>25.087949999999999</v>
      </c>
      <c r="BP67">
        <v>24.674199999999999</v>
      </c>
      <c r="BQ67">
        <v>999.9</v>
      </c>
      <c r="BR67">
        <v>0</v>
      </c>
      <c r="BS67">
        <v>0</v>
      </c>
      <c r="BT67">
        <v>10018.1</v>
      </c>
      <c r="BU67">
        <v>-0.1052964</v>
      </c>
      <c r="BV67">
        <v>123.994</v>
      </c>
      <c r="BW67">
        <v>-32.038699999999999</v>
      </c>
      <c r="BX67">
        <v>482.95</v>
      </c>
      <c r="BY67">
        <v>514.19000000000005</v>
      </c>
      <c r="BZ67">
        <v>2.4959950000000002</v>
      </c>
      <c r="CA67">
        <v>507.48899999999998</v>
      </c>
      <c r="CB67">
        <v>13.032500000000001</v>
      </c>
      <c r="CC67">
        <v>1.5868549999999999</v>
      </c>
      <c r="CD67">
        <v>1.33179</v>
      </c>
      <c r="CE67">
        <v>13.83175</v>
      </c>
      <c r="CF67">
        <v>11.1625</v>
      </c>
      <c r="CG67">
        <v>0</v>
      </c>
      <c r="CH67">
        <v>0</v>
      </c>
      <c r="CI67">
        <v>0</v>
      </c>
      <c r="CJ67">
        <v>19.916699999999999</v>
      </c>
      <c r="CK67">
        <v>2.3541650000000001</v>
      </c>
      <c r="CL67">
        <v>1736449596</v>
      </c>
      <c r="CM67" t="s">
        <v>346</v>
      </c>
      <c r="CN67">
        <v>1736449594</v>
      </c>
      <c r="CO67">
        <v>1736449596</v>
      </c>
      <c r="CP67">
        <v>2</v>
      </c>
      <c r="CQ67">
        <v>0.52600000000000002</v>
      </c>
      <c r="CR67">
        <v>-1.4999999999999999E-2</v>
      </c>
      <c r="CS67">
        <v>0.63</v>
      </c>
      <c r="CT67">
        <v>3.9E-2</v>
      </c>
      <c r="CU67">
        <v>200</v>
      </c>
      <c r="CV67">
        <v>13</v>
      </c>
      <c r="CW67">
        <v>0.21</v>
      </c>
      <c r="CX67">
        <v>0.03</v>
      </c>
      <c r="CY67">
        <v>-31.796144999999999</v>
      </c>
      <c r="CZ67">
        <v>-1.7091924812029999</v>
      </c>
      <c r="DA67">
        <v>0.18201116579759599</v>
      </c>
      <c r="DB67">
        <v>0</v>
      </c>
      <c r="DC67">
        <v>2.5014634999999998</v>
      </c>
      <c r="DD67">
        <v>-2.87048120300788E-2</v>
      </c>
      <c r="DE67">
        <v>2.9113438048434001E-3</v>
      </c>
      <c r="DF67">
        <v>1</v>
      </c>
      <c r="DG67">
        <v>1</v>
      </c>
      <c r="DH67">
        <v>2</v>
      </c>
      <c r="DI67" t="s">
        <v>347</v>
      </c>
      <c r="DJ67">
        <v>3.1191</v>
      </c>
      <c r="DK67">
        <v>2.8005200000000001</v>
      </c>
      <c r="DL67">
        <v>0.111362</v>
      </c>
      <c r="DM67">
        <v>0.11808200000000001</v>
      </c>
      <c r="DN67">
        <v>8.6748800000000001E-2</v>
      </c>
      <c r="DO67">
        <v>7.7086500000000002E-2</v>
      </c>
      <c r="DP67">
        <v>24762.6</v>
      </c>
      <c r="DQ67">
        <v>22707.4</v>
      </c>
      <c r="DR67">
        <v>26661.599999999999</v>
      </c>
      <c r="DS67">
        <v>24093.8</v>
      </c>
      <c r="DT67">
        <v>33651.1</v>
      </c>
      <c r="DU67">
        <v>32388.2</v>
      </c>
      <c r="DV67">
        <v>40312</v>
      </c>
      <c r="DW67">
        <v>38096.400000000001</v>
      </c>
      <c r="DX67">
        <v>2.0051800000000002</v>
      </c>
      <c r="DY67">
        <v>2.2508699999999999</v>
      </c>
      <c r="DZ67">
        <v>0.117585</v>
      </c>
      <c r="EA67">
        <v>0</v>
      </c>
      <c r="EB67">
        <v>22.745799999999999</v>
      </c>
      <c r="EC67">
        <v>999.9</v>
      </c>
      <c r="ED67">
        <v>65.12</v>
      </c>
      <c r="EE67">
        <v>22.87</v>
      </c>
      <c r="EF67">
        <v>17.828399999999998</v>
      </c>
      <c r="EG67">
        <v>63.970300000000002</v>
      </c>
      <c r="EH67">
        <v>26.710699999999999</v>
      </c>
      <c r="EI67">
        <v>1</v>
      </c>
      <c r="EJ67">
        <v>-0.37690499999999999</v>
      </c>
      <c r="EK67">
        <v>-2.9634</v>
      </c>
      <c r="EL67">
        <v>20.279499999999999</v>
      </c>
      <c r="EM67">
        <v>5.2626600000000003</v>
      </c>
      <c r="EN67">
        <v>12.005599999999999</v>
      </c>
      <c r="EO67">
        <v>4.9993499999999997</v>
      </c>
      <c r="EP67">
        <v>3.2871800000000002</v>
      </c>
      <c r="EQ67">
        <v>9999</v>
      </c>
      <c r="ER67">
        <v>9999</v>
      </c>
      <c r="ES67">
        <v>999.9</v>
      </c>
      <c r="ET67">
        <v>9999</v>
      </c>
      <c r="EU67">
        <v>1.8724099999999999</v>
      </c>
      <c r="EV67">
        <v>1.8733</v>
      </c>
      <c r="EW67">
        <v>1.86951</v>
      </c>
      <c r="EX67">
        <v>1.8751599999999999</v>
      </c>
      <c r="EY67">
        <v>1.8754900000000001</v>
      </c>
      <c r="EZ67">
        <v>1.87391</v>
      </c>
      <c r="FA67">
        <v>1.8724499999999999</v>
      </c>
      <c r="FB67">
        <v>1.87154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0.747</v>
      </c>
      <c r="FQ67">
        <v>5.9299999999999999E-2</v>
      </c>
      <c r="FR67">
        <v>0.34321388301456301</v>
      </c>
      <c r="FS67">
        <v>1.93526017593624E-3</v>
      </c>
      <c r="FT67">
        <v>-2.6352868309754201E-6</v>
      </c>
      <c r="FU67">
        <v>7.4988703689445403E-10</v>
      </c>
      <c r="FV67">
        <v>5.9295258707654903E-2</v>
      </c>
      <c r="FW67">
        <v>0</v>
      </c>
      <c r="FX67">
        <v>0</v>
      </c>
      <c r="FY67">
        <v>0</v>
      </c>
      <c r="FZ67">
        <v>1</v>
      </c>
      <c r="GA67">
        <v>1999</v>
      </c>
      <c r="GB67">
        <v>0</v>
      </c>
      <c r="GC67">
        <v>14</v>
      </c>
      <c r="GD67">
        <v>38.200000000000003</v>
      </c>
      <c r="GE67">
        <v>38.1</v>
      </c>
      <c r="GF67">
        <v>1.34033</v>
      </c>
      <c r="GG67">
        <v>2.48291</v>
      </c>
      <c r="GH67">
        <v>1.5979000000000001</v>
      </c>
      <c r="GI67">
        <v>2.35229</v>
      </c>
      <c r="GJ67">
        <v>1.64917</v>
      </c>
      <c r="GK67">
        <v>2.3584000000000001</v>
      </c>
      <c r="GL67">
        <v>27.0791</v>
      </c>
      <c r="GM67">
        <v>14.0883</v>
      </c>
      <c r="GN67">
        <v>19</v>
      </c>
      <c r="GO67">
        <v>452.37700000000001</v>
      </c>
      <c r="GP67">
        <v>634.74900000000002</v>
      </c>
      <c r="GQ67">
        <v>28.7926</v>
      </c>
      <c r="GR67">
        <v>22.456700000000001</v>
      </c>
      <c r="GS67">
        <v>30.0001</v>
      </c>
      <c r="GT67">
        <v>22.406400000000001</v>
      </c>
      <c r="GU67">
        <v>22.395</v>
      </c>
      <c r="GV67">
        <v>26.874500000000001</v>
      </c>
      <c r="GW67">
        <v>28.209900000000001</v>
      </c>
      <c r="GX67">
        <v>100</v>
      </c>
      <c r="GY67">
        <v>28.768000000000001</v>
      </c>
      <c r="GZ67">
        <v>537.15</v>
      </c>
      <c r="HA67">
        <v>13.015499999999999</v>
      </c>
      <c r="HB67">
        <v>101.244</v>
      </c>
      <c r="HC67">
        <v>101.22199999999999</v>
      </c>
    </row>
    <row r="68" spans="1:211" x14ac:dyDescent="0.2">
      <c r="A68">
        <v>52</v>
      </c>
      <c r="B68">
        <v>1736451885.0999999</v>
      </c>
      <c r="C68">
        <v>102</v>
      </c>
      <c r="D68" t="s">
        <v>451</v>
      </c>
      <c r="E68" t="s">
        <v>452</v>
      </c>
      <c r="F68">
        <v>2</v>
      </c>
      <c r="G68">
        <v>1736451884.0999999</v>
      </c>
      <c r="H68">
        <f t="shared" si="0"/>
        <v>2.1137899184838771E-3</v>
      </c>
      <c r="I68">
        <f t="shared" si="1"/>
        <v>2.1137899184838771</v>
      </c>
      <c r="J68">
        <f t="shared" si="2"/>
        <v>-2.6632379864562949</v>
      </c>
      <c r="K68">
        <f t="shared" si="3"/>
        <v>485.577</v>
      </c>
      <c r="L68">
        <f t="shared" si="4"/>
        <v>504.14055249302362</v>
      </c>
      <c r="M68">
        <f t="shared" si="5"/>
        <v>51.569860483461667</v>
      </c>
      <c r="N68">
        <f t="shared" si="6"/>
        <v>49.670945969624988</v>
      </c>
      <c r="O68">
        <f t="shared" si="7"/>
        <v>0.14205387717502124</v>
      </c>
      <c r="P68">
        <f t="shared" si="8"/>
        <v>3.5278773839721462</v>
      </c>
      <c r="Q68">
        <f t="shared" si="9"/>
        <v>0.13895100018565798</v>
      </c>
      <c r="R68">
        <f t="shared" si="10"/>
        <v>8.7117511303987538E-2</v>
      </c>
      <c r="S68">
        <f t="shared" si="11"/>
        <v>0</v>
      </c>
      <c r="T68">
        <f t="shared" si="12"/>
        <v>24.622727695734454</v>
      </c>
      <c r="U68">
        <f t="shared" si="13"/>
        <v>24.622727695734454</v>
      </c>
      <c r="V68">
        <f t="shared" si="14"/>
        <v>3.1088572731703219</v>
      </c>
      <c r="W68">
        <f t="shared" si="15"/>
        <v>49.703939909927506</v>
      </c>
      <c r="X68">
        <f t="shared" si="16"/>
        <v>1.5884612565749998</v>
      </c>
      <c r="Y68">
        <f t="shared" si="17"/>
        <v>3.1958457608261597</v>
      </c>
      <c r="Z68">
        <f t="shared" si="18"/>
        <v>1.5203960165953221</v>
      </c>
      <c r="AA68">
        <f t="shared" si="19"/>
        <v>-93.21813540513898</v>
      </c>
      <c r="AB68">
        <f t="shared" si="20"/>
        <v>87.940865974472459</v>
      </c>
      <c r="AC68">
        <f t="shared" si="21"/>
        <v>5.2650034320522696</v>
      </c>
      <c r="AD68">
        <f t="shared" si="22"/>
        <v>-1.2265998614253704E-2</v>
      </c>
      <c r="AE68">
        <f t="shared" si="23"/>
        <v>25.709561327787142</v>
      </c>
      <c r="AF68">
        <f t="shared" si="24"/>
        <v>2.1093490401718804</v>
      </c>
      <c r="AG68">
        <f t="shared" si="25"/>
        <v>-2.6632379864562949</v>
      </c>
      <c r="AH68">
        <v>513.91857934268205</v>
      </c>
      <c r="AI68">
        <v>493.24308484848501</v>
      </c>
      <c r="AJ68">
        <v>3.43197462082931</v>
      </c>
      <c r="AK68">
        <v>84.5062676990527</v>
      </c>
      <c r="AL68">
        <f t="shared" si="26"/>
        <v>2.1137899184838771</v>
      </c>
      <c r="AM68">
        <v>13.0306155596413</v>
      </c>
      <c r="AN68">
        <v>15.5285797202797</v>
      </c>
      <c r="AO68">
        <v>8.2296136375862808E-6</v>
      </c>
      <c r="AP68">
        <v>123.873733639405</v>
      </c>
      <c r="AQ68">
        <v>36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54226.817777822522</v>
      </c>
      <c r="AV68">
        <f t="shared" si="30"/>
        <v>0</v>
      </c>
      <c r="AW68">
        <f t="shared" si="31"/>
        <v>0</v>
      </c>
      <c r="AX68">
        <f t="shared" si="32"/>
        <v>0</v>
      </c>
      <c r="AY68">
        <f t="shared" si="33"/>
        <v>0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1736451884.0999999</v>
      </c>
      <c r="BF68">
        <v>485.577</v>
      </c>
      <c r="BG68">
        <v>517.66899999999998</v>
      </c>
      <c r="BH68">
        <v>15.528600000000001</v>
      </c>
      <c r="BI68">
        <v>13.0358</v>
      </c>
      <c r="BJ68">
        <v>484.82900000000001</v>
      </c>
      <c r="BK68">
        <v>15.4693</v>
      </c>
      <c r="BL68">
        <v>499.822</v>
      </c>
      <c r="BM68">
        <v>102.19199999999999</v>
      </c>
      <c r="BN68">
        <v>0.10062500000000001</v>
      </c>
      <c r="BO68">
        <v>25.085100000000001</v>
      </c>
      <c r="BP68">
        <v>24.681899999999999</v>
      </c>
      <c r="BQ68">
        <v>999.9</v>
      </c>
      <c r="BR68">
        <v>0</v>
      </c>
      <c r="BS68">
        <v>0</v>
      </c>
      <c r="BT68">
        <v>9970</v>
      </c>
      <c r="BU68">
        <v>-0.15442600000000001</v>
      </c>
      <c r="BV68">
        <v>124.224</v>
      </c>
      <c r="BW68">
        <v>-32.092700000000001</v>
      </c>
      <c r="BX68">
        <v>493.23599999999999</v>
      </c>
      <c r="BY68">
        <v>524.50699999999995</v>
      </c>
      <c r="BZ68">
        <v>2.49275</v>
      </c>
      <c r="CA68">
        <v>517.66899999999998</v>
      </c>
      <c r="CB68">
        <v>13.0358</v>
      </c>
      <c r="CC68">
        <v>1.5868899999999999</v>
      </c>
      <c r="CD68">
        <v>1.3321499999999999</v>
      </c>
      <c r="CE68">
        <v>13.832100000000001</v>
      </c>
      <c r="CF68">
        <v>11.166600000000001</v>
      </c>
      <c r="CG68">
        <v>0</v>
      </c>
      <c r="CH68">
        <v>0</v>
      </c>
      <c r="CI68">
        <v>0</v>
      </c>
      <c r="CJ68">
        <v>19.916699999999999</v>
      </c>
      <c r="CK68">
        <v>2.375</v>
      </c>
      <c r="CL68">
        <v>1736449596</v>
      </c>
      <c r="CM68" t="s">
        <v>346</v>
      </c>
      <c r="CN68">
        <v>1736449594</v>
      </c>
      <c r="CO68">
        <v>1736449596</v>
      </c>
      <c r="CP68">
        <v>2</v>
      </c>
      <c r="CQ68">
        <v>0.52600000000000002</v>
      </c>
      <c r="CR68">
        <v>-1.4999999999999999E-2</v>
      </c>
      <c r="CS68">
        <v>0.63</v>
      </c>
      <c r="CT68">
        <v>3.9E-2</v>
      </c>
      <c r="CU68">
        <v>200</v>
      </c>
      <c r="CV68">
        <v>13</v>
      </c>
      <c r="CW68">
        <v>0.21</v>
      </c>
      <c r="CX68">
        <v>0.03</v>
      </c>
      <c r="CY68">
        <v>-31.838965000000002</v>
      </c>
      <c r="CZ68">
        <v>-1.7151744360902199</v>
      </c>
      <c r="DA68">
        <v>0.18250955118842399</v>
      </c>
      <c r="DB68">
        <v>0</v>
      </c>
      <c r="DC68">
        <v>2.5001715</v>
      </c>
      <c r="DD68">
        <v>-3.3067218045113797E-2</v>
      </c>
      <c r="DE68">
        <v>3.4066042843277199E-3</v>
      </c>
      <c r="DF68">
        <v>1</v>
      </c>
      <c r="DG68">
        <v>1</v>
      </c>
      <c r="DH68">
        <v>2</v>
      </c>
      <c r="DI68" t="s">
        <v>347</v>
      </c>
      <c r="DJ68">
        <v>3.1194700000000002</v>
      </c>
      <c r="DK68">
        <v>2.80118</v>
      </c>
      <c r="DL68">
        <v>0.11250400000000001</v>
      </c>
      <c r="DM68">
        <v>0.119189</v>
      </c>
      <c r="DN68">
        <v>8.6756299999999995E-2</v>
      </c>
      <c r="DO68">
        <v>7.7076900000000004E-2</v>
      </c>
      <c r="DP68">
        <v>24730.5</v>
      </c>
      <c r="DQ68">
        <v>22678.400000000001</v>
      </c>
      <c r="DR68">
        <v>26661.3</v>
      </c>
      <c r="DS68">
        <v>24093.1</v>
      </c>
      <c r="DT68">
        <v>33650.699999999997</v>
      </c>
      <c r="DU68">
        <v>32388</v>
      </c>
      <c r="DV68">
        <v>40311.699999999997</v>
      </c>
      <c r="DW68">
        <v>38095.599999999999</v>
      </c>
      <c r="DX68">
        <v>2.0062500000000001</v>
      </c>
      <c r="DY68">
        <v>2.2502499999999999</v>
      </c>
      <c r="DZ68">
        <v>0.117496</v>
      </c>
      <c r="EA68">
        <v>0</v>
      </c>
      <c r="EB68">
        <v>22.749199999999998</v>
      </c>
      <c r="EC68">
        <v>999.9</v>
      </c>
      <c r="ED68">
        <v>65.108000000000004</v>
      </c>
      <c r="EE68">
        <v>22.849</v>
      </c>
      <c r="EF68">
        <v>17.800899999999999</v>
      </c>
      <c r="EG68">
        <v>64.160300000000007</v>
      </c>
      <c r="EH68">
        <v>26.290099999999999</v>
      </c>
      <c r="EI68">
        <v>1</v>
      </c>
      <c r="EJ68">
        <v>-0.37690299999999999</v>
      </c>
      <c r="EK68">
        <v>-3.0221499999999999</v>
      </c>
      <c r="EL68">
        <v>20.278099999999998</v>
      </c>
      <c r="EM68">
        <v>5.2631100000000002</v>
      </c>
      <c r="EN68">
        <v>12.0055</v>
      </c>
      <c r="EO68">
        <v>4.9992000000000001</v>
      </c>
      <c r="EP68">
        <v>3.28715</v>
      </c>
      <c r="EQ68">
        <v>9999</v>
      </c>
      <c r="ER68">
        <v>9999</v>
      </c>
      <c r="ES68">
        <v>999.9</v>
      </c>
      <c r="ET68">
        <v>9999</v>
      </c>
      <c r="EU68">
        <v>1.8724099999999999</v>
      </c>
      <c r="EV68">
        <v>1.8733</v>
      </c>
      <c r="EW68">
        <v>1.86951</v>
      </c>
      <c r="EX68">
        <v>1.87517</v>
      </c>
      <c r="EY68">
        <v>1.8754900000000001</v>
      </c>
      <c r="EZ68">
        <v>1.87391</v>
      </c>
      <c r="FA68">
        <v>1.87246</v>
      </c>
      <c r="FB68">
        <v>1.8715299999999999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0.747</v>
      </c>
      <c r="FQ68">
        <v>5.9299999999999999E-2</v>
      </c>
      <c r="FR68">
        <v>0.34321388301456301</v>
      </c>
      <c r="FS68">
        <v>1.93526017593624E-3</v>
      </c>
      <c r="FT68">
        <v>-2.6352868309754201E-6</v>
      </c>
      <c r="FU68">
        <v>7.4988703689445403E-10</v>
      </c>
      <c r="FV68">
        <v>5.9295258707654903E-2</v>
      </c>
      <c r="FW68">
        <v>0</v>
      </c>
      <c r="FX68">
        <v>0</v>
      </c>
      <c r="FY68">
        <v>0</v>
      </c>
      <c r="FZ68">
        <v>1</v>
      </c>
      <c r="GA68">
        <v>1999</v>
      </c>
      <c r="GB68">
        <v>0</v>
      </c>
      <c r="GC68">
        <v>14</v>
      </c>
      <c r="GD68">
        <v>38.200000000000003</v>
      </c>
      <c r="GE68">
        <v>38.200000000000003</v>
      </c>
      <c r="GF68">
        <v>1.3525400000000001</v>
      </c>
      <c r="GG68">
        <v>2.4902299999999999</v>
      </c>
      <c r="GH68">
        <v>1.5979000000000001</v>
      </c>
      <c r="GI68">
        <v>2.35107</v>
      </c>
      <c r="GJ68">
        <v>1.64917</v>
      </c>
      <c r="GK68">
        <v>2.2973599999999998</v>
      </c>
      <c r="GL68">
        <v>27.099900000000002</v>
      </c>
      <c r="GM68">
        <v>14.097</v>
      </c>
      <c r="GN68">
        <v>19</v>
      </c>
      <c r="GO68">
        <v>453.01400000000001</v>
      </c>
      <c r="GP68">
        <v>634.24800000000005</v>
      </c>
      <c r="GQ68">
        <v>28.754300000000001</v>
      </c>
      <c r="GR68">
        <v>22.457699999999999</v>
      </c>
      <c r="GS68">
        <v>30.0002</v>
      </c>
      <c r="GT68">
        <v>22.407299999999999</v>
      </c>
      <c r="GU68">
        <v>22.395800000000001</v>
      </c>
      <c r="GV68">
        <v>27.132000000000001</v>
      </c>
      <c r="GW68">
        <v>28.209900000000001</v>
      </c>
      <c r="GX68">
        <v>100</v>
      </c>
      <c r="GY68">
        <v>28.6812</v>
      </c>
      <c r="GZ68">
        <v>543.91700000000003</v>
      </c>
      <c r="HA68">
        <v>13.015499999999999</v>
      </c>
      <c r="HB68">
        <v>101.24299999999999</v>
      </c>
      <c r="HC68">
        <v>101.22</v>
      </c>
    </row>
    <row r="69" spans="1:211" x14ac:dyDescent="0.2">
      <c r="A69">
        <v>53</v>
      </c>
      <c r="B69">
        <v>1736451887.0999999</v>
      </c>
      <c r="C69">
        <v>104</v>
      </c>
      <c r="D69" t="s">
        <v>453</v>
      </c>
      <c r="E69" t="s">
        <v>454</v>
      </c>
      <c r="F69">
        <v>2</v>
      </c>
      <c r="G69">
        <v>1736451885.0999999</v>
      </c>
      <c r="H69">
        <f t="shared" si="0"/>
        <v>2.1126276332005386E-3</v>
      </c>
      <c r="I69">
        <f t="shared" si="1"/>
        <v>2.1126276332005385</v>
      </c>
      <c r="J69">
        <f t="shared" si="2"/>
        <v>-2.5175082298022757</v>
      </c>
      <c r="K69">
        <f t="shared" si="3"/>
        <v>488.92149999999998</v>
      </c>
      <c r="L69">
        <f t="shared" si="4"/>
        <v>505.76408954263673</v>
      </c>
      <c r="M69">
        <f t="shared" si="5"/>
        <v>51.735769447901816</v>
      </c>
      <c r="N69">
        <f t="shared" si="6"/>
        <v>50.012902309842502</v>
      </c>
      <c r="O69">
        <f t="shared" si="7"/>
        <v>0.14201139917630082</v>
      </c>
      <c r="P69">
        <f t="shared" si="8"/>
        <v>3.5220008226057686</v>
      </c>
      <c r="Q69">
        <f t="shared" si="9"/>
        <v>0.13890530353315661</v>
      </c>
      <c r="R69">
        <f t="shared" si="10"/>
        <v>8.7089226670400394E-2</v>
      </c>
      <c r="S69">
        <f t="shared" si="11"/>
        <v>0</v>
      </c>
      <c r="T69">
        <f t="shared" si="12"/>
        <v>24.621204320072565</v>
      </c>
      <c r="U69">
        <f t="shared" si="13"/>
        <v>24.621204320072565</v>
      </c>
      <c r="V69">
        <f t="shared" si="14"/>
        <v>3.1085741282277644</v>
      </c>
      <c r="W69">
        <f t="shared" si="15"/>
        <v>49.708809735187906</v>
      </c>
      <c r="X69">
        <f t="shared" si="16"/>
        <v>1.5885175075140001</v>
      </c>
      <c r="Y69">
        <f t="shared" si="17"/>
        <v>3.1956458341619056</v>
      </c>
      <c r="Z69">
        <f t="shared" si="18"/>
        <v>1.5200566207137642</v>
      </c>
      <c r="AA69">
        <f t="shared" si="19"/>
        <v>-93.166878624143749</v>
      </c>
      <c r="AB69">
        <f t="shared" si="20"/>
        <v>87.884262161814689</v>
      </c>
      <c r="AC69">
        <f t="shared" si="21"/>
        <v>5.2703254347080684</v>
      </c>
      <c r="AD69">
        <f t="shared" si="22"/>
        <v>-1.2291027620989325E-2</v>
      </c>
      <c r="AE69">
        <f t="shared" si="23"/>
        <v>25.684416039210632</v>
      </c>
      <c r="AF69">
        <f t="shared" si="24"/>
        <v>2.1109737400709769</v>
      </c>
      <c r="AG69">
        <f t="shared" si="25"/>
        <v>-2.5175082298022757</v>
      </c>
      <c r="AH69">
        <v>520.75685249189098</v>
      </c>
      <c r="AI69">
        <v>500.03619393939402</v>
      </c>
      <c r="AJ69">
        <v>3.4138804585610698</v>
      </c>
      <c r="AK69">
        <v>84.5062676990527</v>
      </c>
      <c r="AL69">
        <f t="shared" si="26"/>
        <v>2.1126276332005385</v>
      </c>
      <c r="AM69">
        <v>13.033531211182</v>
      </c>
      <c r="AN69">
        <v>15.5294048951049</v>
      </c>
      <c r="AO69">
        <v>7.8129032505227294E-6</v>
      </c>
      <c r="AP69">
        <v>123.873733639405</v>
      </c>
      <c r="AQ69">
        <v>35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54097.799854261197</v>
      </c>
      <c r="AV69">
        <f t="shared" si="30"/>
        <v>0</v>
      </c>
      <c r="AW69">
        <f t="shared" si="31"/>
        <v>0</v>
      </c>
      <c r="AX69">
        <f t="shared" si="32"/>
        <v>0</v>
      </c>
      <c r="AY69">
        <f t="shared" si="33"/>
        <v>0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1736451885.0999999</v>
      </c>
      <c r="BF69">
        <v>488.92149999999998</v>
      </c>
      <c r="BG69">
        <v>520.98350000000005</v>
      </c>
      <c r="BH69">
        <v>15.529199999999999</v>
      </c>
      <c r="BI69">
        <v>13.0352</v>
      </c>
      <c r="BJ69">
        <v>488.17399999999998</v>
      </c>
      <c r="BK69">
        <v>15.469900000000001</v>
      </c>
      <c r="BL69">
        <v>499.96600000000001</v>
      </c>
      <c r="BM69">
        <v>102.1915</v>
      </c>
      <c r="BN69">
        <v>0.100795</v>
      </c>
      <c r="BO69">
        <v>25.084050000000001</v>
      </c>
      <c r="BP69">
        <v>24.6814</v>
      </c>
      <c r="BQ69">
        <v>999.9</v>
      </c>
      <c r="BR69">
        <v>0</v>
      </c>
      <c r="BS69">
        <v>0</v>
      </c>
      <c r="BT69">
        <v>9945.31</v>
      </c>
      <c r="BU69">
        <v>-0.14945049999999999</v>
      </c>
      <c r="BV69">
        <v>124.167</v>
      </c>
      <c r="BW69">
        <v>-32.062100000000001</v>
      </c>
      <c r="BX69">
        <v>496.63350000000003</v>
      </c>
      <c r="BY69">
        <v>527.86450000000002</v>
      </c>
      <c r="BZ69">
        <v>2.4939550000000001</v>
      </c>
      <c r="CA69">
        <v>520.98350000000005</v>
      </c>
      <c r="CB69">
        <v>13.0352</v>
      </c>
      <c r="CC69">
        <v>1.5869450000000001</v>
      </c>
      <c r="CD69">
        <v>1.332085</v>
      </c>
      <c r="CE69">
        <v>13.832649999999999</v>
      </c>
      <c r="CF69">
        <v>11.165850000000001</v>
      </c>
      <c r="CG69">
        <v>0</v>
      </c>
      <c r="CH69">
        <v>0</v>
      </c>
      <c r="CI69">
        <v>0</v>
      </c>
      <c r="CJ69">
        <v>19.916699999999999</v>
      </c>
      <c r="CK69">
        <v>2.375</v>
      </c>
      <c r="CL69">
        <v>1736449596</v>
      </c>
      <c r="CM69" t="s">
        <v>346</v>
      </c>
      <c r="CN69">
        <v>1736449594</v>
      </c>
      <c r="CO69">
        <v>1736449596</v>
      </c>
      <c r="CP69">
        <v>2</v>
      </c>
      <c r="CQ69">
        <v>0.52600000000000002</v>
      </c>
      <c r="CR69">
        <v>-1.4999999999999999E-2</v>
      </c>
      <c r="CS69">
        <v>0.63</v>
      </c>
      <c r="CT69">
        <v>3.9E-2</v>
      </c>
      <c r="CU69">
        <v>200</v>
      </c>
      <c r="CV69">
        <v>13</v>
      </c>
      <c r="CW69">
        <v>0.21</v>
      </c>
      <c r="CX69">
        <v>0.03</v>
      </c>
      <c r="CY69">
        <v>-31.880210000000002</v>
      </c>
      <c r="CZ69">
        <v>-1.6631368421053301</v>
      </c>
      <c r="DA69">
        <v>0.179920960146393</v>
      </c>
      <c r="DB69">
        <v>0</v>
      </c>
      <c r="DC69">
        <v>2.4992005000000002</v>
      </c>
      <c r="DD69">
        <v>-3.4121052631576602E-2</v>
      </c>
      <c r="DE69">
        <v>3.5442833901932801E-3</v>
      </c>
      <c r="DF69">
        <v>1</v>
      </c>
      <c r="DG69">
        <v>1</v>
      </c>
      <c r="DH69">
        <v>2</v>
      </c>
      <c r="DI69" t="s">
        <v>347</v>
      </c>
      <c r="DJ69">
        <v>3.1195200000000001</v>
      </c>
      <c r="DK69">
        <v>2.8009499999999998</v>
      </c>
      <c r="DL69">
        <v>0.11364200000000001</v>
      </c>
      <c r="DM69">
        <v>0.120271</v>
      </c>
      <c r="DN69">
        <v>8.6757299999999996E-2</v>
      </c>
      <c r="DO69">
        <v>7.7078499999999994E-2</v>
      </c>
      <c r="DP69">
        <v>24698.9</v>
      </c>
      <c r="DQ69">
        <v>22650.400000000001</v>
      </c>
      <c r="DR69">
        <v>26661.4</v>
      </c>
      <c r="DS69">
        <v>24093</v>
      </c>
      <c r="DT69">
        <v>33650.9</v>
      </c>
      <c r="DU69">
        <v>32387.9</v>
      </c>
      <c r="DV69">
        <v>40311.9</v>
      </c>
      <c r="DW69">
        <v>38095.4</v>
      </c>
      <c r="DX69">
        <v>2.0071500000000002</v>
      </c>
      <c r="DY69">
        <v>2.25</v>
      </c>
      <c r="DZ69">
        <v>0.11702600000000001</v>
      </c>
      <c r="EA69">
        <v>0</v>
      </c>
      <c r="EB69">
        <v>22.751999999999999</v>
      </c>
      <c r="EC69">
        <v>999.9</v>
      </c>
      <c r="ED69">
        <v>65.096000000000004</v>
      </c>
      <c r="EE69">
        <v>22.87</v>
      </c>
      <c r="EF69">
        <v>17.820599999999999</v>
      </c>
      <c r="EG69">
        <v>63.840299999999999</v>
      </c>
      <c r="EH69">
        <v>26.8109</v>
      </c>
      <c r="EI69">
        <v>1</v>
      </c>
      <c r="EJ69">
        <v>-0.376834</v>
      </c>
      <c r="EK69">
        <v>-2.94035</v>
      </c>
      <c r="EL69">
        <v>20.279699999999998</v>
      </c>
      <c r="EM69">
        <v>5.2623600000000001</v>
      </c>
      <c r="EN69">
        <v>12.0059</v>
      </c>
      <c r="EO69">
        <v>4.9992999999999999</v>
      </c>
      <c r="EP69">
        <v>3.2868499999999998</v>
      </c>
      <c r="EQ69">
        <v>9999</v>
      </c>
      <c r="ER69">
        <v>9999</v>
      </c>
      <c r="ES69">
        <v>999.9</v>
      </c>
      <c r="ET69">
        <v>9999</v>
      </c>
      <c r="EU69">
        <v>1.8724099999999999</v>
      </c>
      <c r="EV69">
        <v>1.8733</v>
      </c>
      <c r="EW69">
        <v>1.86951</v>
      </c>
      <c r="EX69">
        <v>1.87517</v>
      </c>
      <c r="EY69">
        <v>1.87548</v>
      </c>
      <c r="EZ69">
        <v>1.87392</v>
      </c>
      <c r="FA69">
        <v>1.87246</v>
      </c>
      <c r="FB69">
        <v>1.8715200000000001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0.747</v>
      </c>
      <c r="FQ69">
        <v>5.9299999999999999E-2</v>
      </c>
      <c r="FR69">
        <v>0.34321388301456301</v>
      </c>
      <c r="FS69">
        <v>1.93526017593624E-3</v>
      </c>
      <c r="FT69">
        <v>-2.6352868309754201E-6</v>
      </c>
      <c r="FU69">
        <v>7.4988703689445403E-10</v>
      </c>
      <c r="FV69">
        <v>5.9295258707654903E-2</v>
      </c>
      <c r="FW69">
        <v>0</v>
      </c>
      <c r="FX69">
        <v>0</v>
      </c>
      <c r="FY69">
        <v>0</v>
      </c>
      <c r="FZ69">
        <v>1</v>
      </c>
      <c r="GA69">
        <v>1999</v>
      </c>
      <c r="GB69">
        <v>0</v>
      </c>
      <c r="GC69">
        <v>14</v>
      </c>
      <c r="GD69">
        <v>38.200000000000003</v>
      </c>
      <c r="GE69">
        <v>38.200000000000003</v>
      </c>
      <c r="GF69">
        <v>1.3671899999999999</v>
      </c>
      <c r="GG69">
        <v>2.50244</v>
      </c>
      <c r="GH69">
        <v>1.5979000000000001</v>
      </c>
      <c r="GI69">
        <v>2.35229</v>
      </c>
      <c r="GJ69">
        <v>1.64917</v>
      </c>
      <c r="GK69">
        <v>2.4853499999999999</v>
      </c>
      <c r="GL69">
        <v>27.1206</v>
      </c>
      <c r="GM69">
        <v>14.1058</v>
      </c>
      <c r="GN69">
        <v>19</v>
      </c>
      <c r="GO69">
        <v>453.54500000000002</v>
      </c>
      <c r="GP69">
        <v>634.05600000000004</v>
      </c>
      <c r="GQ69">
        <v>28.722999999999999</v>
      </c>
      <c r="GR69">
        <v>22.458600000000001</v>
      </c>
      <c r="GS69">
        <v>30.0001</v>
      </c>
      <c r="GT69">
        <v>22.407800000000002</v>
      </c>
      <c r="GU69">
        <v>22.396699999999999</v>
      </c>
      <c r="GV69">
        <v>27.419799999999999</v>
      </c>
      <c r="GW69">
        <v>28.209900000000001</v>
      </c>
      <c r="GX69">
        <v>100</v>
      </c>
      <c r="GY69">
        <v>28.6812</v>
      </c>
      <c r="GZ69">
        <v>550.63499999999999</v>
      </c>
      <c r="HA69">
        <v>13.015499999999999</v>
      </c>
      <c r="HB69">
        <v>101.244</v>
      </c>
      <c r="HC69">
        <v>101.21899999999999</v>
      </c>
    </row>
    <row r="70" spans="1:211" x14ac:dyDescent="0.2">
      <c r="A70">
        <v>54</v>
      </c>
      <c r="B70">
        <v>1736451889.0999999</v>
      </c>
      <c r="C70">
        <v>106</v>
      </c>
      <c r="D70" t="s">
        <v>455</v>
      </c>
      <c r="E70" t="s">
        <v>456</v>
      </c>
      <c r="F70">
        <v>2</v>
      </c>
      <c r="G70">
        <v>1736451888.0999999</v>
      </c>
      <c r="H70">
        <f t="shared" si="0"/>
        <v>2.1118425895534807E-3</v>
      </c>
      <c r="I70">
        <f t="shared" si="1"/>
        <v>2.1118425895534809</v>
      </c>
      <c r="J70">
        <f t="shared" si="2"/>
        <v>-2.518595347433239</v>
      </c>
      <c r="K70">
        <f t="shared" si="3"/>
        <v>498.99400000000003</v>
      </c>
      <c r="L70">
        <f t="shared" si="4"/>
        <v>515.60948182849347</v>
      </c>
      <c r="M70">
        <f t="shared" si="5"/>
        <v>52.742114736695669</v>
      </c>
      <c r="N70">
        <f t="shared" si="6"/>
        <v>51.042503538902807</v>
      </c>
      <c r="O70">
        <f t="shared" si="7"/>
        <v>0.14202490539412416</v>
      </c>
      <c r="P70">
        <f t="shared" si="8"/>
        <v>3.5336357367222413</v>
      </c>
      <c r="Q70">
        <f t="shared" si="9"/>
        <v>0.13892821466036145</v>
      </c>
      <c r="R70">
        <f t="shared" si="10"/>
        <v>8.7102735879379764E-2</v>
      </c>
      <c r="S70">
        <f t="shared" si="11"/>
        <v>0</v>
      </c>
      <c r="T70">
        <f t="shared" si="12"/>
        <v>24.616661996074967</v>
      </c>
      <c r="U70">
        <f t="shared" si="13"/>
        <v>24.616661996074967</v>
      </c>
      <c r="V70">
        <f t="shared" si="14"/>
        <v>3.107729994851717</v>
      </c>
      <c r="W70">
        <f t="shared" si="15"/>
        <v>49.726629410783971</v>
      </c>
      <c r="X70">
        <f t="shared" si="16"/>
        <v>1.5885047720146601</v>
      </c>
      <c r="Y70">
        <f t="shared" si="17"/>
        <v>3.1944750545874903</v>
      </c>
      <c r="Z70">
        <f t="shared" si="18"/>
        <v>1.5192252228370569</v>
      </c>
      <c r="AA70">
        <f t="shared" si="19"/>
        <v>-93.132258199308495</v>
      </c>
      <c r="AB70">
        <f t="shared" si="20"/>
        <v>87.868316521157396</v>
      </c>
      <c r="AC70">
        <f t="shared" si="21"/>
        <v>5.2517363470406293</v>
      </c>
      <c r="AD70">
        <f t="shared" si="22"/>
        <v>-1.2205331110465067E-2</v>
      </c>
      <c r="AE70">
        <f t="shared" si="23"/>
        <v>25.323478024939117</v>
      </c>
      <c r="AF70">
        <f t="shared" si="24"/>
        <v>2.11297104118995</v>
      </c>
      <c r="AG70">
        <f t="shared" si="25"/>
        <v>-2.518595347433239</v>
      </c>
      <c r="AH70">
        <v>527.54639553041</v>
      </c>
      <c r="AI70">
        <v>506.86013333333301</v>
      </c>
      <c r="AJ70">
        <v>3.4095057713558301</v>
      </c>
      <c r="AK70">
        <v>84.5062676990527</v>
      </c>
      <c r="AL70">
        <f t="shared" si="26"/>
        <v>2.1118425895534809</v>
      </c>
      <c r="AM70">
        <v>13.0350931061098</v>
      </c>
      <c r="AN70">
        <v>15.5297083916084</v>
      </c>
      <c r="AO70">
        <v>4.9625159052272902E-6</v>
      </c>
      <c r="AP70">
        <v>123.873733639405</v>
      </c>
      <c r="AQ70">
        <v>35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54354.832410382995</v>
      </c>
      <c r="AV70">
        <f t="shared" si="30"/>
        <v>0</v>
      </c>
      <c r="AW70">
        <f t="shared" si="31"/>
        <v>0</v>
      </c>
      <c r="AX70">
        <f t="shared" si="32"/>
        <v>0</v>
      </c>
      <c r="AY70">
        <f t="shared" si="33"/>
        <v>0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1736451888.0999999</v>
      </c>
      <c r="BF70">
        <v>498.99400000000003</v>
      </c>
      <c r="BG70">
        <v>530.64499999999998</v>
      </c>
      <c r="BH70">
        <v>15.529299999999999</v>
      </c>
      <c r="BI70">
        <v>13.033300000000001</v>
      </c>
      <c r="BJ70">
        <v>498.24799999999999</v>
      </c>
      <c r="BK70">
        <v>15.47</v>
      </c>
      <c r="BL70">
        <v>500.03800000000001</v>
      </c>
      <c r="BM70">
        <v>102.191</v>
      </c>
      <c r="BN70">
        <v>9.9816199999999994E-2</v>
      </c>
      <c r="BO70">
        <v>25.0779</v>
      </c>
      <c r="BP70">
        <v>24.671099999999999</v>
      </c>
      <c r="BQ70">
        <v>999.9</v>
      </c>
      <c r="BR70">
        <v>0</v>
      </c>
      <c r="BS70">
        <v>0</v>
      </c>
      <c r="BT70">
        <v>9994.3799999999992</v>
      </c>
      <c r="BU70">
        <v>-0.16686200000000001</v>
      </c>
      <c r="BV70">
        <v>124.88</v>
      </c>
      <c r="BW70">
        <v>-31.651499999999999</v>
      </c>
      <c r="BX70">
        <v>506.86500000000001</v>
      </c>
      <c r="BY70">
        <v>537.65200000000004</v>
      </c>
      <c r="BZ70">
        <v>2.4959899999999999</v>
      </c>
      <c r="CA70">
        <v>530.64499999999998</v>
      </c>
      <c r="CB70">
        <v>13.033300000000001</v>
      </c>
      <c r="CC70">
        <v>1.5869500000000001</v>
      </c>
      <c r="CD70">
        <v>1.33189</v>
      </c>
      <c r="CE70">
        <v>13.832700000000001</v>
      </c>
      <c r="CF70">
        <v>11.163600000000001</v>
      </c>
      <c r="CG70">
        <v>0</v>
      </c>
      <c r="CH70">
        <v>0</v>
      </c>
      <c r="CI70">
        <v>0</v>
      </c>
      <c r="CJ70">
        <v>19.833300000000001</v>
      </c>
      <c r="CK70">
        <v>2.375</v>
      </c>
      <c r="CL70">
        <v>1736449596</v>
      </c>
      <c r="CM70" t="s">
        <v>346</v>
      </c>
      <c r="CN70">
        <v>1736449594</v>
      </c>
      <c r="CO70">
        <v>1736449596</v>
      </c>
      <c r="CP70">
        <v>2</v>
      </c>
      <c r="CQ70">
        <v>0.52600000000000002</v>
      </c>
      <c r="CR70">
        <v>-1.4999999999999999E-2</v>
      </c>
      <c r="CS70">
        <v>0.63</v>
      </c>
      <c r="CT70">
        <v>3.9E-2</v>
      </c>
      <c r="CU70">
        <v>200</v>
      </c>
      <c r="CV70">
        <v>13</v>
      </c>
      <c r="CW70">
        <v>0.21</v>
      </c>
      <c r="CX70">
        <v>0.03</v>
      </c>
      <c r="CY70">
        <v>-31.907395000000001</v>
      </c>
      <c r="CZ70">
        <v>-1.2878390977443901</v>
      </c>
      <c r="DA70">
        <v>0.16706579085797299</v>
      </c>
      <c r="DB70">
        <v>0</v>
      </c>
      <c r="DC70">
        <v>2.4984869999999999</v>
      </c>
      <c r="DD70">
        <v>-3.2795187969928398E-2</v>
      </c>
      <c r="DE70">
        <v>3.4754382457468599E-3</v>
      </c>
      <c r="DF70">
        <v>1</v>
      </c>
      <c r="DG70">
        <v>1</v>
      </c>
      <c r="DH70">
        <v>2</v>
      </c>
      <c r="DI70" t="s">
        <v>347</v>
      </c>
      <c r="DJ70">
        <v>3.1192199999999999</v>
      </c>
      <c r="DK70">
        <v>2.8002500000000001</v>
      </c>
      <c r="DL70">
        <v>0.114768</v>
      </c>
      <c r="DM70">
        <v>0.12134200000000001</v>
      </c>
      <c r="DN70">
        <v>8.6751300000000003E-2</v>
      </c>
      <c r="DO70">
        <v>7.7076800000000001E-2</v>
      </c>
      <c r="DP70">
        <v>24667.200000000001</v>
      </c>
      <c r="DQ70">
        <v>22623.3</v>
      </c>
      <c r="DR70">
        <v>26661.1</v>
      </c>
      <c r="DS70">
        <v>24093.5</v>
      </c>
      <c r="DT70">
        <v>33650.699999999997</v>
      </c>
      <c r="DU70">
        <v>32388.6</v>
      </c>
      <c r="DV70">
        <v>40311.300000000003</v>
      </c>
      <c r="DW70">
        <v>38096</v>
      </c>
      <c r="DX70">
        <v>2.0065</v>
      </c>
      <c r="DY70">
        <v>2.2503500000000001</v>
      </c>
      <c r="DZ70">
        <v>0.116035</v>
      </c>
      <c r="EA70">
        <v>0</v>
      </c>
      <c r="EB70">
        <v>22.755199999999999</v>
      </c>
      <c r="EC70">
        <v>999.9</v>
      </c>
      <c r="ED70">
        <v>65.084000000000003</v>
      </c>
      <c r="EE70">
        <v>22.849</v>
      </c>
      <c r="EF70">
        <v>17.793800000000001</v>
      </c>
      <c r="EG70">
        <v>64.000299999999996</v>
      </c>
      <c r="EH70">
        <v>26.366199999999999</v>
      </c>
      <c r="EI70">
        <v>1</v>
      </c>
      <c r="EJ70">
        <v>-0.37700499999999998</v>
      </c>
      <c r="EK70">
        <v>-2.9953599999999998</v>
      </c>
      <c r="EL70">
        <v>20.278300000000002</v>
      </c>
      <c r="EM70">
        <v>5.2626600000000003</v>
      </c>
      <c r="EN70">
        <v>12.007300000000001</v>
      </c>
      <c r="EO70">
        <v>4.9997499999999997</v>
      </c>
      <c r="EP70">
        <v>3.2868300000000001</v>
      </c>
      <c r="EQ70">
        <v>9999</v>
      </c>
      <c r="ER70">
        <v>9999</v>
      </c>
      <c r="ES70">
        <v>999.9</v>
      </c>
      <c r="ET70">
        <v>9999</v>
      </c>
      <c r="EU70">
        <v>1.8724099999999999</v>
      </c>
      <c r="EV70">
        <v>1.8732899999999999</v>
      </c>
      <c r="EW70">
        <v>1.86951</v>
      </c>
      <c r="EX70">
        <v>1.8751899999999999</v>
      </c>
      <c r="EY70">
        <v>1.87547</v>
      </c>
      <c r="EZ70">
        <v>1.8739300000000001</v>
      </c>
      <c r="FA70">
        <v>1.87246</v>
      </c>
      <c r="FB70">
        <v>1.8715599999999999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0.745</v>
      </c>
      <c r="FQ70">
        <v>5.9299999999999999E-2</v>
      </c>
      <c r="FR70">
        <v>0.34321388301456301</v>
      </c>
      <c r="FS70">
        <v>1.93526017593624E-3</v>
      </c>
      <c r="FT70">
        <v>-2.6352868309754201E-6</v>
      </c>
      <c r="FU70">
        <v>7.4988703689445403E-10</v>
      </c>
      <c r="FV70">
        <v>5.9295258707654903E-2</v>
      </c>
      <c r="FW70">
        <v>0</v>
      </c>
      <c r="FX70">
        <v>0</v>
      </c>
      <c r="FY70">
        <v>0</v>
      </c>
      <c r="FZ70">
        <v>1</v>
      </c>
      <c r="GA70">
        <v>1999</v>
      </c>
      <c r="GB70">
        <v>0</v>
      </c>
      <c r="GC70">
        <v>14</v>
      </c>
      <c r="GD70">
        <v>38.299999999999997</v>
      </c>
      <c r="GE70">
        <v>38.200000000000003</v>
      </c>
      <c r="GF70">
        <v>1.38062</v>
      </c>
      <c r="GG70">
        <v>2.49268</v>
      </c>
      <c r="GH70">
        <v>1.5979000000000001</v>
      </c>
      <c r="GI70">
        <v>2.35107</v>
      </c>
      <c r="GJ70">
        <v>1.64917</v>
      </c>
      <c r="GK70">
        <v>2.36084</v>
      </c>
      <c r="GL70">
        <v>27.1206</v>
      </c>
      <c r="GM70">
        <v>14.0883</v>
      </c>
      <c r="GN70">
        <v>19</v>
      </c>
      <c r="GO70">
        <v>453.16500000000002</v>
      </c>
      <c r="GP70">
        <v>634.34500000000003</v>
      </c>
      <c r="GQ70">
        <v>28.682400000000001</v>
      </c>
      <c r="GR70">
        <v>22.459599999999998</v>
      </c>
      <c r="GS70">
        <v>30</v>
      </c>
      <c r="GT70">
        <v>22.407800000000002</v>
      </c>
      <c r="GU70">
        <v>22.396899999999999</v>
      </c>
      <c r="GV70">
        <v>27.705500000000001</v>
      </c>
      <c r="GW70">
        <v>28.209900000000001</v>
      </c>
      <c r="GX70">
        <v>100</v>
      </c>
      <c r="GY70">
        <v>28.601199999999999</v>
      </c>
      <c r="GZ70">
        <v>557.38400000000001</v>
      </c>
      <c r="HA70">
        <v>13.015499999999999</v>
      </c>
      <c r="HB70">
        <v>101.242</v>
      </c>
      <c r="HC70">
        <v>101.221</v>
      </c>
    </row>
    <row r="71" spans="1:211" x14ac:dyDescent="0.2">
      <c r="A71">
        <v>55</v>
      </c>
      <c r="B71">
        <v>1736451891.0999999</v>
      </c>
      <c r="C71">
        <v>108</v>
      </c>
      <c r="D71" t="s">
        <v>457</v>
      </c>
      <c r="E71" t="s">
        <v>458</v>
      </c>
      <c r="F71">
        <v>2</v>
      </c>
      <c r="G71">
        <v>1736451889.0999999</v>
      </c>
      <c r="H71">
        <f t="shared" si="0"/>
        <v>2.1103476520006287E-3</v>
      </c>
      <c r="I71">
        <f t="shared" si="1"/>
        <v>2.1103476520006286</v>
      </c>
      <c r="J71">
        <f t="shared" si="2"/>
        <v>-2.6581462515930125</v>
      </c>
      <c r="K71">
        <f t="shared" si="3"/>
        <v>502.34750000000003</v>
      </c>
      <c r="L71">
        <f t="shared" si="4"/>
        <v>520.48329126621411</v>
      </c>
      <c r="M71">
        <f t="shared" si="5"/>
        <v>53.240559370010729</v>
      </c>
      <c r="N71">
        <f t="shared" si="6"/>
        <v>51.385438009088624</v>
      </c>
      <c r="O71">
        <f t="shared" si="7"/>
        <v>0.14195075473061727</v>
      </c>
      <c r="P71">
        <f t="shared" si="8"/>
        <v>3.5353436554707161</v>
      </c>
      <c r="Q71">
        <f t="shared" si="9"/>
        <v>0.13885871813663495</v>
      </c>
      <c r="R71">
        <f t="shared" si="10"/>
        <v>8.7058896358333776E-2</v>
      </c>
      <c r="S71">
        <f t="shared" si="11"/>
        <v>0</v>
      </c>
      <c r="T71">
        <f t="shared" si="12"/>
        <v>24.614347838090811</v>
      </c>
      <c r="U71">
        <f t="shared" si="13"/>
        <v>24.614347838090811</v>
      </c>
      <c r="V71">
        <f t="shared" si="14"/>
        <v>3.1073000149479979</v>
      </c>
      <c r="W71">
        <f t="shared" si="15"/>
        <v>49.731456980886954</v>
      </c>
      <c r="X71">
        <f t="shared" si="16"/>
        <v>1.58838922955271</v>
      </c>
      <c r="Y71">
        <f t="shared" si="17"/>
        <v>3.1939326253062879</v>
      </c>
      <c r="Z71">
        <f t="shared" si="18"/>
        <v>1.5189107853952879</v>
      </c>
      <c r="AA71">
        <f t="shared" si="19"/>
        <v>-93.066331453227718</v>
      </c>
      <c r="AB71">
        <f t="shared" si="20"/>
        <v>87.808655958099251</v>
      </c>
      <c r="AC71">
        <f t="shared" si="21"/>
        <v>5.2454987249431682</v>
      </c>
      <c r="AD71">
        <f t="shared" si="22"/>
        <v>-1.2176770185305941E-2</v>
      </c>
      <c r="AE71">
        <f t="shared" si="23"/>
        <v>25.330340832728531</v>
      </c>
      <c r="AF71">
        <f t="shared" si="24"/>
        <v>2.1115765824881931</v>
      </c>
      <c r="AG71">
        <f t="shared" si="25"/>
        <v>-2.6581462515930125</v>
      </c>
      <c r="AH71">
        <v>534.20381404124998</v>
      </c>
      <c r="AI71">
        <v>513.68435757575799</v>
      </c>
      <c r="AJ71">
        <v>3.4095943708782901</v>
      </c>
      <c r="AK71">
        <v>84.5062676990527</v>
      </c>
      <c r="AL71">
        <f t="shared" si="26"/>
        <v>2.1103476520006286</v>
      </c>
      <c r="AM71">
        <v>13.0348694305046</v>
      </c>
      <c r="AN71">
        <v>15.5280202797203</v>
      </c>
      <c r="AO71">
        <v>-2.19651758312156E-7</v>
      </c>
      <c r="AP71">
        <v>123.873733639405</v>
      </c>
      <c r="AQ71">
        <v>36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54392.963000682583</v>
      </c>
      <c r="AV71">
        <f t="shared" si="30"/>
        <v>0</v>
      </c>
      <c r="AW71">
        <f t="shared" si="31"/>
        <v>0</v>
      </c>
      <c r="AX71">
        <f t="shared" si="32"/>
        <v>0</v>
      </c>
      <c r="AY71">
        <f t="shared" si="33"/>
        <v>0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1736451889.0999999</v>
      </c>
      <c r="BF71">
        <v>502.34750000000003</v>
      </c>
      <c r="BG71">
        <v>534.01750000000004</v>
      </c>
      <c r="BH71">
        <v>15.5282</v>
      </c>
      <c r="BI71">
        <v>13.0336</v>
      </c>
      <c r="BJ71">
        <v>501.60199999999998</v>
      </c>
      <c r="BK71">
        <v>15.4689</v>
      </c>
      <c r="BL71">
        <v>499.98899999999998</v>
      </c>
      <c r="BM71">
        <v>102.191</v>
      </c>
      <c r="BN71">
        <v>9.9621550000000003E-2</v>
      </c>
      <c r="BO71">
        <v>25.075050000000001</v>
      </c>
      <c r="BP71">
        <v>24.6661</v>
      </c>
      <c r="BQ71">
        <v>999.9</v>
      </c>
      <c r="BR71">
        <v>0</v>
      </c>
      <c r="BS71">
        <v>0</v>
      </c>
      <c r="BT71">
        <v>10001.59</v>
      </c>
      <c r="BU71">
        <v>-0.161886</v>
      </c>
      <c r="BV71">
        <v>125.7385</v>
      </c>
      <c r="BW71">
        <v>-31.670300000000001</v>
      </c>
      <c r="BX71">
        <v>510.27100000000002</v>
      </c>
      <c r="BY71">
        <v>541.06949999999995</v>
      </c>
      <c r="BZ71">
        <v>2.494615</v>
      </c>
      <c r="CA71">
        <v>534.01750000000004</v>
      </c>
      <c r="CB71">
        <v>13.0336</v>
      </c>
      <c r="CC71">
        <v>1.58684</v>
      </c>
      <c r="CD71">
        <v>1.331915</v>
      </c>
      <c r="CE71">
        <v>13.8316</v>
      </c>
      <c r="CF71">
        <v>11.1639</v>
      </c>
      <c r="CG71">
        <v>0</v>
      </c>
      <c r="CH71">
        <v>0</v>
      </c>
      <c r="CI71">
        <v>0</v>
      </c>
      <c r="CJ71">
        <v>19.833300000000001</v>
      </c>
      <c r="CK71">
        <v>2.2708349999999999</v>
      </c>
      <c r="CL71">
        <v>1736449596</v>
      </c>
      <c r="CM71" t="s">
        <v>346</v>
      </c>
      <c r="CN71">
        <v>1736449594</v>
      </c>
      <c r="CO71">
        <v>1736449596</v>
      </c>
      <c r="CP71">
        <v>2</v>
      </c>
      <c r="CQ71">
        <v>0.52600000000000002</v>
      </c>
      <c r="CR71">
        <v>-1.4999999999999999E-2</v>
      </c>
      <c r="CS71">
        <v>0.63</v>
      </c>
      <c r="CT71">
        <v>3.9E-2</v>
      </c>
      <c r="CU71">
        <v>200</v>
      </c>
      <c r="CV71">
        <v>13</v>
      </c>
      <c r="CW71">
        <v>0.21</v>
      </c>
      <c r="CX71">
        <v>0.03</v>
      </c>
      <c r="CY71">
        <v>-31.901979999999998</v>
      </c>
      <c r="CZ71">
        <v>-0.46866766917295</v>
      </c>
      <c r="DA71">
        <v>0.174012007056985</v>
      </c>
      <c r="DB71">
        <v>0</v>
      </c>
      <c r="DC71">
        <v>2.4977369999999999</v>
      </c>
      <c r="DD71">
        <v>-2.8657443609024499E-2</v>
      </c>
      <c r="DE71">
        <v>3.21745100972806E-3</v>
      </c>
      <c r="DF71">
        <v>1</v>
      </c>
      <c r="DG71">
        <v>1</v>
      </c>
      <c r="DH71">
        <v>2</v>
      </c>
      <c r="DI71" t="s">
        <v>347</v>
      </c>
      <c r="DJ71">
        <v>3.11917</v>
      </c>
      <c r="DK71">
        <v>2.8003100000000001</v>
      </c>
      <c r="DL71">
        <v>0.115879</v>
      </c>
      <c r="DM71">
        <v>0.122473</v>
      </c>
      <c r="DN71">
        <v>8.6739999999999998E-2</v>
      </c>
      <c r="DO71">
        <v>7.7080599999999999E-2</v>
      </c>
      <c r="DP71">
        <v>24636.3</v>
      </c>
      <c r="DQ71">
        <v>22594.400000000001</v>
      </c>
      <c r="DR71">
        <v>26661.200000000001</v>
      </c>
      <c r="DS71">
        <v>24093.7</v>
      </c>
      <c r="DT71">
        <v>33651.300000000003</v>
      </c>
      <c r="DU71">
        <v>32388.6</v>
      </c>
      <c r="DV71">
        <v>40311.300000000003</v>
      </c>
      <c r="DW71">
        <v>38096.1</v>
      </c>
      <c r="DX71">
        <v>2.0060199999999999</v>
      </c>
      <c r="DY71">
        <v>2.2504499999999998</v>
      </c>
      <c r="DZ71">
        <v>0.115387</v>
      </c>
      <c r="EA71">
        <v>0</v>
      </c>
      <c r="EB71">
        <v>22.758800000000001</v>
      </c>
      <c r="EC71">
        <v>999.9</v>
      </c>
      <c r="ED71">
        <v>65.12</v>
      </c>
      <c r="EE71">
        <v>22.87</v>
      </c>
      <c r="EF71">
        <v>17.8277</v>
      </c>
      <c r="EG71">
        <v>63.830300000000001</v>
      </c>
      <c r="EH71">
        <v>26.5946</v>
      </c>
      <c r="EI71">
        <v>1</v>
      </c>
      <c r="EJ71">
        <v>-0.376857</v>
      </c>
      <c r="EK71">
        <v>-2.9456500000000001</v>
      </c>
      <c r="EL71">
        <v>20.279399999999999</v>
      </c>
      <c r="EM71">
        <v>5.2634100000000004</v>
      </c>
      <c r="EN71">
        <v>12.007</v>
      </c>
      <c r="EO71">
        <v>4.9996499999999999</v>
      </c>
      <c r="EP71">
        <v>3.28708</v>
      </c>
      <c r="EQ71">
        <v>9999</v>
      </c>
      <c r="ER71">
        <v>9999</v>
      </c>
      <c r="ES71">
        <v>999.9</v>
      </c>
      <c r="ET71">
        <v>9999</v>
      </c>
      <c r="EU71">
        <v>1.8724099999999999</v>
      </c>
      <c r="EV71">
        <v>1.8733</v>
      </c>
      <c r="EW71">
        <v>1.86951</v>
      </c>
      <c r="EX71">
        <v>1.87523</v>
      </c>
      <c r="EY71">
        <v>1.87548</v>
      </c>
      <c r="EZ71">
        <v>1.8739300000000001</v>
      </c>
      <c r="FA71">
        <v>1.87249</v>
      </c>
      <c r="FB71">
        <v>1.8715999999999999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0.74399999999999999</v>
      </c>
      <c r="FQ71">
        <v>5.9299999999999999E-2</v>
      </c>
      <c r="FR71">
        <v>0.34321388301456301</v>
      </c>
      <c r="FS71">
        <v>1.93526017593624E-3</v>
      </c>
      <c r="FT71">
        <v>-2.6352868309754201E-6</v>
      </c>
      <c r="FU71">
        <v>7.4988703689445403E-10</v>
      </c>
      <c r="FV71">
        <v>5.9295258707654903E-2</v>
      </c>
      <c r="FW71">
        <v>0</v>
      </c>
      <c r="FX71">
        <v>0</v>
      </c>
      <c r="FY71">
        <v>0</v>
      </c>
      <c r="FZ71">
        <v>1</v>
      </c>
      <c r="GA71">
        <v>1999</v>
      </c>
      <c r="GB71">
        <v>0</v>
      </c>
      <c r="GC71">
        <v>14</v>
      </c>
      <c r="GD71">
        <v>38.299999999999997</v>
      </c>
      <c r="GE71">
        <v>38.299999999999997</v>
      </c>
      <c r="GF71">
        <v>1.3952599999999999</v>
      </c>
      <c r="GG71">
        <v>2.47559</v>
      </c>
      <c r="GH71">
        <v>1.5979000000000001</v>
      </c>
      <c r="GI71">
        <v>2.35107</v>
      </c>
      <c r="GJ71">
        <v>1.64917</v>
      </c>
      <c r="GK71">
        <v>2.4706999999999999</v>
      </c>
      <c r="GL71">
        <v>27.1206</v>
      </c>
      <c r="GM71">
        <v>14.1058</v>
      </c>
      <c r="GN71">
        <v>19</v>
      </c>
      <c r="GO71">
        <v>452.89400000000001</v>
      </c>
      <c r="GP71">
        <v>634.43600000000004</v>
      </c>
      <c r="GQ71">
        <v>28.651700000000002</v>
      </c>
      <c r="GR71">
        <v>22.4605</v>
      </c>
      <c r="GS71">
        <v>30.0002</v>
      </c>
      <c r="GT71">
        <v>22.4087</v>
      </c>
      <c r="GU71">
        <v>22.3977</v>
      </c>
      <c r="GV71">
        <v>27.983599999999999</v>
      </c>
      <c r="GW71">
        <v>28.209900000000001</v>
      </c>
      <c r="GX71">
        <v>100</v>
      </c>
      <c r="GY71">
        <v>28.601199999999999</v>
      </c>
      <c r="GZ71">
        <v>564.10900000000004</v>
      </c>
      <c r="HA71">
        <v>13.015499999999999</v>
      </c>
      <c r="HB71">
        <v>101.242</v>
      </c>
      <c r="HC71">
        <v>101.221</v>
      </c>
    </row>
    <row r="72" spans="1:211" x14ac:dyDescent="0.2">
      <c r="A72">
        <v>56</v>
      </c>
      <c r="B72">
        <v>1736451893.0999999</v>
      </c>
      <c r="C72">
        <v>110</v>
      </c>
      <c r="D72" t="s">
        <v>459</v>
      </c>
      <c r="E72" t="s">
        <v>460</v>
      </c>
      <c r="F72">
        <v>2</v>
      </c>
      <c r="G72">
        <v>1736451892.0999999</v>
      </c>
      <c r="H72">
        <f t="shared" si="0"/>
        <v>2.1074532423344503E-3</v>
      </c>
      <c r="I72">
        <f t="shared" si="1"/>
        <v>2.1074532423344503</v>
      </c>
      <c r="J72">
        <f t="shared" si="2"/>
        <v>-2.7006707475282754</v>
      </c>
      <c r="K72">
        <f t="shared" si="3"/>
        <v>512.37699999999995</v>
      </c>
      <c r="L72">
        <f t="shared" si="4"/>
        <v>530.78279107634353</v>
      </c>
      <c r="M72">
        <f t="shared" si="5"/>
        <v>54.294076899304045</v>
      </c>
      <c r="N72">
        <f t="shared" si="6"/>
        <v>52.411337946774999</v>
      </c>
      <c r="O72">
        <f t="shared" si="7"/>
        <v>0.14186438418679187</v>
      </c>
      <c r="P72">
        <f t="shared" si="8"/>
        <v>3.5394169411510505</v>
      </c>
      <c r="Q72">
        <f t="shared" si="9"/>
        <v>0.13877953594278666</v>
      </c>
      <c r="R72">
        <f t="shared" si="10"/>
        <v>8.7008784294972205E-2</v>
      </c>
      <c r="S72">
        <f t="shared" si="11"/>
        <v>0</v>
      </c>
      <c r="T72">
        <f t="shared" si="12"/>
        <v>24.605826773181768</v>
      </c>
      <c r="U72">
        <f t="shared" si="13"/>
        <v>24.605826773181768</v>
      </c>
      <c r="V72">
        <f t="shared" si="14"/>
        <v>3.1057172148623904</v>
      </c>
      <c r="W72">
        <f t="shared" si="15"/>
        <v>49.748182537415957</v>
      </c>
      <c r="X72">
        <f t="shared" si="16"/>
        <v>1.5880100315874999</v>
      </c>
      <c r="Y72">
        <f t="shared" si="17"/>
        <v>3.1920965763787379</v>
      </c>
      <c r="Z72">
        <f t="shared" si="18"/>
        <v>1.5177071832748905</v>
      </c>
      <c r="AA72">
        <f t="shared" si="19"/>
        <v>-92.938687986949262</v>
      </c>
      <c r="AB72">
        <f t="shared" si="20"/>
        <v>87.69440562250135</v>
      </c>
      <c r="AC72">
        <f t="shared" si="21"/>
        <v>5.2321659530337135</v>
      </c>
      <c r="AD72">
        <f t="shared" si="22"/>
        <v>-1.2116411414197614E-2</v>
      </c>
      <c r="AE72">
        <f t="shared" si="23"/>
        <v>25.646762922272742</v>
      </c>
      <c r="AF72">
        <f t="shared" si="24"/>
        <v>2.1061585077536198</v>
      </c>
      <c r="AG72">
        <f t="shared" si="25"/>
        <v>-2.7006707475282754</v>
      </c>
      <c r="AH72">
        <v>540.84433175059803</v>
      </c>
      <c r="AI72">
        <v>520.45453333333296</v>
      </c>
      <c r="AJ72">
        <v>3.3973640315573901</v>
      </c>
      <c r="AK72">
        <v>84.5062676990527</v>
      </c>
      <c r="AL72">
        <f t="shared" si="26"/>
        <v>2.1074532423344503</v>
      </c>
      <c r="AM72">
        <v>13.0338751544312</v>
      </c>
      <c r="AN72">
        <v>15.524483216783199</v>
      </c>
      <c r="AO72">
        <v>-7.6299456378912793E-6</v>
      </c>
      <c r="AP72">
        <v>123.873733639405</v>
      </c>
      <c r="AQ72">
        <v>36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54484.470686360364</v>
      </c>
      <c r="AV72">
        <f t="shared" si="30"/>
        <v>0</v>
      </c>
      <c r="AW72">
        <f t="shared" si="31"/>
        <v>0</v>
      </c>
      <c r="AX72">
        <f t="shared" si="32"/>
        <v>0</v>
      </c>
      <c r="AY72">
        <f t="shared" si="33"/>
        <v>0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1736451892.0999999</v>
      </c>
      <c r="BF72">
        <v>512.37699999999995</v>
      </c>
      <c r="BG72">
        <v>544.45899999999995</v>
      </c>
      <c r="BH72">
        <v>15.5245</v>
      </c>
      <c r="BI72">
        <v>13.035500000000001</v>
      </c>
      <c r="BJ72">
        <v>511.63299999999998</v>
      </c>
      <c r="BK72">
        <v>15.465199999999999</v>
      </c>
      <c r="BL72">
        <v>499.83</v>
      </c>
      <c r="BM72">
        <v>102.191</v>
      </c>
      <c r="BN72">
        <v>9.9574999999999997E-2</v>
      </c>
      <c r="BO72">
        <v>25.0654</v>
      </c>
      <c r="BP72">
        <v>24.654599999999999</v>
      </c>
      <c r="BQ72">
        <v>999.9</v>
      </c>
      <c r="BR72">
        <v>0</v>
      </c>
      <c r="BS72">
        <v>0</v>
      </c>
      <c r="BT72">
        <v>10018.799999999999</v>
      </c>
      <c r="BU72">
        <v>-0.13949500000000001</v>
      </c>
      <c r="BV72">
        <v>128.23400000000001</v>
      </c>
      <c r="BW72">
        <v>-32.082099999999997</v>
      </c>
      <c r="BX72">
        <v>520.45699999999999</v>
      </c>
      <c r="BY72">
        <v>551.65</v>
      </c>
      <c r="BZ72">
        <v>2.4889899999999998</v>
      </c>
      <c r="CA72">
        <v>544.45899999999995</v>
      </c>
      <c r="CB72">
        <v>13.035500000000001</v>
      </c>
      <c r="CC72">
        <v>1.58647</v>
      </c>
      <c r="CD72">
        <v>1.3321099999999999</v>
      </c>
      <c r="CE72">
        <v>13.827999999999999</v>
      </c>
      <c r="CF72">
        <v>11.1662</v>
      </c>
      <c r="CG72">
        <v>0</v>
      </c>
      <c r="CH72">
        <v>0</v>
      </c>
      <c r="CI72">
        <v>0</v>
      </c>
      <c r="CJ72">
        <v>19.916699999999999</v>
      </c>
      <c r="CK72">
        <v>2</v>
      </c>
      <c r="CL72">
        <v>1736449596</v>
      </c>
      <c r="CM72" t="s">
        <v>346</v>
      </c>
      <c r="CN72">
        <v>1736449594</v>
      </c>
      <c r="CO72">
        <v>1736449596</v>
      </c>
      <c r="CP72">
        <v>2</v>
      </c>
      <c r="CQ72">
        <v>0.52600000000000002</v>
      </c>
      <c r="CR72">
        <v>-1.4999999999999999E-2</v>
      </c>
      <c r="CS72">
        <v>0.63</v>
      </c>
      <c r="CT72">
        <v>3.9E-2</v>
      </c>
      <c r="CU72">
        <v>200</v>
      </c>
      <c r="CV72">
        <v>13</v>
      </c>
      <c r="CW72">
        <v>0.21</v>
      </c>
      <c r="CX72">
        <v>0.03</v>
      </c>
      <c r="CY72">
        <v>-31.916305000000001</v>
      </c>
      <c r="CZ72">
        <v>0.150392481202931</v>
      </c>
      <c r="DA72">
        <v>0.16293891946063799</v>
      </c>
      <c r="DB72">
        <v>0</v>
      </c>
      <c r="DC72">
        <v>2.496721</v>
      </c>
      <c r="DD72">
        <v>-2.7998796992479699E-2</v>
      </c>
      <c r="DE72">
        <v>3.1644144798051001E-3</v>
      </c>
      <c r="DF72">
        <v>1</v>
      </c>
      <c r="DG72">
        <v>1</v>
      </c>
      <c r="DH72">
        <v>2</v>
      </c>
      <c r="DI72" t="s">
        <v>347</v>
      </c>
      <c r="DJ72">
        <v>3.1191</v>
      </c>
      <c r="DK72">
        <v>2.8007</v>
      </c>
      <c r="DL72">
        <v>0.116989</v>
      </c>
      <c r="DM72">
        <v>0.123612</v>
      </c>
      <c r="DN72">
        <v>8.6730399999999999E-2</v>
      </c>
      <c r="DO72">
        <v>7.7078099999999997E-2</v>
      </c>
      <c r="DP72">
        <v>24605.9</v>
      </c>
      <c r="DQ72">
        <v>22565</v>
      </c>
      <c r="DR72">
        <v>26661.7</v>
      </c>
      <c r="DS72">
        <v>24093.7</v>
      </c>
      <c r="DT72">
        <v>33652.5</v>
      </c>
      <c r="DU72">
        <v>32388.6</v>
      </c>
      <c r="DV72">
        <v>40312.199999999997</v>
      </c>
      <c r="DW72">
        <v>38095.9</v>
      </c>
      <c r="DX72">
        <v>2.0059200000000001</v>
      </c>
      <c r="DY72">
        <v>2.2502800000000001</v>
      </c>
      <c r="DZ72">
        <v>0.11515599999999999</v>
      </c>
      <c r="EA72">
        <v>0</v>
      </c>
      <c r="EB72">
        <v>22.761600000000001</v>
      </c>
      <c r="EC72">
        <v>999.9</v>
      </c>
      <c r="ED72">
        <v>65.096000000000004</v>
      </c>
      <c r="EE72">
        <v>22.87</v>
      </c>
      <c r="EF72">
        <v>17.821300000000001</v>
      </c>
      <c r="EG72">
        <v>63.750300000000003</v>
      </c>
      <c r="EH72">
        <v>26.770800000000001</v>
      </c>
      <c r="EI72">
        <v>1</v>
      </c>
      <c r="EJ72">
        <v>-0.37666899999999998</v>
      </c>
      <c r="EK72">
        <v>-2.8917000000000002</v>
      </c>
      <c r="EL72">
        <v>20.2805</v>
      </c>
      <c r="EM72">
        <v>5.2629599999999996</v>
      </c>
      <c r="EN72">
        <v>12.0067</v>
      </c>
      <c r="EO72">
        <v>4.9996</v>
      </c>
      <c r="EP72">
        <v>3.28708</v>
      </c>
      <c r="EQ72">
        <v>9999</v>
      </c>
      <c r="ER72">
        <v>9999</v>
      </c>
      <c r="ES72">
        <v>999.9</v>
      </c>
      <c r="ET72">
        <v>9999</v>
      </c>
      <c r="EU72">
        <v>1.8724099999999999</v>
      </c>
      <c r="EV72">
        <v>1.87331</v>
      </c>
      <c r="EW72">
        <v>1.86951</v>
      </c>
      <c r="EX72">
        <v>1.87524</v>
      </c>
      <c r="EY72">
        <v>1.8754999999999999</v>
      </c>
      <c r="EZ72">
        <v>1.87392</v>
      </c>
      <c r="FA72">
        <v>1.87249</v>
      </c>
      <c r="FB72">
        <v>1.87158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0.74399999999999999</v>
      </c>
      <c r="FQ72">
        <v>5.9299999999999999E-2</v>
      </c>
      <c r="FR72">
        <v>0.34321388301456301</v>
      </c>
      <c r="FS72">
        <v>1.93526017593624E-3</v>
      </c>
      <c r="FT72">
        <v>-2.6352868309754201E-6</v>
      </c>
      <c r="FU72">
        <v>7.4988703689445403E-10</v>
      </c>
      <c r="FV72">
        <v>5.9295258707654903E-2</v>
      </c>
      <c r="FW72">
        <v>0</v>
      </c>
      <c r="FX72">
        <v>0</v>
      </c>
      <c r="FY72">
        <v>0</v>
      </c>
      <c r="FZ72">
        <v>1</v>
      </c>
      <c r="GA72">
        <v>1999</v>
      </c>
      <c r="GB72">
        <v>0</v>
      </c>
      <c r="GC72">
        <v>14</v>
      </c>
      <c r="GD72">
        <v>38.299999999999997</v>
      </c>
      <c r="GE72">
        <v>38.299999999999997</v>
      </c>
      <c r="GF72">
        <v>1.40869</v>
      </c>
      <c r="GG72">
        <v>2.50732</v>
      </c>
      <c r="GH72">
        <v>1.5979000000000001</v>
      </c>
      <c r="GI72">
        <v>2.35229</v>
      </c>
      <c r="GJ72">
        <v>1.64917</v>
      </c>
      <c r="GK72">
        <v>2.47803</v>
      </c>
      <c r="GL72">
        <v>27.1206</v>
      </c>
      <c r="GM72">
        <v>14.097</v>
      </c>
      <c r="GN72">
        <v>19</v>
      </c>
      <c r="GO72">
        <v>452.84399999999999</v>
      </c>
      <c r="GP72">
        <v>634.30499999999995</v>
      </c>
      <c r="GQ72">
        <v>28.617799999999999</v>
      </c>
      <c r="GR72">
        <v>22.461500000000001</v>
      </c>
      <c r="GS72">
        <v>30.0002</v>
      </c>
      <c r="GT72">
        <v>22.409600000000001</v>
      </c>
      <c r="GU72">
        <v>22.398599999999998</v>
      </c>
      <c r="GV72">
        <v>28.262599999999999</v>
      </c>
      <c r="GW72">
        <v>28.209900000000001</v>
      </c>
      <c r="GX72">
        <v>100</v>
      </c>
      <c r="GY72">
        <v>28.601199999999999</v>
      </c>
      <c r="GZ72">
        <v>570.83900000000006</v>
      </c>
      <c r="HA72">
        <v>13.015599999999999</v>
      </c>
      <c r="HB72">
        <v>101.245</v>
      </c>
      <c r="HC72">
        <v>101.221</v>
      </c>
    </row>
    <row r="73" spans="1:211" x14ac:dyDescent="0.2">
      <c r="A73">
        <v>57</v>
      </c>
      <c r="B73">
        <v>1736451895.0999999</v>
      </c>
      <c r="C73">
        <v>112</v>
      </c>
      <c r="D73" t="s">
        <v>461</v>
      </c>
      <c r="E73" t="s">
        <v>462</v>
      </c>
      <c r="F73">
        <v>2</v>
      </c>
      <c r="G73">
        <v>1736451893.0999999</v>
      </c>
      <c r="H73">
        <f t="shared" si="0"/>
        <v>2.10581684592659E-3</v>
      </c>
      <c r="I73">
        <f t="shared" si="1"/>
        <v>2.10581684592659</v>
      </c>
      <c r="J73">
        <f t="shared" si="2"/>
        <v>-2.5958122751658523</v>
      </c>
      <c r="K73">
        <f t="shared" si="3"/>
        <v>515.72550000000001</v>
      </c>
      <c r="L73">
        <f t="shared" si="4"/>
        <v>532.87866615787641</v>
      </c>
      <c r="M73">
        <f t="shared" si="5"/>
        <v>54.50868311389668</v>
      </c>
      <c r="N73">
        <f t="shared" si="6"/>
        <v>52.754068868892006</v>
      </c>
      <c r="O73">
        <f t="shared" si="7"/>
        <v>0.14179232810438572</v>
      </c>
      <c r="P73">
        <f t="shared" si="8"/>
        <v>3.5388965134949255</v>
      </c>
      <c r="Q73">
        <f t="shared" si="9"/>
        <v>0.13871013353034686</v>
      </c>
      <c r="R73">
        <f t="shared" si="10"/>
        <v>8.6965176139150085E-2</v>
      </c>
      <c r="S73">
        <f t="shared" si="11"/>
        <v>0</v>
      </c>
      <c r="T73">
        <f t="shared" si="12"/>
        <v>24.603569236751497</v>
      </c>
      <c r="U73">
        <f t="shared" si="13"/>
        <v>24.603569236751497</v>
      </c>
      <c r="V73">
        <f t="shared" si="14"/>
        <v>3.1052979923193016</v>
      </c>
      <c r="W73">
        <f t="shared" si="15"/>
        <v>49.75546081162755</v>
      </c>
      <c r="X73">
        <f t="shared" si="16"/>
        <v>1.5880010374604001</v>
      </c>
      <c r="Y73">
        <f t="shared" si="17"/>
        <v>3.1916115569153645</v>
      </c>
      <c r="Z73">
        <f t="shared" si="18"/>
        <v>1.5172969548589015</v>
      </c>
      <c r="AA73">
        <f t="shared" si="19"/>
        <v>-92.866522905362615</v>
      </c>
      <c r="AB73">
        <f t="shared" si="20"/>
        <v>87.625712411796414</v>
      </c>
      <c r="AC73">
        <f t="shared" si="21"/>
        <v>5.2287096977882968</v>
      </c>
      <c r="AD73">
        <f t="shared" si="22"/>
        <v>-1.2100795777897133E-2</v>
      </c>
      <c r="AE73">
        <f t="shared" si="23"/>
        <v>25.742560403635245</v>
      </c>
      <c r="AF73">
        <f t="shared" si="24"/>
        <v>2.1079393957924029</v>
      </c>
      <c r="AG73">
        <f t="shared" si="25"/>
        <v>-2.5958122751658523</v>
      </c>
      <c r="AH73">
        <v>547.73053186372601</v>
      </c>
      <c r="AI73">
        <v>527.24090909090899</v>
      </c>
      <c r="AJ73">
        <v>3.3933632407398999</v>
      </c>
      <c r="AK73">
        <v>84.5062676990527</v>
      </c>
      <c r="AL73">
        <f t="shared" si="26"/>
        <v>2.10581684592659</v>
      </c>
      <c r="AM73">
        <v>13.0340125147537</v>
      </c>
      <c r="AN73">
        <v>15.5227440559441</v>
      </c>
      <c r="AO73">
        <v>-1.32990447378099E-5</v>
      </c>
      <c r="AP73">
        <v>123.873733639405</v>
      </c>
      <c r="AQ73">
        <v>36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54473.466671289723</v>
      </c>
      <c r="AV73">
        <f t="shared" si="30"/>
        <v>0</v>
      </c>
      <c r="AW73">
        <f t="shared" si="31"/>
        <v>0</v>
      </c>
      <c r="AX73">
        <f t="shared" si="32"/>
        <v>0</v>
      </c>
      <c r="AY73">
        <f t="shared" si="33"/>
        <v>0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1736451893.0999999</v>
      </c>
      <c r="BF73">
        <v>515.72550000000001</v>
      </c>
      <c r="BG73">
        <v>547.93200000000002</v>
      </c>
      <c r="BH73">
        <v>15.52435</v>
      </c>
      <c r="BI73">
        <v>13.033250000000001</v>
      </c>
      <c r="BJ73">
        <v>514.98249999999996</v>
      </c>
      <c r="BK73">
        <v>15.46505</v>
      </c>
      <c r="BL73">
        <v>499.83100000000002</v>
      </c>
      <c r="BM73">
        <v>102.191</v>
      </c>
      <c r="BN73">
        <v>9.9984000000000003E-2</v>
      </c>
      <c r="BO73">
        <v>25.062850000000001</v>
      </c>
      <c r="BP73">
        <v>24.65325</v>
      </c>
      <c r="BQ73">
        <v>999.9</v>
      </c>
      <c r="BR73">
        <v>0</v>
      </c>
      <c r="BS73">
        <v>0</v>
      </c>
      <c r="BT73">
        <v>10016.6</v>
      </c>
      <c r="BU73">
        <v>-0.14571300000000001</v>
      </c>
      <c r="BV73">
        <v>128.66749999999999</v>
      </c>
      <c r="BW73">
        <v>-32.206249999999997</v>
      </c>
      <c r="BX73">
        <v>523.85850000000005</v>
      </c>
      <c r="BY73">
        <v>555.16750000000002</v>
      </c>
      <c r="BZ73">
        <v>2.4910649999999999</v>
      </c>
      <c r="CA73">
        <v>547.93200000000002</v>
      </c>
      <c r="CB73">
        <v>13.033250000000001</v>
      </c>
      <c r="CC73">
        <v>1.5864499999999999</v>
      </c>
      <c r="CD73">
        <v>1.331885</v>
      </c>
      <c r="CE73">
        <v>13.8278</v>
      </c>
      <c r="CF73">
        <v>11.163600000000001</v>
      </c>
      <c r="CG73">
        <v>0</v>
      </c>
      <c r="CH73">
        <v>0</v>
      </c>
      <c r="CI73">
        <v>0</v>
      </c>
      <c r="CJ73">
        <v>19.875</v>
      </c>
      <c r="CK73">
        <v>2</v>
      </c>
      <c r="CL73">
        <v>1736449596</v>
      </c>
      <c r="CM73" t="s">
        <v>346</v>
      </c>
      <c r="CN73">
        <v>1736449594</v>
      </c>
      <c r="CO73">
        <v>1736449596</v>
      </c>
      <c r="CP73">
        <v>2</v>
      </c>
      <c r="CQ73">
        <v>0.52600000000000002</v>
      </c>
      <c r="CR73">
        <v>-1.4999999999999999E-2</v>
      </c>
      <c r="CS73">
        <v>0.63</v>
      </c>
      <c r="CT73">
        <v>3.9E-2</v>
      </c>
      <c r="CU73">
        <v>200</v>
      </c>
      <c r="CV73">
        <v>13</v>
      </c>
      <c r="CW73">
        <v>0.21</v>
      </c>
      <c r="CX73">
        <v>0.03</v>
      </c>
      <c r="CY73">
        <v>-31.966555</v>
      </c>
      <c r="CZ73">
        <v>0.23478947368419101</v>
      </c>
      <c r="DA73">
        <v>0.157238078959901</v>
      </c>
      <c r="DB73">
        <v>0</v>
      </c>
      <c r="DC73">
        <v>2.4954744999999998</v>
      </c>
      <c r="DD73">
        <v>-2.9809172932335801E-2</v>
      </c>
      <c r="DE73">
        <v>3.3503991926336399E-3</v>
      </c>
      <c r="DF73">
        <v>1</v>
      </c>
      <c r="DG73">
        <v>1</v>
      </c>
      <c r="DH73">
        <v>2</v>
      </c>
      <c r="DI73" t="s">
        <v>347</v>
      </c>
      <c r="DJ73">
        <v>3.1196100000000002</v>
      </c>
      <c r="DK73">
        <v>2.8010999999999999</v>
      </c>
      <c r="DL73">
        <v>0.1181</v>
      </c>
      <c r="DM73">
        <v>0.124718</v>
      </c>
      <c r="DN73">
        <v>8.6731100000000005E-2</v>
      </c>
      <c r="DO73">
        <v>7.70594E-2</v>
      </c>
      <c r="DP73">
        <v>24575</v>
      </c>
      <c r="DQ73">
        <v>22536.799999999999</v>
      </c>
      <c r="DR73">
        <v>26661.7</v>
      </c>
      <c r="DS73">
        <v>24093.9</v>
      </c>
      <c r="DT73">
        <v>33652.699999999997</v>
      </c>
      <c r="DU73">
        <v>32389.8</v>
      </c>
      <c r="DV73">
        <v>40312.300000000003</v>
      </c>
      <c r="DW73">
        <v>38096.300000000003</v>
      </c>
      <c r="DX73">
        <v>2.0064500000000001</v>
      </c>
      <c r="DY73">
        <v>2.2498499999999999</v>
      </c>
      <c r="DZ73">
        <v>0.114888</v>
      </c>
      <c r="EA73">
        <v>0</v>
      </c>
      <c r="EB73">
        <v>22.763999999999999</v>
      </c>
      <c r="EC73">
        <v>999.9</v>
      </c>
      <c r="ED73">
        <v>65.096000000000004</v>
      </c>
      <c r="EE73">
        <v>22.87</v>
      </c>
      <c r="EF73">
        <v>17.819199999999999</v>
      </c>
      <c r="EG73">
        <v>63.640300000000003</v>
      </c>
      <c r="EH73">
        <v>26.274000000000001</v>
      </c>
      <c r="EI73">
        <v>1</v>
      </c>
      <c r="EJ73">
        <v>-0.37671500000000002</v>
      </c>
      <c r="EK73">
        <v>-2.9814699999999998</v>
      </c>
      <c r="EL73">
        <v>20.278300000000002</v>
      </c>
      <c r="EM73">
        <v>5.2625099999999998</v>
      </c>
      <c r="EN73">
        <v>12.007099999999999</v>
      </c>
      <c r="EO73">
        <v>4.9995500000000002</v>
      </c>
      <c r="EP73">
        <v>3.2870499999999998</v>
      </c>
      <c r="EQ73">
        <v>9999</v>
      </c>
      <c r="ER73">
        <v>9999</v>
      </c>
      <c r="ES73">
        <v>999.9</v>
      </c>
      <c r="ET73">
        <v>9999</v>
      </c>
      <c r="EU73">
        <v>1.87242</v>
      </c>
      <c r="EV73">
        <v>1.8733</v>
      </c>
      <c r="EW73">
        <v>1.86951</v>
      </c>
      <c r="EX73">
        <v>1.87523</v>
      </c>
      <c r="EY73">
        <v>1.8754999999999999</v>
      </c>
      <c r="EZ73">
        <v>1.87392</v>
      </c>
      <c r="FA73">
        <v>1.8724700000000001</v>
      </c>
      <c r="FB73">
        <v>1.87158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0.74299999999999999</v>
      </c>
      <c r="FQ73">
        <v>5.9299999999999999E-2</v>
      </c>
      <c r="FR73">
        <v>0.34321388301456301</v>
      </c>
      <c r="FS73">
        <v>1.93526017593624E-3</v>
      </c>
      <c r="FT73">
        <v>-2.6352868309754201E-6</v>
      </c>
      <c r="FU73">
        <v>7.4988703689445403E-10</v>
      </c>
      <c r="FV73">
        <v>5.9295258707654903E-2</v>
      </c>
      <c r="FW73">
        <v>0</v>
      </c>
      <c r="FX73">
        <v>0</v>
      </c>
      <c r="FY73">
        <v>0</v>
      </c>
      <c r="FZ73">
        <v>1</v>
      </c>
      <c r="GA73">
        <v>1999</v>
      </c>
      <c r="GB73">
        <v>0</v>
      </c>
      <c r="GC73">
        <v>14</v>
      </c>
      <c r="GD73">
        <v>38.4</v>
      </c>
      <c r="GE73">
        <v>38.299999999999997</v>
      </c>
      <c r="GF73">
        <v>1.4221200000000001</v>
      </c>
      <c r="GG73">
        <v>2.50122</v>
      </c>
      <c r="GH73">
        <v>1.5979000000000001</v>
      </c>
      <c r="GI73">
        <v>2.35107</v>
      </c>
      <c r="GJ73">
        <v>1.64917</v>
      </c>
      <c r="GK73">
        <v>2.2875999999999999</v>
      </c>
      <c r="GL73">
        <v>27.141400000000001</v>
      </c>
      <c r="GM73">
        <v>14.097</v>
      </c>
      <c r="GN73">
        <v>19</v>
      </c>
      <c r="GO73">
        <v>453.15699999999998</v>
      </c>
      <c r="GP73">
        <v>633.96</v>
      </c>
      <c r="GQ73">
        <v>28.5838</v>
      </c>
      <c r="GR73">
        <v>22.462399999999999</v>
      </c>
      <c r="GS73">
        <v>30.0001</v>
      </c>
      <c r="GT73">
        <v>22.4101</v>
      </c>
      <c r="GU73">
        <v>22.398800000000001</v>
      </c>
      <c r="GV73">
        <v>28.538799999999998</v>
      </c>
      <c r="GW73">
        <v>28.209900000000001</v>
      </c>
      <c r="GX73">
        <v>100</v>
      </c>
      <c r="GY73">
        <v>28.535599999999999</v>
      </c>
      <c r="GZ73">
        <v>577.58299999999997</v>
      </c>
      <c r="HA73">
        <v>13.0167</v>
      </c>
      <c r="HB73">
        <v>101.245</v>
      </c>
      <c r="HC73">
        <v>101.22199999999999</v>
      </c>
    </row>
    <row r="74" spans="1:211" x14ac:dyDescent="0.2">
      <c r="A74">
        <v>58</v>
      </c>
      <c r="B74">
        <v>1736451897.0999999</v>
      </c>
      <c r="C74">
        <v>114</v>
      </c>
      <c r="D74" t="s">
        <v>463</v>
      </c>
      <c r="E74" t="s">
        <v>464</v>
      </c>
      <c r="F74">
        <v>2</v>
      </c>
      <c r="G74">
        <v>1736451896.0999999</v>
      </c>
      <c r="H74">
        <f t="shared" si="0"/>
        <v>2.108215446308204E-3</v>
      </c>
      <c r="I74">
        <f t="shared" si="1"/>
        <v>2.1082154463082041</v>
      </c>
      <c r="J74">
        <f t="shared" si="2"/>
        <v>-2.5109126951685918</v>
      </c>
      <c r="K74">
        <f t="shared" si="3"/>
        <v>525.83399999999995</v>
      </c>
      <c r="L74">
        <f t="shared" si="4"/>
        <v>541.72737096759226</v>
      </c>
      <c r="M74">
        <f t="shared" si="5"/>
        <v>55.413729408536014</v>
      </c>
      <c r="N74">
        <f t="shared" si="6"/>
        <v>53.787983682203993</v>
      </c>
      <c r="O74">
        <f t="shared" si="7"/>
        <v>0.14216148295239417</v>
      </c>
      <c r="P74">
        <f t="shared" si="8"/>
        <v>3.5235277567096706</v>
      </c>
      <c r="Q74">
        <f t="shared" si="9"/>
        <v>0.13905021309538154</v>
      </c>
      <c r="R74">
        <f t="shared" si="10"/>
        <v>8.718024715562056E-2</v>
      </c>
      <c r="S74">
        <f t="shared" si="11"/>
        <v>0</v>
      </c>
      <c r="T74">
        <f t="shared" si="12"/>
        <v>24.592401891200826</v>
      </c>
      <c r="U74">
        <f t="shared" si="13"/>
        <v>24.592401891200826</v>
      </c>
      <c r="V74">
        <f t="shared" si="14"/>
        <v>3.1032249534163912</v>
      </c>
      <c r="W74">
        <f t="shared" si="15"/>
        <v>49.778278997890354</v>
      </c>
      <c r="X74">
        <f t="shared" si="16"/>
        <v>1.5879010978604</v>
      </c>
      <c r="Y74">
        <f t="shared" si="17"/>
        <v>3.1899477640191147</v>
      </c>
      <c r="Z74">
        <f t="shared" si="18"/>
        <v>1.5153238555559911</v>
      </c>
      <c r="AA74">
        <f t="shared" si="19"/>
        <v>-92.972301182191799</v>
      </c>
      <c r="AB74">
        <f t="shared" si="20"/>
        <v>87.704370548070727</v>
      </c>
      <c r="AC74">
        <f t="shared" si="21"/>
        <v>5.2557029066476009</v>
      </c>
      <c r="AD74">
        <f t="shared" si="22"/>
        <v>-1.2227727473472783E-2</v>
      </c>
      <c r="AE74">
        <f t="shared" si="23"/>
        <v>25.901418717644496</v>
      </c>
      <c r="AF74">
        <f t="shared" si="24"/>
        <v>2.1141499960486625</v>
      </c>
      <c r="AG74">
        <f t="shared" si="25"/>
        <v>-2.5109126951685918</v>
      </c>
      <c r="AH74">
        <v>554.84403112770303</v>
      </c>
      <c r="AI74">
        <v>534.11660606060605</v>
      </c>
      <c r="AJ74">
        <v>3.41551094675162</v>
      </c>
      <c r="AK74">
        <v>84.5062676990527</v>
      </c>
      <c r="AL74">
        <f t="shared" si="26"/>
        <v>2.1082154463082041</v>
      </c>
      <c r="AM74">
        <v>13.0339003934719</v>
      </c>
      <c r="AN74">
        <v>15.5230321678322</v>
      </c>
      <c r="AO74">
        <v>-1.34512212886508E-5</v>
      </c>
      <c r="AP74">
        <v>123.873733639405</v>
      </c>
      <c r="AQ74">
        <v>36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54136.765608559414</v>
      </c>
      <c r="AV74">
        <f t="shared" si="30"/>
        <v>0</v>
      </c>
      <c r="AW74">
        <f t="shared" si="31"/>
        <v>0</v>
      </c>
      <c r="AX74">
        <f t="shared" si="32"/>
        <v>0</v>
      </c>
      <c r="AY74">
        <f t="shared" si="33"/>
        <v>0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1736451896.0999999</v>
      </c>
      <c r="BF74">
        <v>525.83399999999995</v>
      </c>
      <c r="BG74">
        <v>558.22900000000004</v>
      </c>
      <c r="BH74">
        <v>15.523400000000001</v>
      </c>
      <c r="BI74">
        <v>13.0274</v>
      </c>
      <c r="BJ74">
        <v>525.09199999999998</v>
      </c>
      <c r="BK74">
        <v>15.4641</v>
      </c>
      <c r="BL74">
        <v>500.32</v>
      </c>
      <c r="BM74">
        <v>102.19</v>
      </c>
      <c r="BN74">
        <v>0.10080600000000001</v>
      </c>
      <c r="BO74">
        <v>25.054099999999998</v>
      </c>
      <c r="BP74">
        <v>24.645800000000001</v>
      </c>
      <c r="BQ74">
        <v>999.9</v>
      </c>
      <c r="BR74">
        <v>0</v>
      </c>
      <c r="BS74">
        <v>0</v>
      </c>
      <c r="BT74">
        <v>9951.8799999999992</v>
      </c>
      <c r="BU74">
        <v>-0.15814900000000001</v>
      </c>
      <c r="BV74">
        <v>129.25399999999999</v>
      </c>
      <c r="BW74">
        <v>-32.3949</v>
      </c>
      <c r="BX74">
        <v>534.125</v>
      </c>
      <c r="BY74">
        <v>565.59699999999998</v>
      </c>
      <c r="BZ74">
        <v>2.4960599999999999</v>
      </c>
      <c r="CA74">
        <v>558.22900000000004</v>
      </c>
      <c r="CB74">
        <v>13.0274</v>
      </c>
      <c r="CC74">
        <v>1.5863400000000001</v>
      </c>
      <c r="CD74">
        <v>1.33127</v>
      </c>
      <c r="CE74">
        <v>13.8268</v>
      </c>
      <c r="CF74">
        <v>11.156599999999999</v>
      </c>
      <c r="CG74">
        <v>0</v>
      </c>
      <c r="CH74">
        <v>0</v>
      </c>
      <c r="CI74">
        <v>0</v>
      </c>
      <c r="CJ74">
        <v>19.833300000000001</v>
      </c>
      <c r="CK74">
        <v>2</v>
      </c>
      <c r="CL74">
        <v>1736449596</v>
      </c>
      <c r="CM74" t="s">
        <v>346</v>
      </c>
      <c r="CN74">
        <v>1736449594</v>
      </c>
      <c r="CO74">
        <v>1736449596</v>
      </c>
      <c r="CP74">
        <v>2</v>
      </c>
      <c r="CQ74">
        <v>0.52600000000000002</v>
      </c>
      <c r="CR74">
        <v>-1.4999999999999999E-2</v>
      </c>
      <c r="CS74">
        <v>0.63</v>
      </c>
      <c r="CT74">
        <v>3.9E-2</v>
      </c>
      <c r="CU74">
        <v>200</v>
      </c>
      <c r="CV74">
        <v>13</v>
      </c>
      <c r="CW74">
        <v>0.21</v>
      </c>
      <c r="CX74">
        <v>0.03</v>
      </c>
      <c r="CY74">
        <v>-32.014195000000001</v>
      </c>
      <c r="CZ74">
        <v>-0.21121353383456101</v>
      </c>
      <c r="DA74">
        <v>0.19045750044301199</v>
      </c>
      <c r="DB74">
        <v>0</v>
      </c>
      <c r="DC74">
        <v>2.494739</v>
      </c>
      <c r="DD74">
        <v>-2.18661654135348E-2</v>
      </c>
      <c r="DE74">
        <v>2.8328535083904302E-3</v>
      </c>
      <c r="DF74">
        <v>1</v>
      </c>
      <c r="DG74">
        <v>1</v>
      </c>
      <c r="DH74">
        <v>2</v>
      </c>
      <c r="DI74" t="s">
        <v>347</v>
      </c>
      <c r="DJ74">
        <v>3.1196700000000002</v>
      </c>
      <c r="DK74">
        <v>2.8010199999999998</v>
      </c>
      <c r="DL74">
        <v>0.11920699999999999</v>
      </c>
      <c r="DM74">
        <v>0.12579899999999999</v>
      </c>
      <c r="DN74">
        <v>8.6722599999999997E-2</v>
      </c>
      <c r="DO74">
        <v>7.7040999999999998E-2</v>
      </c>
      <c r="DP74">
        <v>24544.1</v>
      </c>
      <c r="DQ74">
        <v>22509.200000000001</v>
      </c>
      <c r="DR74">
        <v>26661.599999999999</v>
      </c>
      <c r="DS74">
        <v>24094.1</v>
      </c>
      <c r="DT74">
        <v>33653.199999999997</v>
      </c>
      <c r="DU74">
        <v>32390.7</v>
      </c>
      <c r="DV74">
        <v>40312.400000000001</v>
      </c>
      <c r="DW74">
        <v>38096.5</v>
      </c>
      <c r="DX74">
        <v>2.0068199999999998</v>
      </c>
      <c r="DY74">
        <v>2.2497199999999999</v>
      </c>
      <c r="DZ74">
        <v>0.11372599999999999</v>
      </c>
      <c r="EA74">
        <v>0</v>
      </c>
      <c r="EB74">
        <v>22.766200000000001</v>
      </c>
      <c r="EC74">
        <v>999.9</v>
      </c>
      <c r="ED74">
        <v>65.12</v>
      </c>
      <c r="EE74">
        <v>22.88</v>
      </c>
      <c r="EF74">
        <v>17.837599999999998</v>
      </c>
      <c r="EG74">
        <v>63.8003</v>
      </c>
      <c r="EH74">
        <v>26.698699999999999</v>
      </c>
      <c r="EI74">
        <v>1</v>
      </c>
      <c r="EJ74">
        <v>-0.37659599999999999</v>
      </c>
      <c r="EK74">
        <v>-2.9329100000000001</v>
      </c>
      <c r="EL74">
        <v>20.279399999999999</v>
      </c>
      <c r="EM74">
        <v>5.2619199999999999</v>
      </c>
      <c r="EN74">
        <v>12.005599999999999</v>
      </c>
      <c r="EO74">
        <v>4.9993999999999996</v>
      </c>
      <c r="EP74">
        <v>3.2869799999999998</v>
      </c>
      <c r="EQ74">
        <v>9999</v>
      </c>
      <c r="ER74">
        <v>9999</v>
      </c>
      <c r="ES74">
        <v>999.9</v>
      </c>
      <c r="ET74">
        <v>9999</v>
      </c>
      <c r="EU74">
        <v>1.87243</v>
      </c>
      <c r="EV74">
        <v>1.87331</v>
      </c>
      <c r="EW74">
        <v>1.86951</v>
      </c>
      <c r="EX74">
        <v>1.87523</v>
      </c>
      <c r="EY74">
        <v>1.8754900000000001</v>
      </c>
      <c r="EZ74">
        <v>1.8739300000000001</v>
      </c>
      <c r="FA74">
        <v>1.8724700000000001</v>
      </c>
      <c r="FB74">
        <v>1.8715999999999999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0.74099999999999999</v>
      </c>
      <c r="FQ74">
        <v>5.9299999999999999E-2</v>
      </c>
      <c r="FR74">
        <v>0.34321388301456301</v>
      </c>
      <c r="FS74">
        <v>1.93526017593624E-3</v>
      </c>
      <c r="FT74">
        <v>-2.6352868309754201E-6</v>
      </c>
      <c r="FU74">
        <v>7.4988703689445403E-10</v>
      </c>
      <c r="FV74">
        <v>5.9295258707654903E-2</v>
      </c>
      <c r="FW74">
        <v>0</v>
      </c>
      <c r="FX74">
        <v>0</v>
      </c>
      <c r="FY74">
        <v>0</v>
      </c>
      <c r="FZ74">
        <v>1</v>
      </c>
      <c r="GA74">
        <v>1999</v>
      </c>
      <c r="GB74">
        <v>0</v>
      </c>
      <c r="GC74">
        <v>14</v>
      </c>
      <c r="GD74">
        <v>38.4</v>
      </c>
      <c r="GE74">
        <v>38.4</v>
      </c>
      <c r="GF74">
        <v>1.4367700000000001</v>
      </c>
      <c r="GG74">
        <v>2.48047</v>
      </c>
      <c r="GH74">
        <v>1.5979000000000001</v>
      </c>
      <c r="GI74">
        <v>2.35229</v>
      </c>
      <c r="GJ74">
        <v>1.64917</v>
      </c>
      <c r="GK74">
        <v>2.47559</v>
      </c>
      <c r="GL74">
        <v>27.141400000000001</v>
      </c>
      <c r="GM74">
        <v>14.1058</v>
      </c>
      <c r="GN74">
        <v>19</v>
      </c>
      <c r="GO74">
        <v>453.38499999999999</v>
      </c>
      <c r="GP74">
        <v>633.86800000000005</v>
      </c>
      <c r="GQ74">
        <v>28.561</v>
      </c>
      <c r="GR74">
        <v>22.4634</v>
      </c>
      <c r="GS74">
        <v>30.0002</v>
      </c>
      <c r="GT74">
        <v>22.411000000000001</v>
      </c>
      <c r="GU74">
        <v>22.3995</v>
      </c>
      <c r="GV74">
        <v>28.815799999999999</v>
      </c>
      <c r="GW74">
        <v>28.209900000000001</v>
      </c>
      <c r="GX74">
        <v>100</v>
      </c>
      <c r="GY74">
        <v>28.535599999999999</v>
      </c>
      <c r="GZ74">
        <v>584.31899999999996</v>
      </c>
      <c r="HA74">
        <v>13.020099999999999</v>
      </c>
      <c r="HB74">
        <v>101.245</v>
      </c>
      <c r="HC74">
        <v>101.223</v>
      </c>
    </row>
    <row r="75" spans="1:211" x14ac:dyDescent="0.2">
      <c r="A75">
        <v>59</v>
      </c>
      <c r="B75">
        <v>1736451899.0999999</v>
      </c>
      <c r="C75">
        <v>116</v>
      </c>
      <c r="D75" t="s">
        <v>465</v>
      </c>
      <c r="E75" t="s">
        <v>466</v>
      </c>
      <c r="F75">
        <v>2</v>
      </c>
      <c r="G75">
        <v>1736451897.0999999</v>
      </c>
      <c r="H75">
        <f t="shared" si="0"/>
        <v>2.1072190497712713E-3</v>
      </c>
      <c r="I75">
        <f t="shared" si="1"/>
        <v>2.1072190497712713</v>
      </c>
      <c r="J75">
        <f t="shared" si="2"/>
        <v>-2.4901652927937601</v>
      </c>
      <c r="K75">
        <f t="shared" si="3"/>
        <v>529.21100000000001</v>
      </c>
      <c r="L75">
        <f t="shared" si="4"/>
        <v>544.79459789069631</v>
      </c>
      <c r="M75">
        <f t="shared" si="5"/>
        <v>55.727897469731012</v>
      </c>
      <c r="N75">
        <f t="shared" si="6"/>
        <v>54.133826697325006</v>
      </c>
      <c r="O75">
        <f t="shared" si="7"/>
        <v>0.14215915197935533</v>
      </c>
      <c r="P75">
        <f t="shared" si="8"/>
        <v>3.5266673144699441</v>
      </c>
      <c r="Q75">
        <f t="shared" si="9"/>
        <v>0.13905068736051515</v>
      </c>
      <c r="R75">
        <f t="shared" si="10"/>
        <v>8.7180301661064913E-2</v>
      </c>
      <c r="S75">
        <f t="shared" si="11"/>
        <v>0</v>
      </c>
      <c r="T75">
        <f t="shared" si="12"/>
        <v>24.587556236185986</v>
      </c>
      <c r="U75">
        <f t="shared" si="13"/>
        <v>24.587556236185986</v>
      </c>
      <c r="V75">
        <f t="shared" si="14"/>
        <v>3.1023258115268892</v>
      </c>
      <c r="W75">
        <f t="shared" si="15"/>
        <v>49.788248041235768</v>
      </c>
      <c r="X75">
        <f t="shared" si="16"/>
        <v>1.5877033376262502</v>
      </c>
      <c r="Y75">
        <f t="shared" si="17"/>
        <v>3.1889118418291762</v>
      </c>
      <c r="Z75">
        <f t="shared" si="18"/>
        <v>1.5146224739006391</v>
      </c>
      <c r="AA75">
        <f t="shared" si="19"/>
        <v>-92.92836009491306</v>
      </c>
      <c r="AB75">
        <f t="shared" si="20"/>
        <v>87.6676135715295</v>
      </c>
      <c r="AC75">
        <f t="shared" si="21"/>
        <v>5.2485512159458834</v>
      </c>
      <c r="AD75">
        <f t="shared" si="22"/>
        <v>-1.2195307437679048E-2</v>
      </c>
      <c r="AE75">
        <f t="shared" si="23"/>
        <v>25.874197051717825</v>
      </c>
      <c r="AF75">
        <f t="shared" si="24"/>
        <v>2.1132147321495158</v>
      </c>
      <c r="AG75">
        <f t="shared" si="25"/>
        <v>-2.4901652927937601</v>
      </c>
      <c r="AH75">
        <v>561.874185180724</v>
      </c>
      <c r="AI75">
        <v>541.00054545454498</v>
      </c>
      <c r="AJ75">
        <v>3.4323157660912602</v>
      </c>
      <c r="AK75">
        <v>84.5062676990527</v>
      </c>
      <c r="AL75">
        <f t="shared" si="26"/>
        <v>2.1072190497712713</v>
      </c>
      <c r="AM75">
        <v>13.032294084643</v>
      </c>
      <c r="AN75">
        <v>15.520667832167801</v>
      </c>
      <c r="AO75">
        <v>-1.4869283308862099E-5</v>
      </c>
      <c r="AP75">
        <v>123.873733639405</v>
      </c>
      <c r="AQ75">
        <v>35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54206.810787100003</v>
      </c>
      <c r="AV75">
        <f t="shared" si="30"/>
        <v>0</v>
      </c>
      <c r="AW75">
        <f t="shared" si="31"/>
        <v>0</v>
      </c>
      <c r="AX75">
        <f t="shared" si="32"/>
        <v>0</v>
      </c>
      <c r="AY75">
        <f t="shared" si="33"/>
        <v>0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1736451897.0999999</v>
      </c>
      <c r="BF75">
        <v>529.21100000000001</v>
      </c>
      <c r="BG75">
        <v>561.5865</v>
      </c>
      <c r="BH75">
        <v>15.52135</v>
      </c>
      <c r="BI75">
        <v>13.02605</v>
      </c>
      <c r="BJ75">
        <v>528.47</v>
      </c>
      <c r="BK75">
        <v>15.46205</v>
      </c>
      <c r="BL75">
        <v>500.24</v>
      </c>
      <c r="BM75">
        <v>102.191</v>
      </c>
      <c r="BN75">
        <v>0.100575</v>
      </c>
      <c r="BO75">
        <v>25.048649999999999</v>
      </c>
      <c r="BP75">
        <v>24.637550000000001</v>
      </c>
      <c r="BQ75">
        <v>999.9</v>
      </c>
      <c r="BR75">
        <v>0</v>
      </c>
      <c r="BS75">
        <v>0</v>
      </c>
      <c r="BT75">
        <v>9965</v>
      </c>
      <c r="BU75">
        <v>-0.14882200000000001</v>
      </c>
      <c r="BV75">
        <v>129.27549999999999</v>
      </c>
      <c r="BW75">
        <v>-32.375450000000001</v>
      </c>
      <c r="BX75">
        <v>537.55449999999996</v>
      </c>
      <c r="BY75">
        <v>568.99850000000004</v>
      </c>
      <c r="BZ75">
        <v>2.4953249999999998</v>
      </c>
      <c r="CA75">
        <v>561.5865</v>
      </c>
      <c r="CB75">
        <v>13.02605</v>
      </c>
      <c r="CC75">
        <v>1.5861400000000001</v>
      </c>
      <c r="CD75">
        <v>1.33114</v>
      </c>
      <c r="CE75">
        <v>13.82485</v>
      </c>
      <c r="CF75">
        <v>11.155150000000001</v>
      </c>
      <c r="CG75">
        <v>0</v>
      </c>
      <c r="CH75">
        <v>0</v>
      </c>
      <c r="CI75">
        <v>0</v>
      </c>
      <c r="CJ75">
        <v>19.875</v>
      </c>
      <c r="CK75">
        <v>2</v>
      </c>
      <c r="CL75">
        <v>1736449596</v>
      </c>
      <c r="CM75" t="s">
        <v>346</v>
      </c>
      <c r="CN75">
        <v>1736449594</v>
      </c>
      <c r="CO75">
        <v>1736449596</v>
      </c>
      <c r="CP75">
        <v>2</v>
      </c>
      <c r="CQ75">
        <v>0.52600000000000002</v>
      </c>
      <c r="CR75">
        <v>-1.4999999999999999E-2</v>
      </c>
      <c r="CS75">
        <v>0.63</v>
      </c>
      <c r="CT75">
        <v>3.9E-2</v>
      </c>
      <c r="CU75">
        <v>200</v>
      </c>
      <c r="CV75">
        <v>13</v>
      </c>
      <c r="CW75">
        <v>0.21</v>
      </c>
      <c r="CX75">
        <v>0.03</v>
      </c>
      <c r="CY75">
        <v>-32.048484999999999</v>
      </c>
      <c r="CZ75">
        <v>-0.83543007518801404</v>
      </c>
      <c r="DA75">
        <v>0.21949108017183799</v>
      </c>
      <c r="DB75">
        <v>0</v>
      </c>
      <c r="DC75">
        <v>2.4944700000000002</v>
      </c>
      <c r="DD75">
        <v>-1.14270676691711E-2</v>
      </c>
      <c r="DE75">
        <v>2.5437708230105801E-3</v>
      </c>
      <c r="DF75">
        <v>1</v>
      </c>
      <c r="DG75">
        <v>1</v>
      </c>
      <c r="DH75">
        <v>2</v>
      </c>
      <c r="DI75" t="s">
        <v>347</v>
      </c>
      <c r="DJ75">
        <v>3.1192500000000001</v>
      </c>
      <c r="DK75">
        <v>2.80104</v>
      </c>
      <c r="DL75">
        <v>0.12030399999999999</v>
      </c>
      <c r="DM75">
        <v>0.12686900000000001</v>
      </c>
      <c r="DN75">
        <v>8.6702100000000004E-2</v>
      </c>
      <c r="DO75">
        <v>7.7030000000000001E-2</v>
      </c>
      <c r="DP75">
        <v>24514</v>
      </c>
      <c r="DQ75">
        <v>22481.4</v>
      </c>
      <c r="DR75">
        <v>26662.1</v>
      </c>
      <c r="DS75">
        <v>24093.8</v>
      </c>
      <c r="DT75">
        <v>33654.699999999997</v>
      </c>
      <c r="DU75">
        <v>32390.799999999999</v>
      </c>
      <c r="DV75">
        <v>40313.1</v>
      </c>
      <c r="DW75">
        <v>38096</v>
      </c>
      <c r="DX75">
        <v>2.0064700000000002</v>
      </c>
      <c r="DY75">
        <v>2.2501699999999998</v>
      </c>
      <c r="DZ75">
        <v>0.112444</v>
      </c>
      <c r="EA75">
        <v>0</v>
      </c>
      <c r="EB75">
        <v>22.7681</v>
      </c>
      <c r="EC75">
        <v>999.9</v>
      </c>
      <c r="ED75">
        <v>65.096000000000004</v>
      </c>
      <c r="EE75">
        <v>22.87</v>
      </c>
      <c r="EF75">
        <v>17.821400000000001</v>
      </c>
      <c r="EG75">
        <v>63.690300000000001</v>
      </c>
      <c r="EH75">
        <v>26.386199999999999</v>
      </c>
      <c r="EI75">
        <v>1</v>
      </c>
      <c r="EJ75">
        <v>-0.37657800000000002</v>
      </c>
      <c r="EK75">
        <v>-2.9691900000000002</v>
      </c>
      <c r="EL75">
        <v>20.278600000000001</v>
      </c>
      <c r="EM75">
        <v>5.2622200000000001</v>
      </c>
      <c r="EN75">
        <v>12.005000000000001</v>
      </c>
      <c r="EO75">
        <v>4.9993999999999996</v>
      </c>
      <c r="EP75">
        <v>3.28688</v>
      </c>
      <c r="EQ75">
        <v>9999</v>
      </c>
      <c r="ER75">
        <v>9999</v>
      </c>
      <c r="ES75">
        <v>999.9</v>
      </c>
      <c r="ET75">
        <v>9999</v>
      </c>
      <c r="EU75">
        <v>1.8724400000000001</v>
      </c>
      <c r="EV75">
        <v>1.8733200000000001</v>
      </c>
      <c r="EW75">
        <v>1.86951</v>
      </c>
      <c r="EX75">
        <v>1.8752</v>
      </c>
      <c r="EY75">
        <v>1.87548</v>
      </c>
      <c r="EZ75">
        <v>1.8739300000000001</v>
      </c>
      <c r="FA75">
        <v>1.8724499999999999</v>
      </c>
      <c r="FB75">
        <v>1.87161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0.73899999999999999</v>
      </c>
      <c r="FQ75">
        <v>5.9299999999999999E-2</v>
      </c>
      <c r="FR75">
        <v>0.34321388301456301</v>
      </c>
      <c r="FS75">
        <v>1.93526017593624E-3</v>
      </c>
      <c r="FT75">
        <v>-2.6352868309754201E-6</v>
      </c>
      <c r="FU75">
        <v>7.4988703689445403E-10</v>
      </c>
      <c r="FV75">
        <v>5.9295258707654903E-2</v>
      </c>
      <c r="FW75">
        <v>0</v>
      </c>
      <c r="FX75">
        <v>0</v>
      </c>
      <c r="FY75">
        <v>0</v>
      </c>
      <c r="FZ75">
        <v>1</v>
      </c>
      <c r="GA75">
        <v>1999</v>
      </c>
      <c r="GB75">
        <v>0</v>
      </c>
      <c r="GC75">
        <v>14</v>
      </c>
      <c r="GD75">
        <v>38.4</v>
      </c>
      <c r="GE75">
        <v>38.4</v>
      </c>
      <c r="GF75">
        <v>1.4501999999999999</v>
      </c>
      <c r="GG75">
        <v>2.4877899999999999</v>
      </c>
      <c r="GH75">
        <v>1.5979000000000001</v>
      </c>
      <c r="GI75">
        <v>2.35229</v>
      </c>
      <c r="GJ75">
        <v>1.64917</v>
      </c>
      <c r="GK75">
        <v>2.32056</v>
      </c>
      <c r="GL75">
        <v>27.141400000000001</v>
      </c>
      <c r="GM75">
        <v>14.0883</v>
      </c>
      <c r="GN75">
        <v>19</v>
      </c>
      <c r="GO75">
        <v>453.18599999999998</v>
      </c>
      <c r="GP75">
        <v>634.24800000000005</v>
      </c>
      <c r="GQ75">
        <v>28.5318</v>
      </c>
      <c r="GR75">
        <v>22.464300000000001</v>
      </c>
      <c r="GS75">
        <v>30.0002</v>
      </c>
      <c r="GT75">
        <v>22.4116</v>
      </c>
      <c r="GU75">
        <v>22.400500000000001</v>
      </c>
      <c r="GV75">
        <v>29.093599999999999</v>
      </c>
      <c r="GW75">
        <v>28.209900000000001</v>
      </c>
      <c r="GX75">
        <v>100</v>
      </c>
      <c r="GY75">
        <v>28.4877</v>
      </c>
      <c r="GZ75">
        <v>591.03899999999999</v>
      </c>
      <c r="HA75">
        <v>13.0265</v>
      </c>
      <c r="HB75">
        <v>101.247</v>
      </c>
      <c r="HC75">
        <v>101.221</v>
      </c>
    </row>
    <row r="76" spans="1:211" x14ac:dyDescent="0.2">
      <c r="A76">
        <v>60</v>
      </c>
      <c r="B76">
        <v>1736451901.0999999</v>
      </c>
      <c r="C76">
        <v>118</v>
      </c>
      <c r="D76" t="s">
        <v>467</v>
      </c>
      <c r="E76" t="s">
        <v>468</v>
      </c>
      <c r="F76">
        <v>2</v>
      </c>
      <c r="G76">
        <v>1736451900.0999999</v>
      </c>
      <c r="H76">
        <f t="shared" si="0"/>
        <v>2.1038220813348308E-3</v>
      </c>
      <c r="I76">
        <f t="shared" si="1"/>
        <v>2.103822081334831</v>
      </c>
      <c r="J76">
        <f t="shared" si="2"/>
        <v>-2.4247858839052561</v>
      </c>
      <c r="K76">
        <f t="shared" si="3"/>
        <v>539.31200000000001</v>
      </c>
      <c r="L76">
        <f t="shared" si="4"/>
        <v>553.93656562086039</v>
      </c>
      <c r="M76">
        <f t="shared" si="5"/>
        <v>56.662610181298753</v>
      </c>
      <c r="N76">
        <f t="shared" si="6"/>
        <v>55.166651776897602</v>
      </c>
      <c r="O76">
        <f t="shared" si="7"/>
        <v>0.14212593487306671</v>
      </c>
      <c r="P76">
        <f t="shared" si="8"/>
        <v>3.542065158161404</v>
      </c>
      <c r="Q76">
        <f t="shared" si="9"/>
        <v>0.13903209551903048</v>
      </c>
      <c r="R76">
        <f t="shared" si="10"/>
        <v>8.7167419572210234E-2</v>
      </c>
      <c r="S76">
        <f t="shared" si="11"/>
        <v>0</v>
      </c>
      <c r="T76">
        <f t="shared" si="12"/>
        <v>24.571232999672542</v>
      </c>
      <c r="U76">
        <f t="shared" si="13"/>
        <v>24.571232999672542</v>
      </c>
      <c r="V76">
        <f t="shared" si="14"/>
        <v>3.0992986072350752</v>
      </c>
      <c r="W76">
        <f t="shared" si="15"/>
        <v>49.819243920287335</v>
      </c>
      <c r="X76">
        <f t="shared" si="16"/>
        <v>1.5868984354252802</v>
      </c>
      <c r="Y76">
        <f t="shared" si="17"/>
        <v>3.1853121616305082</v>
      </c>
      <c r="Z76">
        <f t="shared" si="18"/>
        <v>1.512400171809795</v>
      </c>
      <c r="AA76">
        <f t="shared" si="19"/>
        <v>-92.778553786866041</v>
      </c>
      <c r="AB76">
        <f t="shared" si="20"/>
        <v>87.548774394493023</v>
      </c>
      <c r="AC76">
        <f t="shared" si="21"/>
        <v>5.2177241008793613</v>
      </c>
      <c r="AD76">
        <f t="shared" si="22"/>
        <v>-1.2055291493652476E-2</v>
      </c>
      <c r="AE76">
        <f t="shared" si="23"/>
        <v>25.857103555540618</v>
      </c>
      <c r="AF76">
        <f t="shared" si="24"/>
        <v>2.1092595865214592</v>
      </c>
      <c r="AG76">
        <f t="shared" si="25"/>
        <v>-2.4247858839052561</v>
      </c>
      <c r="AH76">
        <v>568.73466532276302</v>
      </c>
      <c r="AI76">
        <v>547.82395757575796</v>
      </c>
      <c r="AJ76">
        <v>3.4246226018271702</v>
      </c>
      <c r="AK76">
        <v>84.5062676990527</v>
      </c>
      <c r="AL76">
        <f t="shared" si="26"/>
        <v>2.103822081334831</v>
      </c>
      <c r="AM76">
        <v>13.028919700578101</v>
      </c>
      <c r="AN76">
        <v>15.514514685314699</v>
      </c>
      <c r="AO76">
        <v>-2.1636354104753401E-5</v>
      </c>
      <c r="AP76">
        <v>123.873733639405</v>
      </c>
      <c r="AQ76">
        <v>35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54549.385735507443</v>
      </c>
      <c r="AV76">
        <f t="shared" si="30"/>
        <v>0</v>
      </c>
      <c r="AW76">
        <f t="shared" si="31"/>
        <v>0</v>
      </c>
      <c r="AX76">
        <f t="shared" si="32"/>
        <v>0</v>
      </c>
      <c r="AY76">
        <f t="shared" si="33"/>
        <v>0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1736451900.0999999</v>
      </c>
      <c r="BF76">
        <v>539.31200000000001</v>
      </c>
      <c r="BG76">
        <v>571.70500000000004</v>
      </c>
      <c r="BH76">
        <v>15.5136</v>
      </c>
      <c r="BI76">
        <v>13.021800000000001</v>
      </c>
      <c r="BJ76">
        <v>538.57299999999998</v>
      </c>
      <c r="BK76">
        <v>15.4543</v>
      </c>
      <c r="BL76">
        <v>500.00900000000001</v>
      </c>
      <c r="BM76">
        <v>102.191</v>
      </c>
      <c r="BN76">
        <v>9.97923E-2</v>
      </c>
      <c r="BO76">
        <v>25.029699999999998</v>
      </c>
      <c r="BP76">
        <v>24.613800000000001</v>
      </c>
      <c r="BQ76">
        <v>999.9</v>
      </c>
      <c r="BR76">
        <v>0</v>
      </c>
      <c r="BS76">
        <v>0</v>
      </c>
      <c r="BT76">
        <v>10030</v>
      </c>
      <c r="BU76">
        <v>-0.13949500000000001</v>
      </c>
      <c r="BV76">
        <v>129.34700000000001</v>
      </c>
      <c r="BW76">
        <v>-32.392899999999997</v>
      </c>
      <c r="BX76">
        <v>547.80999999999995</v>
      </c>
      <c r="BY76">
        <v>579.24699999999996</v>
      </c>
      <c r="BZ76">
        <v>2.4917500000000001</v>
      </c>
      <c r="CA76">
        <v>571.70500000000004</v>
      </c>
      <c r="CB76">
        <v>13.021800000000001</v>
      </c>
      <c r="CC76">
        <v>1.58534</v>
      </c>
      <c r="CD76">
        <v>1.3307100000000001</v>
      </c>
      <c r="CE76">
        <v>13.8171</v>
      </c>
      <c r="CF76">
        <v>11.1503</v>
      </c>
      <c r="CG76">
        <v>0</v>
      </c>
      <c r="CH76">
        <v>0</v>
      </c>
      <c r="CI76">
        <v>0</v>
      </c>
      <c r="CJ76">
        <v>19.833300000000001</v>
      </c>
      <c r="CK76">
        <v>2</v>
      </c>
      <c r="CL76">
        <v>1736449596</v>
      </c>
      <c r="CM76" t="s">
        <v>346</v>
      </c>
      <c r="CN76">
        <v>1736449594</v>
      </c>
      <c r="CO76">
        <v>1736449596</v>
      </c>
      <c r="CP76">
        <v>2</v>
      </c>
      <c r="CQ76">
        <v>0.52600000000000002</v>
      </c>
      <c r="CR76">
        <v>-1.4999999999999999E-2</v>
      </c>
      <c r="CS76">
        <v>0.63</v>
      </c>
      <c r="CT76">
        <v>3.9E-2</v>
      </c>
      <c r="CU76">
        <v>200</v>
      </c>
      <c r="CV76">
        <v>13</v>
      </c>
      <c r="CW76">
        <v>0.21</v>
      </c>
      <c r="CX76">
        <v>0.03</v>
      </c>
      <c r="CY76">
        <v>-32.078024999999997</v>
      </c>
      <c r="CZ76">
        <v>-1.3369578947368199</v>
      </c>
      <c r="DA76">
        <v>0.23737113319652001</v>
      </c>
      <c r="DB76">
        <v>0</v>
      </c>
      <c r="DC76">
        <v>2.4940570000000002</v>
      </c>
      <c r="DD76">
        <v>-4.4300751879700201E-3</v>
      </c>
      <c r="DE76">
        <v>2.2092851785136401E-3</v>
      </c>
      <c r="DF76">
        <v>1</v>
      </c>
      <c r="DG76">
        <v>1</v>
      </c>
      <c r="DH76">
        <v>2</v>
      </c>
      <c r="DI76" t="s">
        <v>347</v>
      </c>
      <c r="DJ76">
        <v>3.1192899999999999</v>
      </c>
      <c r="DK76">
        <v>2.8003900000000002</v>
      </c>
      <c r="DL76">
        <v>0.121394</v>
      </c>
      <c r="DM76">
        <v>0.12794700000000001</v>
      </c>
      <c r="DN76">
        <v>8.6679099999999995E-2</v>
      </c>
      <c r="DO76">
        <v>7.7021199999999998E-2</v>
      </c>
      <c r="DP76">
        <v>24483.8</v>
      </c>
      <c r="DQ76">
        <v>22453.5</v>
      </c>
      <c r="DR76">
        <v>26662.3</v>
      </c>
      <c r="DS76">
        <v>24093.599999999999</v>
      </c>
      <c r="DT76">
        <v>33655.699999999997</v>
      </c>
      <c r="DU76">
        <v>32391</v>
      </c>
      <c r="DV76">
        <v>40313.199999999997</v>
      </c>
      <c r="DW76">
        <v>38095.800000000003</v>
      </c>
      <c r="DX76">
        <v>2.0065</v>
      </c>
      <c r="DY76">
        <v>2.2500499999999999</v>
      </c>
      <c r="DZ76">
        <v>0.112258</v>
      </c>
      <c r="EA76">
        <v>0</v>
      </c>
      <c r="EB76">
        <v>22.7697</v>
      </c>
      <c r="EC76">
        <v>999.9</v>
      </c>
      <c r="ED76">
        <v>65.096000000000004</v>
      </c>
      <c r="EE76">
        <v>22.87</v>
      </c>
      <c r="EF76">
        <v>17.820799999999998</v>
      </c>
      <c r="EG76">
        <v>63.790300000000002</v>
      </c>
      <c r="EH76">
        <v>26.6707</v>
      </c>
      <c r="EI76">
        <v>1</v>
      </c>
      <c r="EJ76">
        <v>-0.37653500000000001</v>
      </c>
      <c r="EK76">
        <v>-2.9728500000000002</v>
      </c>
      <c r="EL76">
        <v>20.278300000000002</v>
      </c>
      <c r="EM76">
        <v>5.2623600000000001</v>
      </c>
      <c r="EN76">
        <v>12.005800000000001</v>
      </c>
      <c r="EO76">
        <v>4.99925</v>
      </c>
      <c r="EP76">
        <v>3.2868499999999998</v>
      </c>
      <c r="EQ76">
        <v>9999</v>
      </c>
      <c r="ER76">
        <v>9999</v>
      </c>
      <c r="ES76">
        <v>999.9</v>
      </c>
      <c r="ET76">
        <v>9999</v>
      </c>
      <c r="EU76">
        <v>1.87243</v>
      </c>
      <c r="EV76">
        <v>1.8733</v>
      </c>
      <c r="EW76">
        <v>1.86951</v>
      </c>
      <c r="EX76">
        <v>1.87517</v>
      </c>
      <c r="EY76">
        <v>1.87547</v>
      </c>
      <c r="EZ76">
        <v>1.8739300000000001</v>
      </c>
      <c r="FA76">
        <v>1.8724400000000001</v>
      </c>
      <c r="FB76">
        <v>1.87158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0.73699999999999999</v>
      </c>
      <c r="FQ76">
        <v>5.9299999999999999E-2</v>
      </c>
      <c r="FR76">
        <v>0.34321388301456301</v>
      </c>
      <c r="FS76">
        <v>1.93526017593624E-3</v>
      </c>
      <c r="FT76">
        <v>-2.6352868309754201E-6</v>
      </c>
      <c r="FU76">
        <v>7.4988703689445403E-10</v>
      </c>
      <c r="FV76">
        <v>5.9295258707654903E-2</v>
      </c>
      <c r="FW76">
        <v>0</v>
      </c>
      <c r="FX76">
        <v>0</v>
      </c>
      <c r="FY76">
        <v>0</v>
      </c>
      <c r="FZ76">
        <v>1</v>
      </c>
      <c r="GA76">
        <v>1999</v>
      </c>
      <c r="GB76">
        <v>0</v>
      </c>
      <c r="GC76">
        <v>14</v>
      </c>
      <c r="GD76">
        <v>38.5</v>
      </c>
      <c r="GE76">
        <v>38.4</v>
      </c>
      <c r="GF76">
        <v>1.4648399999999999</v>
      </c>
      <c r="GG76">
        <v>2.5</v>
      </c>
      <c r="GH76">
        <v>1.5979000000000001</v>
      </c>
      <c r="GI76">
        <v>2.35229</v>
      </c>
      <c r="GJ76">
        <v>1.64917</v>
      </c>
      <c r="GK76">
        <v>2.4658199999999999</v>
      </c>
      <c r="GL76">
        <v>27.162199999999999</v>
      </c>
      <c r="GM76">
        <v>14.1058</v>
      </c>
      <c r="GN76">
        <v>19</v>
      </c>
      <c r="GO76">
        <v>453.20299999999997</v>
      </c>
      <c r="GP76">
        <v>634.149</v>
      </c>
      <c r="GQ76">
        <v>28.508900000000001</v>
      </c>
      <c r="GR76">
        <v>22.4649</v>
      </c>
      <c r="GS76">
        <v>30.000299999999999</v>
      </c>
      <c r="GT76">
        <v>22.411999999999999</v>
      </c>
      <c r="GU76">
        <v>22.400700000000001</v>
      </c>
      <c r="GV76">
        <v>29.369800000000001</v>
      </c>
      <c r="GW76">
        <v>28.209900000000001</v>
      </c>
      <c r="GX76">
        <v>100</v>
      </c>
      <c r="GY76">
        <v>28.4877</v>
      </c>
      <c r="GZ76">
        <v>597.78300000000002</v>
      </c>
      <c r="HA76">
        <v>13.0297</v>
      </c>
      <c r="HB76">
        <v>101.247</v>
      </c>
      <c r="HC76">
        <v>101.221</v>
      </c>
    </row>
    <row r="77" spans="1:211" x14ac:dyDescent="0.2">
      <c r="A77">
        <v>61</v>
      </c>
      <c r="B77">
        <v>1736451903.0999999</v>
      </c>
      <c r="C77">
        <v>120</v>
      </c>
      <c r="D77" t="s">
        <v>469</v>
      </c>
      <c r="E77" t="s">
        <v>470</v>
      </c>
      <c r="F77">
        <v>2</v>
      </c>
      <c r="G77">
        <v>1736451901.0999999</v>
      </c>
      <c r="H77">
        <f t="shared" si="0"/>
        <v>2.1017644135792432E-3</v>
      </c>
      <c r="I77">
        <f t="shared" si="1"/>
        <v>2.101764413579243</v>
      </c>
      <c r="J77">
        <f t="shared" si="2"/>
        <v>-2.4498008878218664</v>
      </c>
      <c r="K77">
        <f t="shared" si="3"/>
        <v>542.69949999999994</v>
      </c>
      <c r="L77">
        <f t="shared" si="4"/>
        <v>557.54283721974525</v>
      </c>
      <c r="M77">
        <f t="shared" si="5"/>
        <v>57.031238689681238</v>
      </c>
      <c r="N77">
        <f t="shared" si="6"/>
        <v>55.512908883576891</v>
      </c>
      <c r="O77">
        <f t="shared" si="7"/>
        <v>0.14209730084036135</v>
      </c>
      <c r="P77">
        <f t="shared" si="8"/>
        <v>3.5385773567156429</v>
      </c>
      <c r="Q77">
        <f t="shared" si="9"/>
        <v>0.13900171669538999</v>
      </c>
      <c r="R77">
        <f t="shared" si="10"/>
        <v>8.7148582109974074E-2</v>
      </c>
      <c r="S77">
        <f t="shared" si="11"/>
        <v>0</v>
      </c>
      <c r="T77">
        <f t="shared" si="12"/>
        <v>24.563753480564856</v>
      </c>
      <c r="U77">
        <f t="shared" si="13"/>
        <v>24.563753480564856</v>
      </c>
      <c r="V77">
        <f t="shared" si="14"/>
        <v>3.0979123656929812</v>
      </c>
      <c r="W77">
        <f t="shared" si="15"/>
        <v>49.833904458403758</v>
      </c>
      <c r="X77">
        <f t="shared" si="16"/>
        <v>1.58665593678606</v>
      </c>
      <c r="Y77">
        <f t="shared" si="17"/>
        <v>3.1838884671588157</v>
      </c>
      <c r="Z77">
        <f t="shared" si="18"/>
        <v>1.5112564289069212</v>
      </c>
      <c r="AA77">
        <f t="shared" si="19"/>
        <v>-92.687810638844624</v>
      </c>
      <c r="AB77">
        <f t="shared" si="20"/>
        <v>87.458659673049922</v>
      </c>
      <c r="AC77">
        <f t="shared" si="21"/>
        <v>5.2170973578046915</v>
      </c>
      <c r="AD77">
        <f t="shared" si="22"/>
        <v>-1.2053607990011983E-2</v>
      </c>
      <c r="AE77">
        <f t="shared" si="23"/>
        <v>25.855966057464471</v>
      </c>
      <c r="AF77">
        <f t="shared" si="24"/>
        <v>2.1082554265647411</v>
      </c>
      <c r="AG77">
        <f t="shared" si="25"/>
        <v>-2.4498008878218664</v>
      </c>
      <c r="AH77">
        <v>575.552112495811</v>
      </c>
      <c r="AI77">
        <v>554.67537575757603</v>
      </c>
      <c r="AJ77">
        <v>3.42418599286004</v>
      </c>
      <c r="AK77">
        <v>84.5062676990527</v>
      </c>
      <c r="AL77">
        <f t="shared" si="26"/>
        <v>2.101764413579243</v>
      </c>
      <c r="AM77">
        <v>13.0249678317729</v>
      </c>
      <c r="AN77">
        <v>15.5081216783217</v>
      </c>
      <c r="AO77">
        <v>-3.0720463592241802E-5</v>
      </c>
      <c r="AP77">
        <v>123.873733639405</v>
      </c>
      <c r="AQ77">
        <v>35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54473.851197122109</v>
      </c>
      <c r="AV77">
        <f t="shared" si="30"/>
        <v>0</v>
      </c>
      <c r="AW77">
        <f t="shared" si="31"/>
        <v>0</v>
      </c>
      <c r="AX77">
        <f t="shared" si="32"/>
        <v>0</v>
      </c>
      <c r="AY77">
        <f t="shared" si="33"/>
        <v>0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1736451901.0999999</v>
      </c>
      <c r="BF77">
        <v>542.69949999999994</v>
      </c>
      <c r="BG77">
        <v>575.09749999999997</v>
      </c>
      <c r="BH77">
        <v>15.5113</v>
      </c>
      <c r="BI77">
        <v>13.020799999999999</v>
      </c>
      <c r="BJ77">
        <v>541.9615</v>
      </c>
      <c r="BK77">
        <v>15.452</v>
      </c>
      <c r="BL77">
        <v>500.03300000000002</v>
      </c>
      <c r="BM77">
        <v>102.1905</v>
      </c>
      <c r="BN77">
        <v>9.9826200000000004E-2</v>
      </c>
      <c r="BO77">
        <v>25.022200000000002</v>
      </c>
      <c r="BP77">
        <v>24.614550000000001</v>
      </c>
      <c r="BQ77">
        <v>999.9</v>
      </c>
      <c r="BR77">
        <v>0</v>
      </c>
      <c r="BS77">
        <v>0</v>
      </c>
      <c r="BT77">
        <v>10015.299999999999</v>
      </c>
      <c r="BU77">
        <v>-0.14260400000000001</v>
      </c>
      <c r="BV77">
        <v>129.3365</v>
      </c>
      <c r="BW77">
        <v>-32.398099999999999</v>
      </c>
      <c r="BX77">
        <v>551.25</v>
      </c>
      <c r="BY77">
        <v>582.68399999999997</v>
      </c>
      <c r="BZ77">
        <v>2.4904899999999999</v>
      </c>
      <c r="CA77">
        <v>575.09749999999997</v>
      </c>
      <c r="CB77">
        <v>13.020799999999999</v>
      </c>
      <c r="CC77">
        <v>1.585105</v>
      </c>
      <c r="CD77">
        <v>1.3306</v>
      </c>
      <c r="CE77">
        <v>13.8148</v>
      </c>
      <c r="CF77">
        <v>11.149050000000001</v>
      </c>
      <c r="CG77">
        <v>0</v>
      </c>
      <c r="CH77">
        <v>0</v>
      </c>
      <c r="CI77">
        <v>0</v>
      </c>
      <c r="CJ77">
        <v>19.833300000000001</v>
      </c>
      <c r="CK77">
        <v>2</v>
      </c>
      <c r="CL77">
        <v>1736449596</v>
      </c>
      <c r="CM77" t="s">
        <v>346</v>
      </c>
      <c r="CN77">
        <v>1736449594</v>
      </c>
      <c r="CO77">
        <v>1736449596</v>
      </c>
      <c r="CP77">
        <v>2</v>
      </c>
      <c r="CQ77">
        <v>0.52600000000000002</v>
      </c>
      <c r="CR77">
        <v>-1.4999999999999999E-2</v>
      </c>
      <c r="CS77">
        <v>0.63</v>
      </c>
      <c r="CT77">
        <v>3.9E-2</v>
      </c>
      <c r="CU77">
        <v>200</v>
      </c>
      <c r="CV77">
        <v>13</v>
      </c>
      <c r="CW77">
        <v>0.21</v>
      </c>
      <c r="CX77">
        <v>0.03</v>
      </c>
      <c r="CY77">
        <v>-32.112385000000003</v>
      </c>
      <c r="CZ77">
        <v>-1.8399383458646801</v>
      </c>
      <c r="DA77">
        <v>0.256656732378093</v>
      </c>
      <c r="DB77">
        <v>0</v>
      </c>
      <c r="DC77">
        <v>2.4935320000000001</v>
      </c>
      <c r="DD77">
        <v>-5.1744360902247497E-3</v>
      </c>
      <c r="DE77">
        <v>2.2101506735966799E-3</v>
      </c>
      <c r="DF77">
        <v>1</v>
      </c>
      <c r="DG77">
        <v>1</v>
      </c>
      <c r="DH77">
        <v>2</v>
      </c>
      <c r="DI77" t="s">
        <v>347</v>
      </c>
      <c r="DJ77">
        <v>3.1194700000000002</v>
      </c>
      <c r="DK77">
        <v>2.80077</v>
      </c>
      <c r="DL77">
        <v>0.12248100000000001</v>
      </c>
      <c r="DM77">
        <v>0.12901399999999999</v>
      </c>
      <c r="DN77">
        <v>8.6659399999999998E-2</v>
      </c>
      <c r="DO77">
        <v>7.7008199999999999E-2</v>
      </c>
      <c r="DP77">
        <v>24453.200000000001</v>
      </c>
      <c r="DQ77">
        <v>22426</v>
      </c>
      <c r="DR77">
        <v>26662</v>
      </c>
      <c r="DS77">
        <v>24093.599999999999</v>
      </c>
      <c r="DT77">
        <v>33656.199999999997</v>
      </c>
      <c r="DU77">
        <v>32391.3</v>
      </c>
      <c r="DV77">
        <v>40312.800000000003</v>
      </c>
      <c r="DW77">
        <v>38095.5</v>
      </c>
      <c r="DX77">
        <v>2.0073500000000002</v>
      </c>
      <c r="DY77">
        <v>2.2499699999999998</v>
      </c>
      <c r="DZ77">
        <v>0.111721</v>
      </c>
      <c r="EA77">
        <v>0</v>
      </c>
      <c r="EB77">
        <v>22.771100000000001</v>
      </c>
      <c r="EC77">
        <v>999.9</v>
      </c>
      <c r="ED77">
        <v>65.096000000000004</v>
      </c>
      <c r="EE77">
        <v>22.87</v>
      </c>
      <c r="EF77">
        <v>17.820799999999998</v>
      </c>
      <c r="EG77">
        <v>63.6203</v>
      </c>
      <c r="EH77">
        <v>26.306100000000001</v>
      </c>
      <c r="EI77">
        <v>1</v>
      </c>
      <c r="EJ77">
        <v>-0.37645299999999998</v>
      </c>
      <c r="EK77">
        <v>-2.96183</v>
      </c>
      <c r="EL77">
        <v>20.278500000000001</v>
      </c>
      <c r="EM77">
        <v>5.2626600000000003</v>
      </c>
      <c r="EN77">
        <v>12.0061</v>
      </c>
      <c r="EO77">
        <v>4.9995000000000003</v>
      </c>
      <c r="EP77">
        <v>3.2870499999999998</v>
      </c>
      <c r="EQ77">
        <v>9999</v>
      </c>
      <c r="ER77">
        <v>9999</v>
      </c>
      <c r="ES77">
        <v>999.9</v>
      </c>
      <c r="ET77">
        <v>9999</v>
      </c>
      <c r="EU77">
        <v>1.8724099999999999</v>
      </c>
      <c r="EV77">
        <v>1.8732800000000001</v>
      </c>
      <c r="EW77">
        <v>1.86951</v>
      </c>
      <c r="EX77">
        <v>1.8751599999999999</v>
      </c>
      <c r="EY77">
        <v>1.87547</v>
      </c>
      <c r="EZ77">
        <v>1.8739300000000001</v>
      </c>
      <c r="FA77">
        <v>1.8724400000000001</v>
      </c>
      <c r="FB77">
        <v>1.87155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0.73599999999999999</v>
      </c>
      <c r="FQ77">
        <v>5.9299999999999999E-2</v>
      </c>
      <c r="FR77">
        <v>0.34321388301456301</v>
      </c>
      <c r="FS77">
        <v>1.93526017593624E-3</v>
      </c>
      <c r="FT77">
        <v>-2.6352868309754201E-6</v>
      </c>
      <c r="FU77">
        <v>7.4988703689445403E-10</v>
      </c>
      <c r="FV77">
        <v>5.9295258707654903E-2</v>
      </c>
      <c r="FW77">
        <v>0</v>
      </c>
      <c r="FX77">
        <v>0</v>
      </c>
      <c r="FY77">
        <v>0</v>
      </c>
      <c r="FZ77">
        <v>1</v>
      </c>
      <c r="GA77">
        <v>1999</v>
      </c>
      <c r="GB77">
        <v>0</v>
      </c>
      <c r="GC77">
        <v>14</v>
      </c>
      <c r="GD77">
        <v>38.5</v>
      </c>
      <c r="GE77">
        <v>38.5</v>
      </c>
      <c r="GF77">
        <v>1.47827</v>
      </c>
      <c r="GG77">
        <v>2.47925</v>
      </c>
      <c r="GH77">
        <v>1.5979000000000001</v>
      </c>
      <c r="GI77">
        <v>2.35229</v>
      </c>
      <c r="GJ77">
        <v>1.64917</v>
      </c>
      <c r="GK77">
        <v>2.3852500000000001</v>
      </c>
      <c r="GL77">
        <v>27.162199999999999</v>
      </c>
      <c r="GM77">
        <v>14.0883</v>
      </c>
      <c r="GN77">
        <v>19</v>
      </c>
      <c r="GO77">
        <v>453.70699999999999</v>
      </c>
      <c r="GP77">
        <v>634.09</v>
      </c>
      <c r="GQ77">
        <v>28.4878</v>
      </c>
      <c r="GR77">
        <v>22.465699999999998</v>
      </c>
      <c r="GS77">
        <v>30.000299999999999</v>
      </c>
      <c r="GT77">
        <v>22.4129</v>
      </c>
      <c r="GU77">
        <v>22.4009</v>
      </c>
      <c r="GV77">
        <v>29.645</v>
      </c>
      <c r="GW77">
        <v>28.209900000000001</v>
      </c>
      <c r="GX77">
        <v>100</v>
      </c>
      <c r="GY77">
        <v>28.4877</v>
      </c>
      <c r="GZ77">
        <v>604.55100000000004</v>
      </c>
      <c r="HA77">
        <v>13.036199999999999</v>
      </c>
      <c r="HB77">
        <v>101.246</v>
      </c>
      <c r="HC77">
        <v>101.22</v>
      </c>
    </row>
    <row r="78" spans="1:211" x14ac:dyDescent="0.2">
      <c r="A78">
        <v>62</v>
      </c>
      <c r="B78">
        <v>1736451905.0999999</v>
      </c>
      <c r="C78">
        <v>122</v>
      </c>
      <c r="D78" t="s">
        <v>471</v>
      </c>
      <c r="E78" t="s">
        <v>472</v>
      </c>
      <c r="F78">
        <v>2</v>
      </c>
      <c r="G78">
        <v>1736451904.0999999</v>
      </c>
      <c r="H78">
        <f t="shared" si="0"/>
        <v>2.1004738776495154E-3</v>
      </c>
      <c r="I78">
        <f t="shared" si="1"/>
        <v>2.1004738776495153</v>
      </c>
      <c r="J78">
        <f t="shared" si="2"/>
        <v>-2.5617402538086758</v>
      </c>
      <c r="K78">
        <f t="shared" si="3"/>
        <v>552.86800000000005</v>
      </c>
      <c r="L78">
        <f t="shared" si="4"/>
        <v>568.71666448625422</v>
      </c>
      <c r="M78">
        <f t="shared" si="5"/>
        <v>58.174779453729393</v>
      </c>
      <c r="N78">
        <f t="shared" si="6"/>
        <v>56.553598611496014</v>
      </c>
      <c r="O78">
        <f t="shared" si="7"/>
        <v>0.14237793808457766</v>
      </c>
      <c r="P78">
        <f t="shared" si="8"/>
        <v>3.5311161239116116</v>
      </c>
      <c r="Q78">
        <f t="shared" si="9"/>
        <v>0.13926384682778289</v>
      </c>
      <c r="R78">
        <f t="shared" si="10"/>
        <v>8.7314020076961929E-2</v>
      </c>
      <c r="S78">
        <f t="shared" si="11"/>
        <v>0</v>
      </c>
      <c r="T78">
        <f t="shared" si="12"/>
        <v>24.540115595520518</v>
      </c>
      <c r="U78">
        <f t="shared" si="13"/>
        <v>24.540115595520518</v>
      </c>
      <c r="V78">
        <f t="shared" si="14"/>
        <v>3.0935349218951109</v>
      </c>
      <c r="W78">
        <f t="shared" si="15"/>
        <v>49.881532384549018</v>
      </c>
      <c r="X78">
        <f t="shared" si="16"/>
        <v>1.5859962602134001</v>
      </c>
      <c r="Y78">
        <f t="shared" si="17"/>
        <v>3.1795259375485183</v>
      </c>
      <c r="Z78">
        <f t="shared" si="18"/>
        <v>1.5075386616817108</v>
      </c>
      <c r="AA78">
        <f t="shared" si="19"/>
        <v>-92.630898004343635</v>
      </c>
      <c r="AB78">
        <f t="shared" si="20"/>
        <v>87.395683446093344</v>
      </c>
      <c r="AC78">
        <f t="shared" si="21"/>
        <v>5.2231292678107897</v>
      </c>
      <c r="AD78">
        <f t="shared" si="22"/>
        <v>-1.2085290439500795E-2</v>
      </c>
      <c r="AE78">
        <f t="shared" si="23"/>
        <v>25.875270147994158</v>
      </c>
      <c r="AF78">
        <f t="shared" si="24"/>
        <v>2.1053875102298609</v>
      </c>
      <c r="AG78">
        <f t="shared" si="25"/>
        <v>-2.5617402538086758</v>
      </c>
      <c r="AH78">
        <v>582.39760779910796</v>
      </c>
      <c r="AI78">
        <v>561.57134545454505</v>
      </c>
      <c r="AJ78">
        <v>3.4364671459923799</v>
      </c>
      <c r="AK78">
        <v>84.5062676990527</v>
      </c>
      <c r="AL78">
        <f t="shared" si="26"/>
        <v>2.1004738776495153</v>
      </c>
      <c r="AM78">
        <v>13.022318966939499</v>
      </c>
      <c r="AN78">
        <v>15.5038083916084</v>
      </c>
      <c r="AO78">
        <v>-3.83078281239286E-5</v>
      </c>
      <c r="AP78">
        <v>123.873733639405</v>
      </c>
      <c r="AQ78">
        <v>35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54313.707395347228</v>
      </c>
      <c r="AV78">
        <f t="shared" si="30"/>
        <v>0</v>
      </c>
      <c r="AW78">
        <f t="shared" si="31"/>
        <v>0</v>
      </c>
      <c r="AX78">
        <f t="shared" si="32"/>
        <v>0</v>
      </c>
      <c r="AY78">
        <f t="shared" si="33"/>
        <v>0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1736451904.0999999</v>
      </c>
      <c r="BF78">
        <v>552.86800000000005</v>
      </c>
      <c r="BG78">
        <v>585.30999999999995</v>
      </c>
      <c r="BH78">
        <v>15.5047</v>
      </c>
      <c r="BI78">
        <v>13.017799999999999</v>
      </c>
      <c r="BJ78">
        <v>552.13300000000004</v>
      </c>
      <c r="BK78">
        <v>15.445399999999999</v>
      </c>
      <c r="BL78">
        <v>500.07900000000001</v>
      </c>
      <c r="BM78">
        <v>102.191</v>
      </c>
      <c r="BN78">
        <v>0.10032199999999999</v>
      </c>
      <c r="BO78">
        <v>24.999199999999998</v>
      </c>
      <c r="BP78">
        <v>24.5989</v>
      </c>
      <c r="BQ78">
        <v>999.9</v>
      </c>
      <c r="BR78">
        <v>0</v>
      </c>
      <c r="BS78">
        <v>0</v>
      </c>
      <c r="BT78">
        <v>9983.75</v>
      </c>
      <c r="BU78">
        <v>-0.18427199999999999</v>
      </c>
      <c r="BV78">
        <v>129.304</v>
      </c>
      <c r="BW78">
        <v>-32.441699999999997</v>
      </c>
      <c r="BX78">
        <v>561.57500000000005</v>
      </c>
      <c r="BY78">
        <v>593.03</v>
      </c>
      <c r="BZ78">
        <v>2.4868899999999998</v>
      </c>
      <c r="CA78">
        <v>585.30999999999995</v>
      </c>
      <c r="CB78">
        <v>13.017799999999999</v>
      </c>
      <c r="CC78">
        <v>1.5844400000000001</v>
      </c>
      <c r="CD78">
        <v>1.3303</v>
      </c>
      <c r="CE78">
        <v>13.808299999999999</v>
      </c>
      <c r="CF78">
        <v>11.1456</v>
      </c>
      <c r="CG78">
        <v>0</v>
      </c>
      <c r="CH78">
        <v>0</v>
      </c>
      <c r="CI78">
        <v>0</v>
      </c>
      <c r="CJ78">
        <v>19.833300000000001</v>
      </c>
      <c r="CK78">
        <v>2</v>
      </c>
      <c r="CL78">
        <v>1736449596</v>
      </c>
      <c r="CM78" t="s">
        <v>346</v>
      </c>
      <c r="CN78">
        <v>1736449594</v>
      </c>
      <c r="CO78">
        <v>1736449596</v>
      </c>
      <c r="CP78">
        <v>2</v>
      </c>
      <c r="CQ78">
        <v>0.52600000000000002</v>
      </c>
      <c r="CR78">
        <v>-1.4999999999999999E-2</v>
      </c>
      <c r="CS78">
        <v>0.63</v>
      </c>
      <c r="CT78">
        <v>3.9E-2</v>
      </c>
      <c r="CU78">
        <v>200</v>
      </c>
      <c r="CV78">
        <v>13</v>
      </c>
      <c r="CW78">
        <v>0.21</v>
      </c>
      <c r="CX78">
        <v>0.03</v>
      </c>
      <c r="CY78">
        <v>-32.150919999999999</v>
      </c>
      <c r="CZ78">
        <v>-2.1764932330826601</v>
      </c>
      <c r="DA78">
        <v>0.27021235463982801</v>
      </c>
      <c r="DB78">
        <v>0</v>
      </c>
      <c r="DC78">
        <v>2.4930984999999999</v>
      </c>
      <c r="DD78">
        <v>-1.35487218045129E-2</v>
      </c>
      <c r="DE78">
        <v>2.6156591425489399E-3</v>
      </c>
      <c r="DF78">
        <v>1</v>
      </c>
      <c r="DG78">
        <v>1</v>
      </c>
      <c r="DH78">
        <v>2</v>
      </c>
      <c r="DI78" t="s">
        <v>347</v>
      </c>
      <c r="DJ78">
        <v>3.1194199999999999</v>
      </c>
      <c r="DK78">
        <v>2.8011200000000001</v>
      </c>
      <c r="DL78">
        <v>0.123561</v>
      </c>
      <c r="DM78">
        <v>0.130079</v>
      </c>
      <c r="DN78">
        <v>8.6640800000000004E-2</v>
      </c>
      <c r="DO78">
        <v>7.7004600000000006E-2</v>
      </c>
      <c r="DP78">
        <v>24422.7</v>
      </c>
      <c r="DQ78">
        <v>22398.6</v>
      </c>
      <c r="DR78">
        <v>26661.5</v>
      </c>
      <c r="DS78">
        <v>24093.5</v>
      </c>
      <c r="DT78">
        <v>33656.5</v>
      </c>
      <c r="DU78">
        <v>32391.5</v>
      </c>
      <c r="DV78">
        <v>40312.199999999997</v>
      </c>
      <c r="DW78">
        <v>38095.5</v>
      </c>
      <c r="DX78">
        <v>2.00745</v>
      </c>
      <c r="DY78">
        <v>2.2502300000000002</v>
      </c>
      <c r="DZ78">
        <v>0.11038000000000001</v>
      </c>
      <c r="EA78">
        <v>0</v>
      </c>
      <c r="EB78">
        <v>22.771799999999999</v>
      </c>
      <c r="EC78">
        <v>999.9</v>
      </c>
      <c r="ED78">
        <v>65.096000000000004</v>
      </c>
      <c r="EE78">
        <v>22.87</v>
      </c>
      <c r="EF78">
        <v>17.8218</v>
      </c>
      <c r="EG78">
        <v>64.200299999999999</v>
      </c>
      <c r="EH78">
        <v>26.614599999999999</v>
      </c>
      <c r="EI78">
        <v>1</v>
      </c>
      <c r="EJ78">
        <v>-0.37624999999999997</v>
      </c>
      <c r="EK78">
        <v>-3.05443</v>
      </c>
      <c r="EL78">
        <v>20.276499999999999</v>
      </c>
      <c r="EM78">
        <v>5.2629599999999996</v>
      </c>
      <c r="EN78">
        <v>12.0062</v>
      </c>
      <c r="EO78">
        <v>4.9996999999999998</v>
      </c>
      <c r="EP78">
        <v>3.28708</v>
      </c>
      <c r="EQ78">
        <v>9999</v>
      </c>
      <c r="ER78">
        <v>9999</v>
      </c>
      <c r="ES78">
        <v>999.9</v>
      </c>
      <c r="ET78">
        <v>9999</v>
      </c>
      <c r="EU78">
        <v>1.8724099999999999</v>
      </c>
      <c r="EV78">
        <v>1.8732899999999999</v>
      </c>
      <c r="EW78">
        <v>1.86951</v>
      </c>
      <c r="EX78">
        <v>1.87517</v>
      </c>
      <c r="EY78">
        <v>1.8754599999999999</v>
      </c>
      <c r="EZ78">
        <v>1.8739300000000001</v>
      </c>
      <c r="FA78">
        <v>1.87243</v>
      </c>
      <c r="FB78">
        <v>1.87154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0.73399999999999999</v>
      </c>
      <c r="FQ78">
        <v>5.9299999999999999E-2</v>
      </c>
      <c r="FR78">
        <v>0.34321388301456301</v>
      </c>
      <c r="FS78">
        <v>1.93526017593624E-3</v>
      </c>
      <c r="FT78">
        <v>-2.6352868309754201E-6</v>
      </c>
      <c r="FU78">
        <v>7.4988703689445403E-10</v>
      </c>
      <c r="FV78">
        <v>5.9295258707654903E-2</v>
      </c>
      <c r="FW78">
        <v>0</v>
      </c>
      <c r="FX78">
        <v>0</v>
      </c>
      <c r="FY78">
        <v>0</v>
      </c>
      <c r="FZ78">
        <v>1</v>
      </c>
      <c r="GA78">
        <v>1999</v>
      </c>
      <c r="GB78">
        <v>0</v>
      </c>
      <c r="GC78">
        <v>14</v>
      </c>
      <c r="GD78">
        <v>38.5</v>
      </c>
      <c r="GE78">
        <v>38.5</v>
      </c>
      <c r="GF78">
        <v>1.4917</v>
      </c>
      <c r="GG78">
        <v>2.4890099999999999</v>
      </c>
      <c r="GH78">
        <v>1.5979000000000001</v>
      </c>
      <c r="GI78">
        <v>2.35229</v>
      </c>
      <c r="GJ78">
        <v>1.64917</v>
      </c>
      <c r="GK78">
        <v>2.4621599999999999</v>
      </c>
      <c r="GL78">
        <v>27.162199999999999</v>
      </c>
      <c r="GM78">
        <v>14.1058</v>
      </c>
      <c r="GN78">
        <v>19</v>
      </c>
      <c r="GO78">
        <v>453.77199999999999</v>
      </c>
      <c r="GP78">
        <v>634.30700000000002</v>
      </c>
      <c r="GQ78">
        <v>28.468699999999998</v>
      </c>
      <c r="GR78">
        <v>22.466699999999999</v>
      </c>
      <c r="GS78">
        <v>30.000399999999999</v>
      </c>
      <c r="GT78">
        <v>22.413499999999999</v>
      </c>
      <c r="GU78">
        <v>22.401900000000001</v>
      </c>
      <c r="GV78">
        <v>29.920400000000001</v>
      </c>
      <c r="GW78">
        <v>28.209900000000001</v>
      </c>
      <c r="GX78">
        <v>100</v>
      </c>
      <c r="GY78">
        <v>28.473199999999999</v>
      </c>
      <c r="GZ78">
        <v>611.26099999999997</v>
      </c>
      <c r="HA78">
        <v>13.04</v>
      </c>
      <c r="HB78">
        <v>101.244</v>
      </c>
      <c r="HC78">
        <v>101.22</v>
      </c>
    </row>
    <row r="79" spans="1:211" x14ac:dyDescent="0.2">
      <c r="A79">
        <v>63</v>
      </c>
      <c r="B79">
        <v>1736451907.0999999</v>
      </c>
      <c r="C79">
        <v>124</v>
      </c>
      <c r="D79" t="s">
        <v>473</v>
      </c>
      <c r="E79" t="s">
        <v>474</v>
      </c>
      <c r="F79">
        <v>2</v>
      </c>
      <c r="G79">
        <v>1736451905.0999999</v>
      </c>
      <c r="H79">
        <f t="shared" si="0"/>
        <v>2.0989583310448744E-3</v>
      </c>
      <c r="I79">
        <f t="shared" si="1"/>
        <v>2.0989583310448743</v>
      </c>
      <c r="J79">
        <f t="shared" si="2"/>
        <v>-2.4840832047270163</v>
      </c>
      <c r="K79">
        <f t="shared" si="3"/>
        <v>556.22799999999995</v>
      </c>
      <c r="L79">
        <f t="shared" si="4"/>
        <v>571.1295927647119</v>
      </c>
      <c r="M79">
        <f t="shared" si="5"/>
        <v>58.421234412025456</v>
      </c>
      <c r="N79">
        <f t="shared" si="6"/>
        <v>56.896940355039995</v>
      </c>
      <c r="O79">
        <f t="shared" si="7"/>
        <v>0.14236036139739613</v>
      </c>
      <c r="P79">
        <f t="shared" si="8"/>
        <v>3.5288808617867895</v>
      </c>
      <c r="Q79">
        <f t="shared" si="9"/>
        <v>0.1392451043629043</v>
      </c>
      <c r="R79">
        <f t="shared" si="10"/>
        <v>8.7302405827896112E-2</v>
      </c>
      <c r="S79">
        <f t="shared" si="11"/>
        <v>0</v>
      </c>
      <c r="T79">
        <f t="shared" si="12"/>
        <v>24.533821026948807</v>
      </c>
      <c r="U79">
        <f t="shared" si="13"/>
        <v>24.533821026948807</v>
      </c>
      <c r="V79">
        <f t="shared" si="14"/>
        <v>3.0923701576527689</v>
      </c>
      <c r="W79">
        <f t="shared" si="15"/>
        <v>49.891578828875296</v>
      </c>
      <c r="X79">
        <f t="shared" si="16"/>
        <v>1.5857152358940001</v>
      </c>
      <c r="Y79">
        <f t="shared" si="17"/>
        <v>3.1783224205690002</v>
      </c>
      <c r="Z79">
        <f t="shared" si="18"/>
        <v>1.5066549217587688</v>
      </c>
      <c r="AA79">
        <f t="shared" si="19"/>
        <v>-92.564062399078963</v>
      </c>
      <c r="AB79">
        <f t="shared" si="20"/>
        <v>87.329814579219502</v>
      </c>
      <c r="AC79">
        <f t="shared" si="21"/>
        <v>5.2221659613643272</v>
      </c>
      <c r="AD79">
        <f t="shared" si="22"/>
        <v>-1.2081858495136544E-2</v>
      </c>
      <c r="AE79">
        <f t="shared" si="23"/>
        <v>25.918452791174314</v>
      </c>
      <c r="AF79">
        <f t="shared" si="24"/>
        <v>2.1031714761315663</v>
      </c>
      <c r="AG79">
        <f t="shared" si="25"/>
        <v>-2.4840832047270163</v>
      </c>
      <c r="AH79">
        <v>589.29177688134405</v>
      </c>
      <c r="AI79">
        <v>568.412418181818</v>
      </c>
      <c r="AJ79">
        <v>3.43064950573907</v>
      </c>
      <c r="AK79">
        <v>84.5062676990527</v>
      </c>
      <c r="AL79">
        <f t="shared" si="26"/>
        <v>2.0989583310448743</v>
      </c>
      <c r="AM79">
        <v>13.019983670193</v>
      </c>
      <c r="AN79">
        <v>15.499588811188801</v>
      </c>
      <c r="AO79">
        <v>-4.1646644450372503E-5</v>
      </c>
      <c r="AP79">
        <v>123.873733639405</v>
      </c>
      <c r="AQ79">
        <v>35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54265.654160530656</v>
      </c>
      <c r="AV79">
        <f t="shared" si="30"/>
        <v>0</v>
      </c>
      <c r="AW79">
        <f t="shared" si="31"/>
        <v>0</v>
      </c>
      <c r="AX79">
        <f t="shared" si="32"/>
        <v>0</v>
      </c>
      <c r="AY79">
        <f t="shared" si="33"/>
        <v>0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1736451905.0999999</v>
      </c>
      <c r="BF79">
        <v>556.22799999999995</v>
      </c>
      <c r="BG79">
        <v>588.72699999999998</v>
      </c>
      <c r="BH79">
        <v>15.502050000000001</v>
      </c>
      <c r="BI79">
        <v>13.017899999999999</v>
      </c>
      <c r="BJ79">
        <v>555.49400000000003</v>
      </c>
      <c r="BK79">
        <v>15.44275</v>
      </c>
      <c r="BL79">
        <v>500.10700000000003</v>
      </c>
      <c r="BM79">
        <v>102.1905</v>
      </c>
      <c r="BN79">
        <v>0.10018000000000001</v>
      </c>
      <c r="BO79">
        <v>24.992850000000001</v>
      </c>
      <c r="BP79">
        <v>24.587499999999999</v>
      </c>
      <c r="BQ79">
        <v>999.9</v>
      </c>
      <c r="BR79">
        <v>0</v>
      </c>
      <c r="BS79">
        <v>0</v>
      </c>
      <c r="BT79">
        <v>9974.375</v>
      </c>
      <c r="BU79">
        <v>-0.189247</v>
      </c>
      <c r="BV79">
        <v>129.304</v>
      </c>
      <c r="BW79">
        <v>-32.499099999999999</v>
      </c>
      <c r="BX79">
        <v>564.98599999999999</v>
      </c>
      <c r="BY79">
        <v>596.49199999999996</v>
      </c>
      <c r="BZ79">
        <v>2.4841250000000001</v>
      </c>
      <c r="CA79">
        <v>588.72699999999998</v>
      </c>
      <c r="CB79">
        <v>13.017899999999999</v>
      </c>
      <c r="CC79">
        <v>1.58416</v>
      </c>
      <c r="CD79">
        <v>1.3303050000000001</v>
      </c>
      <c r="CE79">
        <v>13.80555</v>
      </c>
      <c r="CF79">
        <v>11.14565</v>
      </c>
      <c r="CG79">
        <v>0</v>
      </c>
      <c r="CH79">
        <v>0</v>
      </c>
      <c r="CI79">
        <v>0</v>
      </c>
      <c r="CJ79">
        <v>19.854150000000001</v>
      </c>
      <c r="CK79">
        <v>2</v>
      </c>
      <c r="CL79">
        <v>1736449596</v>
      </c>
      <c r="CM79" t="s">
        <v>346</v>
      </c>
      <c r="CN79">
        <v>1736449594</v>
      </c>
      <c r="CO79">
        <v>1736449596</v>
      </c>
      <c r="CP79">
        <v>2</v>
      </c>
      <c r="CQ79">
        <v>0.52600000000000002</v>
      </c>
      <c r="CR79">
        <v>-1.4999999999999999E-2</v>
      </c>
      <c r="CS79">
        <v>0.63</v>
      </c>
      <c r="CT79">
        <v>3.9E-2</v>
      </c>
      <c r="CU79">
        <v>200</v>
      </c>
      <c r="CV79">
        <v>13</v>
      </c>
      <c r="CW79">
        <v>0.21</v>
      </c>
      <c r="CX79">
        <v>0.03</v>
      </c>
      <c r="CY79">
        <v>-32.191899999999997</v>
      </c>
      <c r="CZ79">
        <v>-2.49231879699248</v>
      </c>
      <c r="DA79">
        <v>0.28274244286983202</v>
      </c>
      <c r="DB79">
        <v>0</v>
      </c>
      <c r="DC79">
        <v>2.4922279999999999</v>
      </c>
      <c r="DD79">
        <v>-2.2902857142854598E-2</v>
      </c>
      <c r="DE79">
        <v>3.3236720656526801E-3</v>
      </c>
      <c r="DF79">
        <v>1</v>
      </c>
      <c r="DG79">
        <v>1</v>
      </c>
      <c r="DH79">
        <v>2</v>
      </c>
      <c r="DI79" t="s">
        <v>347</v>
      </c>
      <c r="DJ79">
        <v>3.1192799999999998</v>
      </c>
      <c r="DK79">
        <v>2.8000799999999999</v>
      </c>
      <c r="DL79">
        <v>0.12463</v>
      </c>
      <c r="DM79">
        <v>0.13114500000000001</v>
      </c>
      <c r="DN79">
        <v>8.6619600000000005E-2</v>
      </c>
      <c r="DO79">
        <v>7.7008300000000002E-2</v>
      </c>
      <c r="DP79">
        <v>24392.6</v>
      </c>
      <c r="DQ79">
        <v>22371.200000000001</v>
      </c>
      <c r="DR79">
        <v>26661.1</v>
      </c>
      <c r="DS79">
        <v>24093.599999999999</v>
      </c>
      <c r="DT79">
        <v>33656.9</v>
      </c>
      <c r="DU79">
        <v>32391.4</v>
      </c>
      <c r="DV79">
        <v>40311.699999999997</v>
      </c>
      <c r="DW79">
        <v>38095.5</v>
      </c>
      <c r="DX79">
        <v>2.0071500000000002</v>
      </c>
      <c r="DY79">
        <v>2.2501699999999998</v>
      </c>
      <c r="DZ79">
        <v>0.109456</v>
      </c>
      <c r="EA79">
        <v>0</v>
      </c>
      <c r="EB79">
        <v>22.771000000000001</v>
      </c>
      <c r="EC79">
        <v>999.9</v>
      </c>
      <c r="ED79">
        <v>65.096000000000004</v>
      </c>
      <c r="EE79">
        <v>22.88</v>
      </c>
      <c r="EF79">
        <v>17.8323</v>
      </c>
      <c r="EG79">
        <v>63.310299999999998</v>
      </c>
      <c r="EH79">
        <v>26.514399999999998</v>
      </c>
      <c r="EI79">
        <v>1</v>
      </c>
      <c r="EJ79">
        <v>-0.37607200000000002</v>
      </c>
      <c r="EK79">
        <v>-3.0857999999999999</v>
      </c>
      <c r="EL79">
        <v>20.2759</v>
      </c>
      <c r="EM79">
        <v>5.26281</v>
      </c>
      <c r="EN79">
        <v>12.0067</v>
      </c>
      <c r="EO79">
        <v>4.9996999999999998</v>
      </c>
      <c r="EP79">
        <v>3.2869000000000002</v>
      </c>
      <c r="EQ79">
        <v>9999</v>
      </c>
      <c r="ER79">
        <v>9999</v>
      </c>
      <c r="ES79">
        <v>999.9</v>
      </c>
      <c r="ET79">
        <v>9999</v>
      </c>
      <c r="EU79">
        <v>1.8724099999999999</v>
      </c>
      <c r="EV79">
        <v>1.87331</v>
      </c>
      <c r="EW79">
        <v>1.86951</v>
      </c>
      <c r="EX79">
        <v>1.8751800000000001</v>
      </c>
      <c r="EY79">
        <v>1.87547</v>
      </c>
      <c r="EZ79">
        <v>1.87391</v>
      </c>
      <c r="FA79">
        <v>1.87242</v>
      </c>
      <c r="FB79">
        <v>1.8715599999999999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0.73199999999999998</v>
      </c>
      <c r="FQ79">
        <v>5.9299999999999999E-2</v>
      </c>
      <c r="FR79">
        <v>0.34321388301456301</v>
      </c>
      <c r="FS79">
        <v>1.93526017593624E-3</v>
      </c>
      <c r="FT79">
        <v>-2.6352868309754201E-6</v>
      </c>
      <c r="FU79">
        <v>7.4988703689445403E-10</v>
      </c>
      <c r="FV79">
        <v>5.9295258707654903E-2</v>
      </c>
      <c r="FW79">
        <v>0</v>
      </c>
      <c r="FX79">
        <v>0</v>
      </c>
      <c r="FY79">
        <v>0</v>
      </c>
      <c r="FZ79">
        <v>1</v>
      </c>
      <c r="GA79">
        <v>1999</v>
      </c>
      <c r="GB79">
        <v>0</v>
      </c>
      <c r="GC79">
        <v>14</v>
      </c>
      <c r="GD79">
        <v>38.6</v>
      </c>
      <c r="GE79">
        <v>38.5</v>
      </c>
      <c r="GF79">
        <v>1.5051300000000001</v>
      </c>
      <c r="GG79">
        <v>2.4939</v>
      </c>
      <c r="GH79">
        <v>1.5979000000000001</v>
      </c>
      <c r="GI79">
        <v>2.35229</v>
      </c>
      <c r="GJ79">
        <v>1.64917</v>
      </c>
      <c r="GK79">
        <v>2.4145500000000002</v>
      </c>
      <c r="GL79">
        <v>27.162199999999999</v>
      </c>
      <c r="GM79">
        <v>14.0883</v>
      </c>
      <c r="GN79">
        <v>19</v>
      </c>
      <c r="GO79">
        <v>453.59399999999999</v>
      </c>
      <c r="GP79">
        <v>634.27499999999998</v>
      </c>
      <c r="GQ79">
        <v>28.461300000000001</v>
      </c>
      <c r="GR79">
        <v>22.467600000000001</v>
      </c>
      <c r="GS79">
        <v>30.000399999999999</v>
      </c>
      <c r="GT79">
        <v>22.413499999999999</v>
      </c>
      <c r="GU79">
        <v>22.4025</v>
      </c>
      <c r="GV79">
        <v>30.1907</v>
      </c>
      <c r="GW79">
        <v>28.209900000000001</v>
      </c>
      <c r="GX79">
        <v>100</v>
      </c>
      <c r="GY79">
        <v>28.473199999999999</v>
      </c>
      <c r="GZ79">
        <v>617.97799999999995</v>
      </c>
      <c r="HA79">
        <v>13.047599999999999</v>
      </c>
      <c r="HB79">
        <v>101.24299999999999</v>
      </c>
      <c r="HC79">
        <v>101.22</v>
      </c>
    </row>
    <row r="80" spans="1:211" x14ac:dyDescent="0.2">
      <c r="A80">
        <v>64</v>
      </c>
      <c r="B80">
        <v>1736451909.0999999</v>
      </c>
      <c r="C80">
        <v>126</v>
      </c>
      <c r="D80" t="s">
        <v>475</v>
      </c>
      <c r="E80" t="s">
        <v>476</v>
      </c>
      <c r="F80">
        <v>2</v>
      </c>
      <c r="G80">
        <v>1736451908.0999999</v>
      </c>
      <c r="H80">
        <f t="shared" si="0"/>
        <v>2.0953271020904465E-3</v>
      </c>
      <c r="I80">
        <f t="shared" si="1"/>
        <v>2.0953271020904465</v>
      </c>
      <c r="J80">
        <f t="shared" si="2"/>
        <v>-2.3071040634944286</v>
      </c>
      <c r="K80">
        <f t="shared" si="3"/>
        <v>566.29899999999998</v>
      </c>
      <c r="L80">
        <f t="shared" si="4"/>
        <v>578.97694711633369</v>
      </c>
      <c r="M80">
        <f t="shared" si="5"/>
        <v>59.224346334798909</v>
      </c>
      <c r="N80">
        <f t="shared" si="6"/>
        <v>57.927501728857891</v>
      </c>
      <c r="O80">
        <f t="shared" si="7"/>
        <v>0.1424166065711748</v>
      </c>
      <c r="P80">
        <f t="shared" si="8"/>
        <v>3.5281740491811506</v>
      </c>
      <c r="Q80">
        <f t="shared" si="9"/>
        <v>0.13929830663517673</v>
      </c>
      <c r="R80">
        <f t="shared" si="10"/>
        <v>8.7335921790155008E-2</v>
      </c>
      <c r="S80">
        <f t="shared" si="11"/>
        <v>0</v>
      </c>
      <c r="T80">
        <f t="shared" si="12"/>
        <v>24.512472792052101</v>
      </c>
      <c r="U80">
        <f t="shared" si="13"/>
        <v>24.512472792052101</v>
      </c>
      <c r="V80">
        <f t="shared" si="14"/>
        <v>3.0884226758866475</v>
      </c>
      <c r="W80">
        <f t="shared" si="15"/>
        <v>49.931614195988743</v>
      </c>
      <c r="X80">
        <f t="shared" si="16"/>
        <v>1.5849025193173998</v>
      </c>
      <c r="Y80">
        <f t="shared" si="17"/>
        <v>3.1741463696655794</v>
      </c>
      <c r="Z80">
        <f t="shared" si="18"/>
        <v>1.5035201565692478</v>
      </c>
      <c r="AA80">
        <f t="shared" si="19"/>
        <v>-92.403925202188688</v>
      </c>
      <c r="AB80">
        <f t="shared" si="20"/>
        <v>87.178839582055176</v>
      </c>
      <c r="AC80">
        <f t="shared" si="21"/>
        <v>5.2130424394446804</v>
      </c>
      <c r="AD80">
        <f t="shared" si="22"/>
        <v>-1.2043180688834809E-2</v>
      </c>
      <c r="AE80">
        <f t="shared" si="23"/>
        <v>26.008330887229253</v>
      </c>
      <c r="AF80">
        <f t="shared" si="24"/>
        <v>2.0961501040454125</v>
      </c>
      <c r="AG80">
        <f t="shared" si="25"/>
        <v>-2.3071040634944286</v>
      </c>
      <c r="AH80">
        <v>596.20141966965298</v>
      </c>
      <c r="AI80">
        <v>575.21406060606103</v>
      </c>
      <c r="AJ80">
        <v>3.41408886502622</v>
      </c>
      <c r="AK80">
        <v>84.5062676990527</v>
      </c>
      <c r="AL80">
        <f t="shared" si="26"/>
        <v>2.0953271020904465</v>
      </c>
      <c r="AM80">
        <v>13.018360327735101</v>
      </c>
      <c r="AN80">
        <v>15.494413986014001</v>
      </c>
      <c r="AO80">
        <v>-4.1806809235451401E-5</v>
      </c>
      <c r="AP80">
        <v>123.873733639405</v>
      </c>
      <c r="AQ80">
        <v>35</v>
      </c>
      <c r="AR80">
        <v>7</v>
      </c>
      <c r="AS80">
        <f t="shared" si="27"/>
        <v>1</v>
      </c>
      <c r="AT80">
        <f t="shared" si="28"/>
        <v>0</v>
      </c>
      <c r="AU80">
        <f t="shared" si="29"/>
        <v>54254.147063358243</v>
      </c>
      <c r="AV80">
        <f t="shared" si="30"/>
        <v>0</v>
      </c>
      <c r="AW80">
        <f t="shared" si="31"/>
        <v>0</v>
      </c>
      <c r="AX80">
        <f t="shared" si="32"/>
        <v>0</v>
      </c>
      <c r="AY80">
        <f t="shared" si="33"/>
        <v>0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1736451908.0999999</v>
      </c>
      <c r="BF80">
        <v>566.29899999999998</v>
      </c>
      <c r="BG80">
        <v>598.93600000000004</v>
      </c>
      <c r="BH80">
        <v>15.494</v>
      </c>
      <c r="BI80">
        <v>13.0174</v>
      </c>
      <c r="BJ80">
        <v>565.56799999999998</v>
      </c>
      <c r="BK80">
        <v>15.434699999999999</v>
      </c>
      <c r="BL80">
        <v>499.96100000000001</v>
      </c>
      <c r="BM80">
        <v>102.19199999999999</v>
      </c>
      <c r="BN80">
        <v>9.9372100000000005E-2</v>
      </c>
      <c r="BO80">
        <v>24.970800000000001</v>
      </c>
      <c r="BP80">
        <v>24.566700000000001</v>
      </c>
      <c r="BQ80">
        <v>999.9</v>
      </c>
      <c r="BR80">
        <v>0</v>
      </c>
      <c r="BS80">
        <v>0</v>
      </c>
      <c r="BT80">
        <v>9971.25</v>
      </c>
      <c r="BU80">
        <v>-0.122088</v>
      </c>
      <c r="BV80">
        <v>129.304</v>
      </c>
      <c r="BW80">
        <v>-32.637300000000003</v>
      </c>
      <c r="BX80">
        <v>575.21100000000001</v>
      </c>
      <c r="BY80">
        <v>606.83500000000004</v>
      </c>
      <c r="BZ80">
        <v>2.4765999999999999</v>
      </c>
      <c r="CA80">
        <v>598.93600000000004</v>
      </c>
      <c r="CB80">
        <v>13.0174</v>
      </c>
      <c r="CC80">
        <v>1.5833600000000001</v>
      </c>
      <c r="CD80">
        <v>1.3302700000000001</v>
      </c>
      <c r="CE80">
        <v>13.797800000000001</v>
      </c>
      <c r="CF80">
        <v>11.145300000000001</v>
      </c>
      <c r="CG80">
        <v>0</v>
      </c>
      <c r="CH80">
        <v>0</v>
      </c>
      <c r="CI80">
        <v>0</v>
      </c>
      <c r="CJ80">
        <v>19.916699999999999</v>
      </c>
      <c r="CK80">
        <v>2</v>
      </c>
      <c r="CL80">
        <v>1736449596</v>
      </c>
      <c r="CM80" t="s">
        <v>346</v>
      </c>
      <c r="CN80">
        <v>1736449594</v>
      </c>
      <c r="CO80">
        <v>1736449596</v>
      </c>
      <c r="CP80">
        <v>2</v>
      </c>
      <c r="CQ80">
        <v>0.52600000000000002</v>
      </c>
      <c r="CR80">
        <v>-1.4999999999999999E-2</v>
      </c>
      <c r="CS80">
        <v>0.63</v>
      </c>
      <c r="CT80">
        <v>3.9E-2</v>
      </c>
      <c r="CU80">
        <v>200</v>
      </c>
      <c r="CV80">
        <v>13</v>
      </c>
      <c r="CW80">
        <v>0.21</v>
      </c>
      <c r="CX80">
        <v>0.03</v>
      </c>
      <c r="CY80">
        <v>-32.257350000000002</v>
      </c>
      <c r="CZ80">
        <v>-2.61705563909773</v>
      </c>
      <c r="DA80">
        <v>0.28819825901625501</v>
      </c>
      <c r="DB80">
        <v>0</v>
      </c>
      <c r="DC80">
        <v>2.4906674999999998</v>
      </c>
      <c r="DD80">
        <v>-3.6131278195489502E-2</v>
      </c>
      <c r="DE80">
        <v>4.7435987130026204E-3</v>
      </c>
      <c r="DF80">
        <v>1</v>
      </c>
      <c r="DG80">
        <v>1</v>
      </c>
      <c r="DH80">
        <v>2</v>
      </c>
      <c r="DI80" t="s">
        <v>347</v>
      </c>
      <c r="DJ80">
        <v>3.1192500000000001</v>
      </c>
      <c r="DK80">
        <v>2.7998799999999999</v>
      </c>
      <c r="DL80">
        <v>0.125691</v>
      </c>
      <c r="DM80">
        <v>0.132191</v>
      </c>
      <c r="DN80">
        <v>8.6597300000000002E-2</v>
      </c>
      <c r="DO80">
        <v>7.7002500000000002E-2</v>
      </c>
      <c r="DP80">
        <v>24362.799999999999</v>
      </c>
      <c r="DQ80">
        <v>22344.1</v>
      </c>
      <c r="DR80">
        <v>26660.799999999999</v>
      </c>
      <c r="DS80">
        <v>24093.3</v>
      </c>
      <c r="DT80">
        <v>33657.4</v>
      </c>
      <c r="DU80">
        <v>32391.3</v>
      </c>
      <c r="DV80">
        <v>40311.1</v>
      </c>
      <c r="DW80">
        <v>38095</v>
      </c>
      <c r="DX80">
        <v>2.0068999999999999</v>
      </c>
      <c r="DY80">
        <v>2.2503799999999998</v>
      </c>
      <c r="DZ80">
        <v>0.10877100000000001</v>
      </c>
      <c r="EA80">
        <v>0</v>
      </c>
      <c r="EB80">
        <v>22.77</v>
      </c>
      <c r="EC80">
        <v>999.9</v>
      </c>
      <c r="ED80">
        <v>65.096000000000004</v>
      </c>
      <c r="EE80">
        <v>22.88</v>
      </c>
      <c r="EF80">
        <v>17.830400000000001</v>
      </c>
      <c r="EG80">
        <v>64.010300000000001</v>
      </c>
      <c r="EH80">
        <v>26.4663</v>
      </c>
      <c r="EI80">
        <v>1</v>
      </c>
      <c r="EJ80">
        <v>-0.37594499999999997</v>
      </c>
      <c r="EK80">
        <v>-3.1208800000000001</v>
      </c>
      <c r="EL80">
        <v>20.275099999999998</v>
      </c>
      <c r="EM80">
        <v>5.26281</v>
      </c>
      <c r="EN80">
        <v>12.007099999999999</v>
      </c>
      <c r="EO80">
        <v>4.9996</v>
      </c>
      <c r="EP80">
        <v>3.2869799999999998</v>
      </c>
      <c r="EQ80">
        <v>9999</v>
      </c>
      <c r="ER80">
        <v>9999</v>
      </c>
      <c r="ES80">
        <v>999.9</v>
      </c>
      <c r="ET80">
        <v>9999</v>
      </c>
      <c r="EU80">
        <v>1.8724099999999999</v>
      </c>
      <c r="EV80">
        <v>1.87331</v>
      </c>
      <c r="EW80">
        <v>1.86951</v>
      </c>
      <c r="EX80">
        <v>1.8751800000000001</v>
      </c>
      <c r="EY80">
        <v>1.87547</v>
      </c>
      <c r="EZ80">
        <v>1.87391</v>
      </c>
      <c r="FA80">
        <v>1.8724499999999999</v>
      </c>
      <c r="FB80">
        <v>1.87158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0.73</v>
      </c>
      <c r="FQ80">
        <v>5.9299999999999999E-2</v>
      </c>
      <c r="FR80">
        <v>0.34321388301456301</v>
      </c>
      <c r="FS80">
        <v>1.93526017593624E-3</v>
      </c>
      <c r="FT80">
        <v>-2.6352868309754201E-6</v>
      </c>
      <c r="FU80">
        <v>7.4988703689445403E-10</v>
      </c>
      <c r="FV80">
        <v>5.9295258707654903E-2</v>
      </c>
      <c r="FW80">
        <v>0</v>
      </c>
      <c r="FX80">
        <v>0</v>
      </c>
      <c r="FY80">
        <v>0</v>
      </c>
      <c r="FZ80">
        <v>1</v>
      </c>
      <c r="GA80">
        <v>1999</v>
      </c>
      <c r="GB80">
        <v>0</v>
      </c>
      <c r="GC80">
        <v>14</v>
      </c>
      <c r="GD80">
        <v>38.6</v>
      </c>
      <c r="GE80">
        <v>38.6</v>
      </c>
      <c r="GF80">
        <v>1.5185500000000001</v>
      </c>
      <c r="GG80">
        <v>2.49146</v>
      </c>
      <c r="GH80">
        <v>1.5979000000000001</v>
      </c>
      <c r="GI80">
        <v>2.35107</v>
      </c>
      <c r="GJ80">
        <v>1.64917</v>
      </c>
      <c r="GK80">
        <v>2.4047900000000002</v>
      </c>
      <c r="GL80">
        <v>27.183</v>
      </c>
      <c r="GM80">
        <v>14.097</v>
      </c>
      <c r="GN80">
        <v>19</v>
      </c>
      <c r="GO80">
        <v>453.45499999999998</v>
      </c>
      <c r="GP80">
        <v>634.43799999999999</v>
      </c>
      <c r="GQ80">
        <v>28.455500000000001</v>
      </c>
      <c r="GR80">
        <v>22.468599999999999</v>
      </c>
      <c r="GS80">
        <v>30.000299999999999</v>
      </c>
      <c r="GT80">
        <v>22.414300000000001</v>
      </c>
      <c r="GU80">
        <v>22.4025</v>
      </c>
      <c r="GV80">
        <v>30.463699999999999</v>
      </c>
      <c r="GW80">
        <v>28.209900000000001</v>
      </c>
      <c r="GX80">
        <v>100</v>
      </c>
      <c r="GY80">
        <v>29.034199999999998</v>
      </c>
      <c r="GZ80">
        <v>624.67600000000004</v>
      </c>
      <c r="HA80">
        <v>13.052199999999999</v>
      </c>
      <c r="HB80">
        <v>101.242</v>
      </c>
      <c r="HC80">
        <v>101.21899999999999</v>
      </c>
    </row>
    <row r="81" spans="1:211" x14ac:dyDescent="0.2">
      <c r="A81">
        <v>65</v>
      </c>
      <c r="B81">
        <v>1736451911.0999999</v>
      </c>
      <c r="C81">
        <v>128</v>
      </c>
      <c r="D81" t="s">
        <v>477</v>
      </c>
      <c r="E81" t="s">
        <v>478</v>
      </c>
      <c r="F81">
        <v>2</v>
      </c>
      <c r="G81">
        <v>1736451909.0999999</v>
      </c>
      <c r="H81">
        <f t="shared" ref="H81:H144" si="34">(I81)/1000</f>
        <v>2.0909127132480027E-3</v>
      </c>
      <c r="I81">
        <f t="shared" ref="I81:I144" si="35">IF(BD81, AL81, AF81)</f>
        <v>2.0909127132480028</v>
      </c>
      <c r="J81">
        <f t="shared" ref="J81:J144" si="36">IF(BD81, AG81, AE81)</f>
        <v>-2.247534571391455</v>
      </c>
      <c r="K81">
        <f t="shared" ref="K81:K144" si="37">BF81 - IF(AS81&gt;1, J81*AZ81*100/(AU81), 0)</f>
        <v>569.67550000000006</v>
      </c>
      <c r="L81">
        <f t="shared" ref="L81:L144" si="38">((R81-H81/2)*K81-J81)/(R81+H81/2)</f>
        <v>581.64614881204011</v>
      </c>
      <c r="M81">
        <f t="shared" ref="M81:M144" si="39">L81*(BM81+BN81)/1000</f>
        <v>59.497944479761813</v>
      </c>
      <c r="N81">
        <f t="shared" ref="N81:N144" si="40">(BF81 - IF(AS81&gt;1, J81*AZ81*100/(AU81), 0))*(BM81+BN81)/1000</f>
        <v>58.273438824802781</v>
      </c>
      <c r="O81">
        <f t="shared" ref="O81:O144" si="41">2/((1/Q81-1/P81)+SIGN(Q81)*SQRT((1/Q81-1/P81)*(1/Q81-1/P81) + 4*BA81/((BA81+1)*(BA81+1))*(2*1/Q81*1/P81-1/P81*1/P81)))</f>
        <v>0.14219625095113411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3.527752196685654</v>
      </c>
      <c r="Q81">
        <f t="shared" ref="Q81:Q144" si="43">H81*(1000-(1000*0.61365*EXP(17.502*U81/(240.97+U81))/(BM81+BN81)+BH81)/2)/(1000*0.61365*EXP(17.502*U81/(240.97+U81))/(BM81+BN81)-BH81)</f>
        <v>0.13908711672387569</v>
      </c>
      <c r="R81">
        <f t="shared" ref="R81:R144" si="44">1/((BA81+1)/(O81/1.6)+1/(P81/1.37)) + BA81/((BA81+1)/(O81/1.6) + BA81/(P81/1.37))</f>
        <v>8.7203129213193079E-2</v>
      </c>
      <c r="S81">
        <f t="shared" ref="S81:S144" si="45">(AV81*AY81)</f>
        <v>0</v>
      </c>
      <c r="T81">
        <f t="shared" ref="T81:T144" si="46">(BO81+(S81+2*0.95*0.0000000567*(((BO81+$B$7)+273)^4-(BO81+273)^4)-44100*H81)/(1.84*29.3*P81+8*0.95*0.0000000567*(BO81+273)^3))</f>
        <v>24.506434976815552</v>
      </c>
      <c r="U81">
        <f t="shared" ref="U81:U144" si="47">($C$7*BP81+$D$7*BQ81+$E$7*T81)</f>
        <v>24.506434976815552</v>
      </c>
      <c r="V81">
        <f t="shared" ref="V81:V144" si="48">0.61365*EXP(17.502*U81/(240.97+U81))</f>
        <v>3.0873070285718489</v>
      </c>
      <c r="W81">
        <f t="shared" ref="W81:W144" si="49">(X81/Y81*100)</f>
        <v>49.944402151970309</v>
      </c>
      <c r="X81">
        <f t="shared" ref="X81:X144" si="50">BH81*(BM81+BN81)/1000</f>
        <v>1.58465152566777</v>
      </c>
      <c r="Y81">
        <f t="shared" ref="Y81:Y144" si="51">0.61365*EXP(17.502*BO81/(240.97+BO81))</f>
        <v>3.1728311029652709</v>
      </c>
      <c r="Z81">
        <f t="shared" ref="Z81:Z144" si="52">(V81-BH81*(BM81+BN81)/1000)</f>
        <v>1.5026555029040789</v>
      </c>
      <c r="AA81">
        <f t="shared" ref="AA81:AA144" si="53">(-H81*44100)</f>
        <v>-92.209250654236911</v>
      </c>
      <c r="AB81">
        <f t="shared" ref="AB81:AB144" si="54">2*29.3*P81*0.92*(BO81-U81)</f>
        <v>86.994929130092274</v>
      </c>
      <c r="AC81">
        <f t="shared" ref="AC81:AC144" si="55">2*0.95*0.0000000567*(((BO81+$B$7)+273)^4-(U81+273)^4)</f>
        <v>5.2023267689424237</v>
      </c>
      <c r="AD81">
        <f t="shared" ref="AD81:AD144" si="56">S81+AC81+AA81+AB81</f>
        <v>-1.1994755202209717E-2</v>
      </c>
      <c r="AE81">
        <f t="shared" ref="AE81:AE144" si="57">BL81*AS81*(BG81-BF81*(1000-AS81*BI81)/(1000-AS81*BH81))/(100*AZ81)</f>
        <v>25.981739165015895</v>
      </c>
      <c r="AF81">
        <f t="shared" ref="AF81:AF144" si="58">1000*BL81*AS81*(BH81-BI81)/(100*AZ81*(1000-AS81*BH81))</f>
        <v>2.0938359527788784</v>
      </c>
      <c r="AG81">
        <f t="shared" ref="AG81:AG144" si="59">(AH81 - AI81 - BM81*1000/(8.314*(BO81+273.15)) * AK81/BL81 * AJ81) * BL81/(100*AZ81) * (1000 - BI81)/1000</f>
        <v>-2.247534571391455</v>
      </c>
      <c r="AH81">
        <v>603.11038641756795</v>
      </c>
      <c r="AI81">
        <v>582.05106060606101</v>
      </c>
      <c r="AJ81">
        <v>3.4136310651858701</v>
      </c>
      <c r="AK81">
        <v>84.5062676990527</v>
      </c>
      <c r="AL81">
        <f t="shared" ref="AL81:AL144" si="60">(AN81 - AM81 + BM81*1000/(8.314*(BO81+273.15)) * AP81/BL81 * AO81) * BL81/(100*AZ81) * 1000/(1000 - AN81)</f>
        <v>2.0909127132480028</v>
      </c>
      <c r="AM81">
        <v>13.0176222663549</v>
      </c>
      <c r="AN81">
        <v>15.488706993007</v>
      </c>
      <c r="AO81">
        <v>-4.22934663395611E-5</v>
      </c>
      <c r="AP81">
        <v>123.873733639405</v>
      </c>
      <c r="AQ81">
        <v>35</v>
      </c>
      <c r="AR81">
        <v>7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54246.150789121064</v>
      </c>
      <c r="AV81">
        <f t="shared" ref="AV81:AV144" si="64">$B$11*BU81+$C$11*BV81+$D$11*CG81</f>
        <v>0</v>
      </c>
      <c r="AW81">
        <f t="shared" ref="AW81:AW144" si="65">AV81*AX81</f>
        <v>0</v>
      </c>
      <c r="AX81">
        <f t="shared" ref="AX81:AX144" si="66">($B$11*$D$9+$C$11*$D$9+$D$11*(CH81*$E$9+CI81*$G$9))/($B$11+$C$11+$D$11)</f>
        <v>0</v>
      </c>
      <c r="AY81">
        <f t="shared" ref="AY81:AY144" si="67">($B$11*$K$9+$C$11*$K$9+$D$11*(CH81*$L$9+CI81*$N$9))/($B$11+$C$11+$D$11)</f>
        <v>0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1736451909.0999999</v>
      </c>
      <c r="BF81">
        <v>569.67550000000006</v>
      </c>
      <c r="BG81">
        <v>602.29049999999995</v>
      </c>
      <c r="BH81">
        <v>15.491400000000001</v>
      </c>
      <c r="BI81">
        <v>13.017300000000001</v>
      </c>
      <c r="BJ81">
        <v>568.94600000000003</v>
      </c>
      <c r="BK81">
        <v>15.43215</v>
      </c>
      <c r="BL81">
        <v>499.91500000000002</v>
      </c>
      <c r="BM81">
        <v>102.193</v>
      </c>
      <c r="BN81">
        <v>9.9338049999999997E-2</v>
      </c>
      <c r="BO81">
        <v>24.963850000000001</v>
      </c>
      <c r="BP81">
        <v>24.560099999999998</v>
      </c>
      <c r="BQ81">
        <v>999.9</v>
      </c>
      <c r="BR81">
        <v>0</v>
      </c>
      <c r="BS81">
        <v>0</v>
      </c>
      <c r="BT81">
        <v>9969.375</v>
      </c>
      <c r="BU81">
        <v>-0.128307</v>
      </c>
      <c r="BV81">
        <v>129.304</v>
      </c>
      <c r="BW81">
        <v>-32.615349999999999</v>
      </c>
      <c r="BX81">
        <v>578.63900000000001</v>
      </c>
      <c r="BY81">
        <v>610.23400000000004</v>
      </c>
      <c r="BZ81">
        <v>2.4741050000000002</v>
      </c>
      <c r="CA81">
        <v>602.29049999999995</v>
      </c>
      <c r="CB81">
        <v>13.017300000000001</v>
      </c>
      <c r="CC81">
        <v>1.58311</v>
      </c>
      <c r="CD81">
        <v>1.3302750000000001</v>
      </c>
      <c r="CE81">
        <v>13.795400000000001</v>
      </c>
      <c r="CF81">
        <v>11.145350000000001</v>
      </c>
      <c r="CG81">
        <v>0</v>
      </c>
      <c r="CH81">
        <v>0</v>
      </c>
      <c r="CI81">
        <v>0</v>
      </c>
      <c r="CJ81">
        <v>19.895849999999999</v>
      </c>
      <c r="CK81">
        <v>2</v>
      </c>
      <c r="CL81">
        <v>1736449596</v>
      </c>
      <c r="CM81" t="s">
        <v>346</v>
      </c>
      <c r="CN81">
        <v>1736449594</v>
      </c>
      <c r="CO81">
        <v>1736449596</v>
      </c>
      <c r="CP81">
        <v>2</v>
      </c>
      <c r="CQ81">
        <v>0.52600000000000002</v>
      </c>
      <c r="CR81">
        <v>-1.4999999999999999E-2</v>
      </c>
      <c r="CS81">
        <v>0.63</v>
      </c>
      <c r="CT81">
        <v>3.9E-2</v>
      </c>
      <c r="CU81">
        <v>200</v>
      </c>
      <c r="CV81">
        <v>13</v>
      </c>
      <c r="CW81">
        <v>0.21</v>
      </c>
      <c r="CX81">
        <v>0.03</v>
      </c>
      <c r="CY81">
        <v>-32.356400000000001</v>
      </c>
      <c r="CZ81">
        <v>-2.0390436090225701</v>
      </c>
      <c r="DA81">
        <v>0.226516725651772</v>
      </c>
      <c r="DB81">
        <v>0</v>
      </c>
      <c r="DC81">
        <v>2.4886750000000002</v>
      </c>
      <c r="DD81">
        <v>-5.1008120300749998E-2</v>
      </c>
      <c r="DE81">
        <v>6.2412719056294903E-3</v>
      </c>
      <c r="DF81">
        <v>1</v>
      </c>
      <c r="DG81">
        <v>1</v>
      </c>
      <c r="DH81">
        <v>2</v>
      </c>
      <c r="DI81" t="s">
        <v>347</v>
      </c>
      <c r="DJ81">
        <v>3.11911</v>
      </c>
      <c r="DK81">
        <v>2.80009</v>
      </c>
      <c r="DL81">
        <v>0.12675</v>
      </c>
      <c r="DM81">
        <v>0.13322600000000001</v>
      </c>
      <c r="DN81">
        <v>8.6578699999999995E-2</v>
      </c>
      <c r="DO81">
        <v>7.7004900000000001E-2</v>
      </c>
      <c r="DP81">
        <v>24333.3</v>
      </c>
      <c r="DQ81">
        <v>22317.1</v>
      </c>
      <c r="DR81">
        <v>26660.7</v>
      </c>
      <c r="DS81">
        <v>24093</v>
      </c>
      <c r="DT81">
        <v>33658.1</v>
      </c>
      <c r="DU81">
        <v>32391.1</v>
      </c>
      <c r="DV81">
        <v>40311</v>
      </c>
      <c r="DW81">
        <v>38094.699999999997</v>
      </c>
      <c r="DX81">
        <v>2.0065</v>
      </c>
      <c r="DY81">
        <v>2.2505000000000002</v>
      </c>
      <c r="DZ81">
        <v>0.10838399999999999</v>
      </c>
      <c r="EA81">
        <v>0</v>
      </c>
      <c r="EB81">
        <v>22.768799999999999</v>
      </c>
      <c r="EC81">
        <v>999.9</v>
      </c>
      <c r="ED81">
        <v>65.096000000000004</v>
      </c>
      <c r="EE81">
        <v>22.88</v>
      </c>
      <c r="EF81">
        <v>17.832000000000001</v>
      </c>
      <c r="EG81">
        <v>63.960299999999997</v>
      </c>
      <c r="EH81">
        <v>26.6386</v>
      </c>
      <c r="EI81">
        <v>1</v>
      </c>
      <c r="EJ81">
        <v>-0.37503799999999998</v>
      </c>
      <c r="EK81">
        <v>-4.4814299999999996</v>
      </c>
      <c r="EL81">
        <v>20.226099999999999</v>
      </c>
      <c r="EM81">
        <v>5.2641600000000004</v>
      </c>
      <c r="EN81">
        <v>12.0067</v>
      </c>
      <c r="EO81">
        <v>4.9996999999999998</v>
      </c>
      <c r="EP81">
        <v>3.2873299999999999</v>
      </c>
      <c r="EQ81">
        <v>9999</v>
      </c>
      <c r="ER81">
        <v>9999</v>
      </c>
      <c r="ES81">
        <v>999.9</v>
      </c>
      <c r="ET81">
        <v>9999</v>
      </c>
      <c r="EU81">
        <v>1.8724099999999999</v>
      </c>
      <c r="EV81">
        <v>1.8732599999999999</v>
      </c>
      <c r="EW81">
        <v>1.86948</v>
      </c>
      <c r="EX81">
        <v>1.87517</v>
      </c>
      <c r="EY81">
        <v>1.8754599999999999</v>
      </c>
      <c r="EZ81">
        <v>1.87388</v>
      </c>
      <c r="FA81">
        <v>1.8724499999999999</v>
      </c>
      <c r="FB81">
        <v>1.8715299999999999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0.72699999999999998</v>
      </c>
      <c r="FQ81">
        <v>5.9299999999999999E-2</v>
      </c>
      <c r="FR81">
        <v>0.34321388301456301</v>
      </c>
      <c r="FS81">
        <v>1.93526017593624E-3</v>
      </c>
      <c r="FT81">
        <v>-2.6352868309754201E-6</v>
      </c>
      <c r="FU81">
        <v>7.4988703689445403E-10</v>
      </c>
      <c r="FV81">
        <v>5.9295258707654903E-2</v>
      </c>
      <c r="FW81">
        <v>0</v>
      </c>
      <c r="FX81">
        <v>0</v>
      </c>
      <c r="FY81">
        <v>0</v>
      </c>
      <c r="FZ81">
        <v>1</v>
      </c>
      <c r="GA81">
        <v>1999</v>
      </c>
      <c r="GB81">
        <v>0</v>
      </c>
      <c r="GC81">
        <v>14</v>
      </c>
      <c r="GD81">
        <v>38.6</v>
      </c>
      <c r="GE81">
        <v>38.6</v>
      </c>
      <c r="GF81">
        <v>1.5295399999999999</v>
      </c>
      <c r="GG81">
        <v>2.50488</v>
      </c>
      <c r="GH81">
        <v>1.5979000000000001</v>
      </c>
      <c r="GI81">
        <v>2.35229</v>
      </c>
      <c r="GJ81">
        <v>1.64917</v>
      </c>
      <c r="GK81">
        <v>2.4645999999999999</v>
      </c>
      <c r="GL81">
        <v>27.183</v>
      </c>
      <c r="GM81">
        <v>14.0357</v>
      </c>
      <c r="GN81">
        <v>19</v>
      </c>
      <c r="GO81">
        <v>453.23</v>
      </c>
      <c r="GP81">
        <v>634.54899999999998</v>
      </c>
      <c r="GQ81">
        <v>28.495200000000001</v>
      </c>
      <c r="GR81">
        <v>22.469000000000001</v>
      </c>
      <c r="GS81">
        <v>30.001100000000001</v>
      </c>
      <c r="GT81">
        <v>22.415199999999999</v>
      </c>
      <c r="GU81">
        <v>22.403300000000002</v>
      </c>
      <c r="GV81">
        <v>30.707799999999999</v>
      </c>
      <c r="GW81">
        <v>28.209900000000001</v>
      </c>
      <c r="GX81">
        <v>100</v>
      </c>
      <c r="GY81">
        <v>29.034199999999998</v>
      </c>
      <c r="GZ81">
        <v>631.44899999999996</v>
      </c>
      <c r="HA81">
        <v>13.06</v>
      </c>
      <c r="HB81">
        <v>101.241</v>
      </c>
      <c r="HC81">
        <v>101.218</v>
      </c>
    </row>
    <row r="82" spans="1:211" x14ac:dyDescent="0.2">
      <c r="A82">
        <v>66</v>
      </c>
      <c r="B82">
        <v>1736451913.0999999</v>
      </c>
      <c r="C82">
        <v>130</v>
      </c>
      <c r="D82" t="s">
        <v>479</v>
      </c>
      <c r="E82" t="s">
        <v>480</v>
      </c>
      <c r="F82">
        <v>2</v>
      </c>
      <c r="G82">
        <v>1736451912.0999999</v>
      </c>
      <c r="H82">
        <f t="shared" si="34"/>
        <v>2.0869104723082979E-3</v>
      </c>
      <c r="I82">
        <f t="shared" si="35"/>
        <v>2.0869104723082978</v>
      </c>
      <c r="J82">
        <f t="shared" si="36"/>
        <v>-2.3157979579296346</v>
      </c>
      <c r="K82">
        <f t="shared" si="37"/>
        <v>579.80799999999999</v>
      </c>
      <c r="L82">
        <f t="shared" si="38"/>
        <v>592.3450122405244</v>
      </c>
      <c r="M82">
        <f t="shared" si="39"/>
        <v>60.591961288302194</v>
      </c>
      <c r="N82">
        <f t="shared" si="40"/>
        <v>59.309529353110399</v>
      </c>
      <c r="O82">
        <f t="shared" si="41"/>
        <v>0.14212563135685605</v>
      </c>
      <c r="P82">
        <f t="shared" si="42"/>
        <v>3.5234243252313022</v>
      </c>
      <c r="Q82">
        <f t="shared" si="43"/>
        <v>0.13901582293145529</v>
      </c>
      <c r="R82">
        <f t="shared" si="44"/>
        <v>8.7158625896634159E-2</v>
      </c>
      <c r="S82">
        <f t="shared" si="45"/>
        <v>0</v>
      </c>
      <c r="T82">
        <f t="shared" si="46"/>
        <v>24.491727573471934</v>
      </c>
      <c r="U82">
        <f t="shared" si="47"/>
        <v>24.491727573471934</v>
      </c>
      <c r="V82">
        <f t="shared" si="48"/>
        <v>3.0845909177911546</v>
      </c>
      <c r="W82">
        <f t="shared" si="49"/>
        <v>49.969563349276733</v>
      </c>
      <c r="X82">
        <f t="shared" si="50"/>
        <v>1.5840274467490199</v>
      </c>
      <c r="Y82">
        <f t="shared" si="51"/>
        <v>3.1699845677597809</v>
      </c>
      <c r="Z82">
        <f t="shared" si="52"/>
        <v>1.5005634710421347</v>
      </c>
      <c r="AA82">
        <f t="shared" si="53"/>
        <v>-92.032751828795938</v>
      </c>
      <c r="AB82">
        <f t="shared" si="54"/>
        <v>86.82312523583002</v>
      </c>
      <c r="AC82">
        <f t="shared" si="55"/>
        <v>5.1976510000899907</v>
      </c>
      <c r="AD82">
        <f t="shared" si="56"/>
        <v>-1.1975592875927532E-2</v>
      </c>
      <c r="AE82">
        <f t="shared" si="57"/>
        <v>25.964353446793602</v>
      </c>
      <c r="AF82">
        <f t="shared" si="58"/>
        <v>2.0870596356146813</v>
      </c>
      <c r="AG82">
        <f t="shared" si="59"/>
        <v>-2.3157979579296346</v>
      </c>
      <c r="AH82">
        <v>609.97338513261695</v>
      </c>
      <c r="AI82">
        <v>588.916466666666</v>
      </c>
      <c r="AJ82">
        <v>3.4238420119375399</v>
      </c>
      <c r="AK82">
        <v>84.5062676990527</v>
      </c>
      <c r="AL82">
        <f t="shared" si="60"/>
        <v>2.0869104723082978</v>
      </c>
      <c r="AM82">
        <v>13.017338743346601</v>
      </c>
      <c r="AN82">
        <v>15.484686013986</v>
      </c>
      <c r="AO82">
        <v>-4.1267579471878599E-5</v>
      </c>
      <c r="AP82">
        <v>123.873733639405</v>
      </c>
      <c r="AQ82">
        <v>35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54153.66606427246</v>
      </c>
      <c r="AV82">
        <f t="shared" si="64"/>
        <v>0</v>
      </c>
      <c r="AW82">
        <f t="shared" si="65"/>
        <v>0</v>
      </c>
      <c r="AX82">
        <f t="shared" si="66"/>
        <v>0</v>
      </c>
      <c r="AY82">
        <f t="shared" si="67"/>
        <v>0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1736451912.0999999</v>
      </c>
      <c r="BF82">
        <v>579.80799999999999</v>
      </c>
      <c r="BG82">
        <v>612.43600000000004</v>
      </c>
      <c r="BH82">
        <v>15.4854</v>
      </c>
      <c r="BI82">
        <v>13.0183</v>
      </c>
      <c r="BJ82">
        <v>579.08199999999999</v>
      </c>
      <c r="BK82">
        <v>15.4261</v>
      </c>
      <c r="BL82">
        <v>499.714</v>
      </c>
      <c r="BM82">
        <v>102.19199999999999</v>
      </c>
      <c r="BN82">
        <v>9.9671300000000004E-2</v>
      </c>
      <c r="BO82">
        <v>24.948799999999999</v>
      </c>
      <c r="BP82">
        <v>24.550799999999999</v>
      </c>
      <c r="BQ82">
        <v>999.9</v>
      </c>
      <c r="BR82">
        <v>0</v>
      </c>
      <c r="BS82">
        <v>0</v>
      </c>
      <c r="BT82">
        <v>9951.25</v>
      </c>
      <c r="BU82">
        <v>-0.17183799999999999</v>
      </c>
      <c r="BV82">
        <v>129.304</v>
      </c>
      <c r="BW82">
        <v>-32.627600000000001</v>
      </c>
      <c r="BX82">
        <v>588.928</v>
      </c>
      <c r="BY82">
        <v>620.51400000000001</v>
      </c>
      <c r="BZ82">
        <v>2.4670999999999998</v>
      </c>
      <c r="CA82">
        <v>612.43600000000004</v>
      </c>
      <c r="CB82">
        <v>13.0183</v>
      </c>
      <c r="CC82">
        <v>1.58249</v>
      </c>
      <c r="CD82">
        <v>1.3303700000000001</v>
      </c>
      <c r="CE82">
        <v>13.789400000000001</v>
      </c>
      <c r="CF82">
        <v>11.1465</v>
      </c>
      <c r="CG82">
        <v>0</v>
      </c>
      <c r="CH82">
        <v>0</v>
      </c>
      <c r="CI82">
        <v>0</v>
      </c>
      <c r="CJ82">
        <v>19.791699999999999</v>
      </c>
      <c r="CK82">
        <v>2</v>
      </c>
      <c r="CL82">
        <v>1736449596</v>
      </c>
      <c r="CM82" t="s">
        <v>346</v>
      </c>
      <c r="CN82">
        <v>1736449594</v>
      </c>
      <c r="CO82">
        <v>1736449596</v>
      </c>
      <c r="CP82">
        <v>2</v>
      </c>
      <c r="CQ82">
        <v>0.52600000000000002</v>
      </c>
      <c r="CR82">
        <v>-1.4999999999999999E-2</v>
      </c>
      <c r="CS82">
        <v>0.63</v>
      </c>
      <c r="CT82">
        <v>3.9E-2</v>
      </c>
      <c r="CU82">
        <v>200</v>
      </c>
      <c r="CV82">
        <v>13</v>
      </c>
      <c r="CW82">
        <v>0.21</v>
      </c>
      <c r="CX82">
        <v>0.03</v>
      </c>
      <c r="CY82">
        <v>-32.437134999999998</v>
      </c>
      <c r="CZ82">
        <v>-1.3538120300751399</v>
      </c>
      <c r="DA82">
        <v>0.140440422510758</v>
      </c>
      <c r="DB82">
        <v>0</v>
      </c>
      <c r="DC82">
        <v>2.4864980000000001</v>
      </c>
      <c r="DD82">
        <v>-7.3149473684209002E-2</v>
      </c>
      <c r="DE82">
        <v>8.1041462227677101E-3</v>
      </c>
      <c r="DF82">
        <v>1</v>
      </c>
      <c r="DG82">
        <v>1</v>
      </c>
      <c r="DH82">
        <v>2</v>
      </c>
      <c r="DI82" t="s">
        <v>347</v>
      </c>
      <c r="DJ82">
        <v>3.1191900000000001</v>
      </c>
      <c r="DK82">
        <v>2.8005100000000001</v>
      </c>
      <c r="DL82">
        <v>0.127808</v>
      </c>
      <c r="DM82">
        <v>0.134238</v>
      </c>
      <c r="DN82">
        <v>8.6564600000000005E-2</v>
      </c>
      <c r="DO82">
        <v>7.7020699999999997E-2</v>
      </c>
      <c r="DP82">
        <v>24303.9</v>
      </c>
      <c r="DQ82">
        <v>22291</v>
      </c>
      <c r="DR82">
        <v>26660.799999999999</v>
      </c>
      <c r="DS82">
        <v>24092.9</v>
      </c>
      <c r="DT82">
        <v>33659</v>
      </c>
      <c r="DU82">
        <v>32390.9</v>
      </c>
      <c r="DV82">
        <v>40311.300000000003</v>
      </c>
      <c r="DW82">
        <v>38095</v>
      </c>
      <c r="DX82">
        <v>2.00637</v>
      </c>
      <c r="DY82">
        <v>2.2504200000000001</v>
      </c>
      <c r="DZ82">
        <v>0.108831</v>
      </c>
      <c r="EA82">
        <v>0</v>
      </c>
      <c r="EB82">
        <v>22.7669</v>
      </c>
      <c r="EC82">
        <v>999.9</v>
      </c>
      <c r="ED82">
        <v>65.096000000000004</v>
      </c>
      <c r="EE82">
        <v>22.88</v>
      </c>
      <c r="EF82">
        <v>17.8306</v>
      </c>
      <c r="EG82">
        <v>63.640300000000003</v>
      </c>
      <c r="EH82">
        <v>26.3782</v>
      </c>
      <c r="EI82">
        <v>1</v>
      </c>
      <c r="EJ82">
        <v>-0.37221300000000002</v>
      </c>
      <c r="EK82">
        <v>-5.2928600000000001</v>
      </c>
      <c r="EL82">
        <v>20.1999</v>
      </c>
      <c r="EM82">
        <v>5.2647599999999999</v>
      </c>
      <c r="EN82">
        <v>12.006500000000001</v>
      </c>
      <c r="EO82">
        <v>4.9999500000000001</v>
      </c>
      <c r="EP82">
        <v>3.2873000000000001</v>
      </c>
      <c r="EQ82">
        <v>9999</v>
      </c>
      <c r="ER82">
        <v>9999</v>
      </c>
      <c r="ES82">
        <v>999.9</v>
      </c>
      <c r="ET82">
        <v>9999</v>
      </c>
      <c r="EU82">
        <v>1.8724000000000001</v>
      </c>
      <c r="EV82">
        <v>1.87323</v>
      </c>
      <c r="EW82">
        <v>1.86948</v>
      </c>
      <c r="EX82">
        <v>1.8751500000000001</v>
      </c>
      <c r="EY82">
        <v>1.8754599999999999</v>
      </c>
      <c r="EZ82">
        <v>1.8738699999999999</v>
      </c>
      <c r="FA82">
        <v>1.87242</v>
      </c>
      <c r="FB82">
        <v>1.8714999999999999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0.72399999999999998</v>
      </c>
      <c r="FQ82">
        <v>5.9299999999999999E-2</v>
      </c>
      <c r="FR82">
        <v>0.34321388301456301</v>
      </c>
      <c r="FS82">
        <v>1.93526017593624E-3</v>
      </c>
      <c r="FT82">
        <v>-2.6352868309754201E-6</v>
      </c>
      <c r="FU82">
        <v>7.4988703689445403E-10</v>
      </c>
      <c r="FV82">
        <v>5.9295258707654903E-2</v>
      </c>
      <c r="FW82">
        <v>0</v>
      </c>
      <c r="FX82">
        <v>0</v>
      </c>
      <c r="FY82">
        <v>0</v>
      </c>
      <c r="FZ82">
        <v>1</v>
      </c>
      <c r="GA82">
        <v>1999</v>
      </c>
      <c r="GB82">
        <v>0</v>
      </c>
      <c r="GC82">
        <v>14</v>
      </c>
      <c r="GD82">
        <v>38.700000000000003</v>
      </c>
      <c r="GE82">
        <v>38.6</v>
      </c>
      <c r="GF82">
        <v>1.53809</v>
      </c>
      <c r="GG82">
        <v>2.49512</v>
      </c>
      <c r="GH82">
        <v>1.5979000000000001</v>
      </c>
      <c r="GI82">
        <v>2.35107</v>
      </c>
      <c r="GJ82">
        <v>1.64917</v>
      </c>
      <c r="GK82">
        <v>2.3156699999999999</v>
      </c>
      <c r="GL82">
        <v>27.183</v>
      </c>
      <c r="GM82">
        <v>14.0532</v>
      </c>
      <c r="GN82">
        <v>19</v>
      </c>
      <c r="GO82">
        <v>453.15800000000002</v>
      </c>
      <c r="GP82">
        <v>634.5</v>
      </c>
      <c r="GQ82">
        <v>28.716899999999999</v>
      </c>
      <c r="GR82">
        <v>22.47</v>
      </c>
      <c r="GS82">
        <v>30.003</v>
      </c>
      <c r="GT82">
        <v>22.415299999999998</v>
      </c>
      <c r="GU82">
        <v>22.404199999999999</v>
      </c>
      <c r="GV82">
        <v>30.957599999999999</v>
      </c>
      <c r="GW82">
        <v>28.209900000000001</v>
      </c>
      <c r="GX82">
        <v>100</v>
      </c>
      <c r="GY82">
        <v>29.034199999999998</v>
      </c>
      <c r="GZ82">
        <v>638.20000000000005</v>
      </c>
      <c r="HA82">
        <v>13.066800000000001</v>
      </c>
      <c r="HB82">
        <v>101.242</v>
      </c>
      <c r="HC82">
        <v>101.218</v>
      </c>
    </row>
    <row r="83" spans="1:211" x14ac:dyDescent="0.2">
      <c r="A83">
        <v>67</v>
      </c>
      <c r="B83">
        <v>1736451915.0999999</v>
      </c>
      <c r="C83">
        <v>132</v>
      </c>
      <c r="D83" t="s">
        <v>481</v>
      </c>
      <c r="E83" t="s">
        <v>482</v>
      </c>
      <c r="F83">
        <v>2</v>
      </c>
      <c r="G83">
        <v>1736451913.0999999</v>
      </c>
      <c r="H83">
        <f t="shared" si="34"/>
        <v>2.0851023795590319E-3</v>
      </c>
      <c r="I83">
        <f t="shared" si="35"/>
        <v>2.0851023795590318</v>
      </c>
      <c r="J83">
        <f t="shared" si="36"/>
        <v>-2.3794074573156956</v>
      </c>
      <c r="K83">
        <f t="shared" si="37"/>
        <v>583.17399999999998</v>
      </c>
      <c r="L83">
        <f t="shared" si="38"/>
        <v>596.37843151390996</v>
      </c>
      <c r="M83">
        <f t="shared" si="39"/>
        <v>61.004285929093712</v>
      </c>
      <c r="N83">
        <f t="shared" si="40"/>
        <v>59.653588329985602</v>
      </c>
      <c r="O83">
        <f t="shared" si="41"/>
        <v>0.14196832615973773</v>
      </c>
      <c r="P83">
        <f t="shared" si="42"/>
        <v>3.5289040205613338</v>
      </c>
      <c r="Q83">
        <f t="shared" si="43"/>
        <v>0.13887002191159944</v>
      </c>
      <c r="R83">
        <f t="shared" si="44"/>
        <v>8.7066502274063109E-2</v>
      </c>
      <c r="S83">
        <f t="shared" si="45"/>
        <v>0</v>
      </c>
      <c r="T83">
        <f t="shared" si="46"/>
        <v>24.492392522343255</v>
      </c>
      <c r="U83">
        <f t="shared" si="47"/>
        <v>24.492392522343255</v>
      </c>
      <c r="V83">
        <f t="shared" si="48"/>
        <v>3.0847136730783751</v>
      </c>
      <c r="W83">
        <f t="shared" si="49"/>
        <v>49.966185672661808</v>
      </c>
      <c r="X83">
        <f t="shared" si="50"/>
        <v>1.5838825880113201</v>
      </c>
      <c r="Y83">
        <f t="shared" si="51"/>
        <v>3.1699089427951188</v>
      </c>
      <c r="Z83">
        <f t="shared" si="52"/>
        <v>1.500831085067055</v>
      </c>
      <c r="AA83">
        <f t="shared" si="53"/>
        <v>-91.953014938553309</v>
      </c>
      <c r="AB83">
        <f t="shared" si="54"/>
        <v>86.755547368006305</v>
      </c>
      <c r="AC83">
        <f t="shared" si="55"/>
        <v>5.1855477209682865</v>
      </c>
      <c r="AD83">
        <f t="shared" si="56"/>
        <v>-1.191984957871739E-2</v>
      </c>
      <c r="AE83">
        <f t="shared" si="57"/>
        <v>25.886621792942677</v>
      </c>
      <c r="AF83">
        <f t="shared" si="58"/>
        <v>2.0850975187349681</v>
      </c>
      <c r="AG83">
        <f t="shared" si="59"/>
        <v>-2.3794074573156956</v>
      </c>
      <c r="AH83">
        <v>616.78700939969201</v>
      </c>
      <c r="AI83">
        <v>595.77716969696996</v>
      </c>
      <c r="AJ83">
        <v>3.42873129939592</v>
      </c>
      <c r="AK83">
        <v>84.5062676990527</v>
      </c>
      <c r="AL83">
        <f t="shared" si="60"/>
        <v>2.0851023795590318</v>
      </c>
      <c r="AM83">
        <v>13.0174945088638</v>
      </c>
      <c r="AN83">
        <v>15.482232167832199</v>
      </c>
      <c r="AO83">
        <v>-3.69261363061158E-5</v>
      </c>
      <c r="AP83">
        <v>123.873733639405</v>
      </c>
      <c r="AQ83">
        <v>35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54274.280989260107</v>
      </c>
      <c r="AV83">
        <f t="shared" si="64"/>
        <v>0</v>
      </c>
      <c r="AW83">
        <f t="shared" si="65"/>
        <v>0</v>
      </c>
      <c r="AX83">
        <f t="shared" si="66"/>
        <v>0</v>
      </c>
      <c r="AY83">
        <f t="shared" si="67"/>
        <v>0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1736451913.0999999</v>
      </c>
      <c r="BF83">
        <v>583.17399999999998</v>
      </c>
      <c r="BG83">
        <v>615.71</v>
      </c>
      <c r="BH83">
        <v>15.48405</v>
      </c>
      <c r="BI83">
        <v>13.0197</v>
      </c>
      <c r="BJ83">
        <v>582.44949999999994</v>
      </c>
      <c r="BK83">
        <v>15.42475</v>
      </c>
      <c r="BL83">
        <v>499.80200000000002</v>
      </c>
      <c r="BM83">
        <v>102.1915</v>
      </c>
      <c r="BN83">
        <v>9.9734400000000001E-2</v>
      </c>
      <c r="BO83">
        <v>24.948399999999999</v>
      </c>
      <c r="BP83">
        <v>24.554449999999999</v>
      </c>
      <c r="BQ83">
        <v>999.9</v>
      </c>
      <c r="BR83">
        <v>0</v>
      </c>
      <c r="BS83">
        <v>0</v>
      </c>
      <c r="BT83">
        <v>9974.375</v>
      </c>
      <c r="BU83">
        <v>-0.155669</v>
      </c>
      <c r="BV83">
        <v>129.30850000000001</v>
      </c>
      <c r="BW83">
        <v>-32.535800000000002</v>
      </c>
      <c r="BX83">
        <v>592.346</v>
      </c>
      <c r="BY83">
        <v>623.83249999999998</v>
      </c>
      <c r="BZ83">
        <v>2.46435</v>
      </c>
      <c r="CA83">
        <v>615.71</v>
      </c>
      <c r="CB83">
        <v>13.0197</v>
      </c>
      <c r="CC83">
        <v>1.5823449999999999</v>
      </c>
      <c r="CD83">
        <v>1.330505</v>
      </c>
      <c r="CE83">
        <v>13.78795</v>
      </c>
      <c r="CF83">
        <v>11.148</v>
      </c>
      <c r="CG83">
        <v>0</v>
      </c>
      <c r="CH83">
        <v>0</v>
      </c>
      <c r="CI83">
        <v>0</v>
      </c>
      <c r="CJ83">
        <v>19.8125</v>
      </c>
      <c r="CK83">
        <v>2</v>
      </c>
      <c r="CL83">
        <v>1736449596</v>
      </c>
      <c r="CM83" t="s">
        <v>346</v>
      </c>
      <c r="CN83">
        <v>1736449594</v>
      </c>
      <c r="CO83">
        <v>1736449596</v>
      </c>
      <c r="CP83">
        <v>2</v>
      </c>
      <c r="CQ83">
        <v>0.52600000000000002</v>
      </c>
      <c r="CR83">
        <v>-1.4999999999999999E-2</v>
      </c>
      <c r="CS83">
        <v>0.63</v>
      </c>
      <c r="CT83">
        <v>3.9E-2</v>
      </c>
      <c r="CU83">
        <v>200</v>
      </c>
      <c r="CV83">
        <v>13</v>
      </c>
      <c r="CW83">
        <v>0.21</v>
      </c>
      <c r="CX83">
        <v>0.03</v>
      </c>
      <c r="CY83">
        <v>-32.4754</v>
      </c>
      <c r="CZ83">
        <v>-0.988168421052666</v>
      </c>
      <c r="DA83">
        <v>0.11020691448362099</v>
      </c>
      <c r="DB83">
        <v>0</v>
      </c>
      <c r="DC83">
        <v>2.4840475</v>
      </c>
      <c r="DD83">
        <v>-0.102980300751882</v>
      </c>
      <c r="DE83">
        <v>1.0313836761845699E-2</v>
      </c>
      <c r="DF83">
        <v>1</v>
      </c>
      <c r="DG83">
        <v>1</v>
      </c>
      <c r="DH83">
        <v>2</v>
      </c>
      <c r="DI83" t="s">
        <v>347</v>
      </c>
      <c r="DJ83">
        <v>3.11917</v>
      </c>
      <c r="DK83">
        <v>2.8008099999999998</v>
      </c>
      <c r="DL83">
        <v>0.12884999999999999</v>
      </c>
      <c r="DM83">
        <v>0.13520399999999999</v>
      </c>
      <c r="DN83">
        <v>8.6562799999999995E-2</v>
      </c>
      <c r="DO83">
        <v>7.7023300000000003E-2</v>
      </c>
      <c r="DP83">
        <v>24274.6</v>
      </c>
      <c r="DQ83">
        <v>22266.400000000001</v>
      </c>
      <c r="DR83">
        <v>26660.5</v>
      </c>
      <c r="DS83">
        <v>24093.200000000001</v>
      </c>
      <c r="DT83">
        <v>33659.1</v>
      </c>
      <c r="DU83">
        <v>32391.1</v>
      </c>
      <c r="DV83">
        <v>40311.199999999997</v>
      </c>
      <c r="DW83">
        <v>38095.199999999997</v>
      </c>
      <c r="DX83">
        <v>2.0061800000000001</v>
      </c>
      <c r="DY83">
        <v>2.2503199999999999</v>
      </c>
      <c r="DZ83">
        <v>0.10909099999999999</v>
      </c>
      <c r="EA83">
        <v>0</v>
      </c>
      <c r="EB83">
        <v>22.765000000000001</v>
      </c>
      <c r="EC83">
        <v>999.9</v>
      </c>
      <c r="ED83">
        <v>65.096000000000004</v>
      </c>
      <c r="EE83">
        <v>22.88</v>
      </c>
      <c r="EF83">
        <v>17.831800000000001</v>
      </c>
      <c r="EG83">
        <v>63.680300000000003</v>
      </c>
      <c r="EH83">
        <v>26.838899999999999</v>
      </c>
      <c r="EI83">
        <v>1</v>
      </c>
      <c r="EJ83">
        <v>-0.37076500000000001</v>
      </c>
      <c r="EK83">
        <v>-4.5129799999999998</v>
      </c>
      <c r="EL83">
        <v>20.2315</v>
      </c>
      <c r="EM83">
        <v>5.26281</v>
      </c>
      <c r="EN83">
        <v>12.0059</v>
      </c>
      <c r="EO83">
        <v>4.9996499999999999</v>
      </c>
      <c r="EP83">
        <v>3.28695</v>
      </c>
      <c r="EQ83">
        <v>9999</v>
      </c>
      <c r="ER83">
        <v>9999</v>
      </c>
      <c r="ES83">
        <v>999.9</v>
      </c>
      <c r="ET83">
        <v>9999</v>
      </c>
      <c r="EU83">
        <v>1.8724099999999999</v>
      </c>
      <c r="EV83">
        <v>1.87327</v>
      </c>
      <c r="EW83">
        <v>1.8694999999999999</v>
      </c>
      <c r="EX83">
        <v>1.8751500000000001</v>
      </c>
      <c r="EY83">
        <v>1.8754599999999999</v>
      </c>
      <c r="EZ83">
        <v>1.87391</v>
      </c>
      <c r="FA83">
        <v>1.8724099999999999</v>
      </c>
      <c r="FB83">
        <v>1.87151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0.72199999999999998</v>
      </c>
      <c r="FQ83">
        <v>5.9299999999999999E-2</v>
      </c>
      <c r="FR83">
        <v>0.34321388301456301</v>
      </c>
      <c r="FS83">
        <v>1.93526017593624E-3</v>
      </c>
      <c r="FT83">
        <v>-2.6352868309754201E-6</v>
      </c>
      <c r="FU83">
        <v>7.4988703689445403E-10</v>
      </c>
      <c r="FV83">
        <v>5.9295258707654903E-2</v>
      </c>
      <c r="FW83">
        <v>0</v>
      </c>
      <c r="FX83">
        <v>0</v>
      </c>
      <c r="FY83">
        <v>0</v>
      </c>
      <c r="FZ83">
        <v>1</v>
      </c>
      <c r="GA83">
        <v>1999</v>
      </c>
      <c r="GB83">
        <v>0</v>
      </c>
      <c r="GC83">
        <v>14</v>
      </c>
      <c r="GD83">
        <v>38.700000000000003</v>
      </c>
      <c r="GE83">
        <v>38.700000000000003</v>
      </c>
      <c r="GF83">
        <v>1.5515099999999999</v>
      </c>
      <c r="GG83">
        <v>2.4939</v>
      </c>
      <c r="GH83">
        <v>1.5979000000000001</v>
      </c>
      <c r="GI83">
        <v>2.35229</v>
      </c>
      <c r="GJ83">
        <v>1.64917</v>
      </c>
      <c r="GK83">
        <v>2.3730500000000001</v>
      </c>
      <c r="GL83">
        <v>27.183</v>
      </c>
      <c r="GM83">
        <v>14.061999999999999</v>
      </c>
      <c r="GN83">
        <v>19</v>
      </c>
      <c r="GO83">
        <v>453.048</v>
      </c>
      <c r="GP83">
        <v>634.42200000000003</v>
      </c>
      <c r="GQ83">
        <v>28.9712</v>
      </c>
      <c r="GR83">
        <v>22.470600000000001</v>
      </c>
      <c r="GS83">
        <v>30.0031</v>
      </c>
      <c r="GT83">
        <v>22.4162</v>
      </c>
      <c r="GU83">
        <v>22.404399999999999</v>
      </c>
      <c r="GV83">
        <v>31.221499999999999</v>
      </c>
      <c r="GW83">
        <v>28.209900000000001</v>
      </c>
      <c r="GX83">
        <v>100</v>
      </c>
      <c r="GY83">
        <v>29.0688</v>
      </c>
      <c r="GZ83">
        <v>645.05100000000004</v>
      </c>
      <c r="HA83">
        <v>13.0694</v>
      </c>
      <c r="HB83">
        <v>101.241</v>
      </c>
      <c r="HC83">
        <v>101.21899999999999</v>
      </c>
    </row>
    <row r="84" spans="1:211" x14ac:dyDescent="0.2">
      <c r="A84">
        <v>68</v>
      </c>
      <c r="B84">
        <v>1736451917.0999999</v>
      </c>
      <c r="C84">
        <v>134</v>
      </c>
      <c r="D84" t="s">
        <v>483</v>
      </c>
      <c r="E84" t="s">
        <v>484</v>
      </c>
      <c r="F84">
        <v>2</v>
      </c>
      <c r="G84">
        <v>1736451916.0999999</v>
      </c>
      <c r="H84">
        <f t="shared" si="34"/>
        <v>2.0855474897702032E-3</v>
      </c>
      <c r="I84">
        <f t="shared" si="35"/>
        <v>2.0855474897702031</v>
      </c>
      <c r="J84">
        <f t="shared" si="36"/>
        <v>-2.3443826502532854</v>
      </c>
      <c r="K84">
        <f t="shared" si="37"/>
        <v>593.22500000000002</v>
      </c>
      <c r="L84">
        <f t="shared" si="38"/>
        <v>605.79943252012481</v>
      </c>
      <c r="M84">
        <f t="shared" si="39"/>
        <v>61.968001193155494</v>
      </c>
      <c r="N84">
        <f t="shared" si="40"/>
        <v>60.68174635767501</v>
      </c>
      <c r="O84">
        <f t="shared" si="41"/>
        <v>0.14186618538424739</v>
      </c>
      <c r="P84">
        <f t="shared" si="42"/>
        <v>3.5345217817675256</v>
      </c>
      <c r="Q84">
        <f t="shared" si="43"/>
        <v>0.13877708747661946</v>
      </c>
      <c r="R84">
        <f t="shared" si="44"/>
        <v>8.7007620486613285E-2</v>
      </c>
      <c r="S84">
        <f t="shared" si="45"/>
        <v>0</v>
      </c>
      <c r="T84">
        <f t="shared" si="46"/>
        <v>24.499280826231455</v>
      </c>
      <c r="U84">
        <f t="shared" si="47"/>
        <v>24.499280826231455</v>
      </c>
      <c r="V84">
        <f t="shared" si="48"/>
        <v>3.085985564550719</v>
      </c>
      <c r="W84">
        <f t="shared" si="49"/>
        <v>49.945987197035308</v>
      </c>
      <c r="X84">
        <f t="shared" si="50"/>
        <v>1.5838373094588001</v>
      </c>
      <c r="Y84">
        <f t="shared" si="51"/>
        <v>3.1711002191439586</v>
      </c>
      <c r="Z84">
        <f t="shared" si="52"/>
        <v>1.502148255091919</v>
      </c>
      <c r="AA84">
        <f t="shared" si="53"/>
        <v>-91.972644298865958</v>
      </c>
      <c r="AB84">
        <f t="shared" si="54"/>
        <v>86.781552802974588</v>
      </c>
      <c r="AC84">
        <f t="shared" si="55"/>
        <v>5.1792018638233683</v>
      </c>
      <c r="AD84">
        <f t="shared" si="56"/>
        <v>-1.1889632068005085E-2</v>
      </c>
      <c r="AE84">
        <f t="shared" si="57"/>
        <v>25.30821788068608</v>
      </c>
      <c r="AF84">
        <f t="shared" si="58"/>
        <v>2.0837234399210272</v>
      </c>
      <c r="AG84">
        <f t="shared" si="59"/>
        <v>-2.3443826502532854</v>
      </c>
      <c r="AH84">
        <v>623.50726764193098</v>
      </c>
      <c r="AI84">
        <v>602.570472727273</v>
      </c>
      <c r="AJ84">
        <v>3.4128757515853598</v>
      </c>
      <c r="AK84">
        <v>84.5062676990527</v>
      </c>
      <c r="AL84">
        <f t="shared" si="60"/>
        <v>2.0855474897702031</v>
      </c>
      <c r="AM84">
        <v>13.018439375055101</v>
      </c>
      <c r="AN84">
        <v>15.4830587412588</v>
      </c>
      <c r="AO84">
        <v>-2.57073018569363E-5</v>
      </c>
      <c r="AP84">
        <v>123.873733639405</v>
      </c>
      <c r="AQ84">
        <v>35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54396.825892135254</v>
      </c>
      <c r="AV84">
        <f t="shared" si="64"/>
        <v>0</v>
      </c>
      <c r="AW84">
        <f t="shared" si="65"/>
        <v>0</v>
      </c>
      <c r="AX84">
        <f t="shared" si="66"/>
        <v>0</v>
      </c>
      <c r="AY84">
        <f t="shared" si="67"/>
        <v>0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1736451916.0999999</v>
      </c>
      <c r="BF84">
        <v>593.22500000000002</v>
      </c>
      <c r="BG84">
        <v>625.08399999999995</v>
      </c>
      <c r="BH84">
        <v>15.483599999999999</v>
      </c>
      <c r="BI84">
        <v>13.0214</v>
      </c>
      <c r="BJ84">
        <v>592.505</v>
      </c>
      <c r="BK84">
        <v>15.424300000000001</v>
      </c>
      <c r="BL84">
        <v>499.90899999999999</v>
      </c>
      <c r="BM84">
        <v>102.191</v>
      </c>
      <c r="BN84">
        <v>0.100283</v>
      </c>
      <c r="BO84">
        <v>24.954699999999999</v>
      </c>
      <c r="BP84">
        <v>24.561199999999999</v>
      </c>
      <c r="BQ84">
        <v>999.9</v>
      </c>
      <c r="BR84">
        <v>0</v>
      </c>
      <c r="BS84">
        <v>0</v>
      </c>
      <c r="BT84">
        <v>9998.1200000000008</v>
      </c>
      <c r="BU84">
        <v>-7.4822700000000006E-2</v>
      </c>
      <c r="BV84">
        <v>129.34100000000001</v>
      </c>
      <c r="BW84">
        <v>-31.858799999999999</v>
      </c>
      <c r="BX84">
        <v>602.55499999999995</v>
      </c>
      <c r="BY84">
        <v>633.33100000000002</v>
      </c>
      <c r="BZ84">
        <v>2.4621900000000001</v>
      </c>
      <c r="CA84">
        <v>625.08399999999995</v>
      </c>
      <c r="CB84">
        <v>13.0214</v>
      </c>
      <c r="CC84">
        <v>1.58229</v>
      </c>
      <c r="CD84">
        <v>1.33067</v>
      </c>
      <c r="CE84">
        <v>13.7874</v>
      </c>
      <c r="CF84">
        <v>11.149900000000001</v>
      </c>
      <c r="CG84">
        <v>0</v>
      </c>
      <c r="CH84">
        <v>0</v>
      </c>
      <c r="CI84">
        <v>0</v>
      </c>
      <c r="CJ84">
        <v>19.833300000000001</v>
      </c>
      <c r="CK84">
        <v>2</v>
      </c>
      <c r="CL84">
        <v>1736449596</v>
      </c>
      <c r="CM84" t="s">
        <v>346</v>
      </c>
      <c r="CN84">
        <v>1736449594</v>
      </c>
      <c r="CO84">
        <v>1736449596</v>
      </c>
      <c r="CP84">
        <v>2</v>
      </c>
      <c r="CQ84">
        <v>0.52600000000000002</v>
      </c>
      <c r="CR84">
        <v>-1.4999999999999999E-2</v>
      </c>
      <c r="CS84">
        <v>0.63</v>
      </c>
      <c r="CT84">
        <v>3.9E-2</v>
      </c>
      <c r="CU84">
        <v>200</v>
      </c>
      <c r="CV84">
        <v>13</v>
      </c>
      <c r="CW84">
        <v>0.21</v>
      </c>
      <c r="CX84">
        <v>0.03</v>
      </c>
      <c r="CY84">
        <v>-32.467700000000001</v>
      </c>
      <c r="CZ84">
        <v>-0.40453533834584998</v>
      </c>
      <c r="DA84">
        <v>0.13164386047210899</v>
      </c>
      <c r="DB84">
        <v>0</v>
      </c>
      <c r="DC84">
        <v>2.4808435000000002</v>
      </c>
      <c r="DD84">
        <v>-0.12051293233082699</v>
      </c>
      <c r="DE84">
        <v>1.1721868142493401E-2</v>
      </c>
      <c r="DF84">
        <v>1</v>
      </c>
      <c r="DG84">
        <v>1</v>
      </c>
      <c r="DH84">
        <v>2</v>
      </c>
      <c r="DI84" t="s">
        <v>347</v>
      </c>
      <c r="DJ84">
        <v>3.1193200000000001</v>
      </c>
      <c r="DK84">
        <v>2.8011900000000001</v>
      </c>
      <c r="DL84">
        <v>0.12987399999999999</v>
      </c>
      <c r="DM84">
        <v>0.13614399999999999</v>
      </c>
      <c r="DN84">
        <v>8.6575399999999997E-2</v>
      </c>
      <c r="DO84">
        <v>7.7018299999999998E-2</v>
      </c>
      <c r="DP84">
        <v>24246</v>
      </c>
      <c r="DQ84">
        <v>22242</v>
      </c>
      <c r="DR84">
        <v>26660.400000000001</v>
      </c>
      <c r="DS84">
        <v>24093</v>
      </c>
      <c r="DT84">
        <v>33658.400000000001</v>
      </c>
      <c r="DU84">
        <v>32391.1</v>
      </c>
      <c r="DV84">
        <v>40310.800000000003</v>
      </c>
      <c r="DW84">
        <v>38094.9</v>
      </c>
      <c r="DX84">
        <v>2.0066199999999998</v>
      </c>
      <c r="DY84">
        <v>2.2502</v>
      </c>
      <c r="DZ84">
        <v>0.109725</v>
      </c>
      <c r="EA84">
        <v>0</v>
      </c>
      <c r="EB84">
        <v>22.763100000000001</v>
      </c>
      <c r="EC84">
        <v>999.9</v>
      </c>
      <c r="ED84">
        <v>65.096000000000004</v>
      </c>
      <c r="EE84">
        <v>22.89</v>
      </c>
      <c r="EF84">
        <v>17.841200000000001</v>
      </c>
      <c r="EG84">
        <v>64.440299999999993</v>
      </c>
      <c r="EH84">
        <v>26.374199999999998</v>
      </c>
      <c r="EI84">
        <v>1</v>
      </c>
      <c r="EJ84">
        <v>-0.371776</v>
      </c>
      <c r="EK84">
        <v>-4.1937600000000002</v>
      </c>
      <c r="EL84">
        <v>20.243099999999998</v>
      </c>
      <c r="EM84">
        <v>5.2620699999999996</v>
      </c>
      <c r="EN84">
        <v>12.0055</v>
      </c>
      <c r="EO84">
        <v>4.9995000000000003</v>
      </c>
      <c r="EP84">
        <v>3.2869799999999998</v>
      </c>
      <c r="EQ84">
        <v>9999</v>
      </c>
      <c r="ER84">
        <v>9999</v>
      </c>
      <c r="ES84">
        <v>999.9</v>
      </c>
      <c r="ET84">
        <v>9999</v>
      </c>
      <c r="EU84">
        <v>1.8724099999999999</v>
      </c>
      <c r="EV84">
        <v>1.8733</v>
      </c>
      <c r="EW84">
        <v>1.8694999999999999</v>
      </c>
      <c r="EX84">
        <v>1.8751599999999999</v>
      </c>
      <c r="EY84">
        <v>1.87547</v>
      </c>
      <c r="EZ84">
        <v>1.87391</v>
      </c>
      <c r="FA84">
        <v>1.8724099999999999</v>
      </c>
      <c r="FB84">
        <v>1.8715200000000001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0.72</v>
      </c>
      <c r="FQ84">
        <v>5.9299999999999999E-2</v>
      </c>
      <c r="FR84">
        <v>0.34321388301456301</v>
      </c>
      <c r="FS84">
        <v>1.93526017593624E-3</v>
      </c>
      <c r="FT84">
        <v>-2.6352868309754201E-6</v>
      </c>
      <c r="FU84">
        <v>7.4988703689445403E-10</v>
      </c>
      <c r="FV84">
        <v>5.9295258707654903E-2</v>
      </c>
      <c r="FW84">
        <v>0</v>
      </c>
      <c r="FX84">
        <v>0</v>
      </c>
      <c r="FY84">
        <v>0</v>
      </c>
      <c r="FZ84">
        <v>1</v>
      </c>
      <c r="GA84">
        <v>1999</v>
      </c>
      <c r="GB84">
        <v>0</v>
      </c>
      <c r="GC84">
        <v>14</v>
      </c>
      <c r="GD84">
        <v>38.700000000000003</v>
      </c>
      <c r="GE84">
        <v>38.700000000000003</v>
      </c>
      <c r="GF84">
        <v>1.56494</v>
      </c>
      <c r="GG84">
        <v>2.49634</v>
      </c>
      <c r="GH84">
        <v>1.5979000000000001</v>
      </c>
      <c r="GI84">
        <v>2.35107</v>
      </c>
      <c r="GJ84">
        <v>1.64917</v>
      </c>
      <c r="GK84">
        <v>2.3754900000000001</v>
      </c>
      <c r="GL84">
        <v>27.203700000000001</v>
      </c>
      <c r="GM84">
        <v>14.0707</v>
      </c>
      <c r="GN84">
        <v>19</v>
      </c>
      <c r="GO84">
        <v>453.32</v>
      </c>
      <c r="GP84">
        <v>634.32299999999998</v>
      </c>
      <c r="GQ84">
        <v>29.0672</v>
      </c>
      <c r="GR84">
        <v>22.4709</v>
      </c>
      <c r="GS84">
        <v>30.001300000000001</v>
      </c>
      <c r="GT84">
        <v>22.417100000000001</v>
      </c>
      <c r="GU84">
        <v>22.404699999999998</v>
      </c>
      <c r="GV84">
        <v>31.494299999999999</v>
      </c>
      <c r="GW84">
        <v>28.209900000000001</v>
      </c>
      <c r="GX84">
        <v>100</v>
      </c>
      <c r="GY84">
        <v>29.0688</v>
      </c>
      <c r="GZ84">
        <v>651.80399999999997</v>
      </c>
      <c r="HA84">
        <v>13.0725</v>
      </c>
      <c r="HB84">
        <v>101.241</v>
      </c>
      <c r="HC84">
        <v>101.218</v>
      </c>
    </row>
    <row r="85" spans="1:211" x14ac:dyDescent="0.2">
      <c r="A85">
        <v>69</v>
      </c>
      <c r="B85">
        <v>1736451919.0999999</v>
      </c>
      <c r="C85">
        <v>136</v>
      </c>
      <c r="D85" t="s">
        <v>485</v>
      </c>
      <c r="E85" t="s">
        <v>486</v>
      </c>
      <c r="F85">
        <v>2</v>
      </c>
      <c r="G85">
        <v>1736451917.0999999</v>
      </c>
      <c r="H85">
        <f t="shared" si="34"/>
        <v>2.0882963173256362E-3</v>
      </c>
      <c r="I85">
        <f t="shared" si="35"/>
        <v>2.0882963173256361</v>
      </c>
      <c r="J85">
        <f t="shared" si="36"/>
        <v>-2.3084327097518256</v>
      </c>
      <c r="K85">
        <f t="shared" si="37"/>
        <v>596.52350000000001</v>
      </c>
      <c r="L85">
        <f t="shared" si="38"/>
        <v>608.58278845653251</v>
      </c>
      <c r="M85">
        <f t="shared" si="39"/>
        <v>62.253175244398555</v>
      </c>
      <c r="N85">
        <f t="shared" si="40"/>
        <v>61.019606021201746</v>
      </c>
      <c r="O85">
        <f t="shared" si="41"/>
        <v>0.14198966765520757</v>
      </c>
      <c r="P85">
        <f t="shared" si="42"/>
        <v>3.5303854525552349</v>
      </c>
      <c r="Q85">
        <f t="shared" si="43"/>
        <v>0.13889171271631653</v>
      </c>
      <c r="R85">
        <f t="shared" si="44"/>
        <v>8.7080029758978703E-2</v>
      </c>
      <c r="S85">
        <f t="shared" si="45"/>
        <v>0</v>
      </c>
      <c r="T85">
        <f t="shared" si="46"/>
        <v>24.504328064915445</v>
      </c>
      <c r="U85">
        <f t="shared" si="47"/>
        <v>24.504328064915445</v>
      </c>
      <c r="V85">
        <f t="shared" si="48"/>
        <v>3.0869178033544373</v>
      </c>
      <c r="W85">
        <f t="shared" si="49"/>
        <v>49.933684411802929</v>
      </c>
      <c r="X85">
        <f t="shared" si="50"/>
        <v>1.584028049356675</v>
      </c>
      <c r="Y85">
        <f t="shared" si="51"/>
        <v>3.1722635091238227</v>
      </c>
      <c r="Z85">
        <f t="shared" si="52"/>
        <v>1.5028897539977624</v>
      </c>
      <c r="AA85">
        <f t="shared" si="53"/>
        <v>-92.093867594060555</v>
      </c>
      <c r="AB85">
        <f t="shared" si="54"/>
        <v>86.889884054264868</v>
      </c>
      <c r="AC85">
        <f t="shared" si="55"/>
        <v>5.1920357944475395</v>
      </c>
      <c r="AD85">
        <f t="shared" si="56"/>
        <v>-1.1947745348152239E-2</v>
      </c>
      <c r="AE85">
        <f t="shared" si="57"/>
        <v>25.17706657634476</v>
      </c>
      <c r="AF85">
        <f t="shared" si="58"/>
        <v>2.0861632216866126</v>
      </c>
      <c r="AG85">
        <f t="shared" si="59"/>
        <v>-2.3084327097518256</v>
      </c>
      <c r="AH85">
        <v>630.00205115245797</v>
      </c>
      <c r="AI85">
        <v>609.27074545454502</v>
      </c>
      <c r="AJ85">
        <v>3.3779331005466702</v>
      </c>
      <c r="AK85">
        <v>84.5062676990527</v>
      </c>
      <c r="AL85">
        <f t="shared" si="60"/>
        <v>2.0882963173256361</v>
      </c>
      <c r="AM85">
        <v>13.020189728974801</v>
      </c>
      <c r="AN85">
        <v>15.4872405594406</v>
      </c>
      <c r="AO85">
        <v>-8.3878341727101002E-6</v>
      </c>
      <c r="AP85">
        <v>123.873733639405</v>
      </c>
      <c r="AQ85">
        <v>35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54304.622309926228</v>
      </c>
      <c r="AV85">
        <f t="shared" si="64"/>
        <v>0</v>
      </c>
      <c r="AW85">
        <f t="shared" si="65"/>
        <v>0</v>
      </c>
      <c r="AX85">
        <f t="shared" si="66"/>
        <v>0</v>
      </c>
      <c r="AY85">
        <f t="shared" si="67"/>
        <v>0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1736451917.0999999</v>
      </c>
      <c r="BF85">
        <v>596.52350000000001</v>
      </c>
      <c r="BG85">
        <v>628.22699999999998</v>
      </c>
      <c r="BH85">
        <v>15.48535</v>
      </c>
      <c r="BI85">
        <v>13.020899999999999</v>
      </c>
      <c r="BJ85">
        <v>595.80449999999996</v>
      </c>
      <c r="BK85">
        <v>15.42605</v>
      </c>
      <c r="BL85">
        <v>500.03649999999999</v>
      </c>
      <c r="BM85">
        <v>102.1915</v>
      </c>
      <c r="BN85">
        <v>0.1005405</v>
      </c>
      <c r="BO85">
        <v>24.960850000000001</v>
      </c>
      <c r="BP85">
        <v>24.568249999999999</v>
      </c>
      <c r="BQ85">
        <v>999.9</v>
      </c>
      <c r="BR85">
        <v>0</v>
      </c>
      <c r="BS85">
        <v>0</v>
      </c>
      <c r="BT85">
        <v>9980.6200000000008</v>
      </c>
      <c r="BU85">
        <v>-6.3629749999999999E-2</v>
      </c>
      <c r="BV85">
        <v>129.34399999999999</v>
      </c>
      <c r="BW85">
        <v>-31.703849999999999</v>
      </c>
      <c r="BX85">
        <v>605.90599999999995</v>
      </c>
      <c r="BY85">
        <v>636.51549999999997</v>
      </c>
      <c r="BZ85">
        <v>2.4644499999999998</v>
      </c>
      <c r="CA85">
        <v>628.22699999999998</v>
      </c>
      <c r="CB85">
        <v>13.020899999999999</v>
      </c>
      <c r="CC85">
        <v>1.5824750000000001</v>
      </c>
      <c r="CD85">
        <v>1.3306249999999999</v>
      </c>
      <c r="CE85">
        <v>13.789199999999999</v>
      </c>
      <c r="CF85">
        <v>11.14935</v>
      </c>
      <c r="CG85">
        <v>0</v>
      </c>
      <c r="CH85">
        <v>0</v>
      </c>
      <c r="CI85">
        <v>0</v>
      </c>
      <c r="CJ85">
        <v>19.833300000000001</v>
      </c>
      <c r="CK85">
        <v>2</v>
      </c>
      <c r="CL85">
        <v>1736449596</v>
      </c>
      <c r="CM85" t="s">
        <v>346</v>
      </c>
      <c r="CN85">
        <v>1736449594</v>
      </c>
      <c r="CO85">
        <v>1736449596</v>
      </c>
      <c r="CP85">
        <v>2</v>
      </c>
      <c r="CQ85">
        <v>0.52600000000000002</v>
      </c>
      <c r="CR85">
        <v>-1.4999999999999999E-2</v>
      </c>
      <c r="CS85">
        <v>0.63</v>
      </c>
      <c r="CT85">
        <v>3.9E-2</v>
      </c>
      <c r="CU85">
        <v>200</v>
      </c>
      <c r="CV85">
        <v>13</v>
      </c>
      <c r="CW85">
        <v>0.21</v>
      </c>
      <c r="CX85">
        <v>0.03</v>
      </c>
      <c r="CY85">
        <v>-32.407069999999997</v>
      </c>
      <c r="CZ85">
        <v>0.91434586466159296</v>
      </c>
      <c r="DA85">
        <v>0.24935271223710401</v>
      </c>
      <c r="DB85">
        <v>0</v>
      </c>
      <c r="DC85">
        <v>2.4776284999999998</v>
      </c>
      <c r="DD85">
        <v>-0.11732977443609199</v>
      </c>
      <c r="DE85">
        <v>1.15036612758722E-2</v>
      </c>
      <c r="DF85">
        <v>1</v>
      </c>
      <c r="DG85">
        <v>1</v>
      </c>
      <c r="DH85">
        <v>2</v>
      </c>
      <c r="DI85" t="s">
        <v>347</v>
      </c>
      <c r="DJ85">
        <v>3.1196899999999999</v>
      </c>
      <c r="DK85">
        <v>2.8010199999999998</v>
      </c>
      <c r="DL85">
        <v>0.130884</v>
      </c>
      <c r="DM85">
        <v>0.13711300000000001</v>
      </c>
      <c r="DN85">
        <v>8.6575100000000002E-2</v>
      </c>
      <c r="DO85">
        <v>7.7017299999999997E-2</v>
      </c>
      <c r="DP85">
        <v>24217.9</v>
      </c>
      <c r="DQ85">
        <v>22216.9</v>
      </c>
      <c r="DR85">
        <v>26660.400000000001</v>
      </c>
      <c r="DS85">
        <v>24092.799999999999</v>
      </c>
      <c r="DT85">
        <v>33658.400000000001</v>
      </c>
      <c r="DU85">
        <v>32391</v>
      </c>
      <c r="DV85">
        <v>40310.699999999997</v>
      </c>
      <c r="DW85">
        <v>38094.699999999997</v>
      </c>
      <c r="DX85">
        <v>2.0077699999999998</v>
      </c>
      <c r="DY85">
        <v>2.2496800000000001</v>
      </c>
      <c r="DZ85">
        <v>0.110738</v>
      </c>
      <c r="EA85">
        <v>0</v>
      </c>
      <c r="EB85">
        <v>22.761199999999999</v>
      </c>
      <c r="EC85">
        <v>999.9</v>
      </c>
      <c r="ED85">
        <v>65.096000000000004</v>
      </c>
      <c r="EE85">
        <v>22.88</v>
      </c>
      <c r="EF85">
        <v>17.8293</v>
      </c>
      <c r="EG85">
        <v>63.640300000000003</v>
      </c>
      <c r="EH85">
        <v>26.554500000000001</v>
      </c>
      <c r="EI85">
        <v>1</v>
      </c>
      <c r="EJ85">
        <v>-0.37240099999999998</v>
      </c>
      <c r="EK85">
        <v>-4.0358499999999999</v>
      </c>
      <c r="EL85">
        <v>20.2483</v>
      </c>
      <c r="EM85">
        <v>5.2623600000000001</v>
      </c>
      <c r="EN85">
        <v>12.0061</v>
      </c>
      <c r="EO85">
        <v>4.9994500000000004</v>
      </c>
      <c r="EP85">
        <v>3.2870499999999998</v>
      </c>
      <c r="EQ85">
        <v>9999</v>
      </c>
      <c r="ER85">
        <v>9999</v>
      </c>
      <c r="ES85">
        <v>999.9</v>
      </c>
      <c r="ET85">
        <v>9999</v>
      </c>
      <c r="EU85">
        <v>1.8724099999999999</v>
      </c>
      <c r="EV85">
        <v>1.8733</v>
      </c>
      <c r="EW85">
        <v>1.86951</v>
      </c>
      <c r="EX85">
        <v>1.8751800000000001</v>
      </c>
      <c r="EY85">
        <v>1.87547</v>
      </c>
      <c r="EZ85">
        <v>1.87392</v>
      </c>
      <c r="FA85">
        <v>1.87243</v>
      </c>
      <c r="FB85">
        <v>1.8715200000000001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0.71599999999999997</v>
      </c>
      <c r="FQ85">
        <v>5.9299999999999999E-2</v>
      </c>
      <c r="FR85">
        <v>0.34321388301456301</v>
      </c>
      <c r="FS85">
        <v>1.93526017593624E-3</v>
      </c>
      <c r="FT85">
        <v>-2.6352868309754201E-6</v>
      </c>
      <c r="FU85">
        <v>7.4988703689445403E-10</v>
      </c>
      <c r="FV85">
        <v>5.9295258707654903E-2</v>
      </c>
      <c r="FW85">
        <v>0</v>
      </c>
      <c r="FX85">
        <v>0</v>
      </c>
      <c r="FY85">
        <v>0</v>
      </c>
      <c r="FZ85">
        <v>1</v>
      </c>
      <c r="GA85">
        <v>1999</v>
      </c>
      <c r="GB85">
        <v>0</v>
      </c>
      <c r="GC85">
        <v>14</v>
      </c>
      <c r="GD85">
        <v>38.799999999999997</v>
      </c>
      <c r="GE85">
        <v>38.700000000000003</v>
      </c>
      <c r="GF85">
        <v>1.5783700000000001</v>
      </c>
      <c r="GG85">
        <v>2.48169</v>
      </c>
      <c r="GH85">
        <v>1.5979000000000001</v>
      </c>
      <c r="GI85">
        <v>2.35107</v>
      </c>
      <c r="GJ85">
        <v>1.64917</v>
      </c>
      <c r="GK85">
        <v>2.47559</v>
      </c>
      <c r="GL85">
        <v>27.203700000000001</v>
      </c>
      <c r="GM85">
        <v>14.079499999999999</v>
      </c>
      <c r="GN85">
        <v>19</v>
      </c>
      <c r="GO85">
        <v>453.99299999999999</v>
      </c>
      <c r="GP85">
        <v>633.90599999999995</v>
      </c>
      <c r="GQ85">
        <v>29.102699999999999</v>
      </c>
      <c r="GR85">
        <v>22.471900000000002</v>
      </c>
      <c r="GS85">
        <v>30.000399999999999</v>
      </c>
      <c r="GT85">
        <v>22.417200000000001</v>
      </c>
      <c r="GU85">
        <v>22.4056</v>
      </c>
      <c r="GV85">
        <v>31.761099999999999</v>
      </c>
      <c r="GW85">
        <v>28.209900000000001</v>
      </c>
      <c r="GX85">
        <v>100</v>
      </c>
      <c r="GY85">
        <v>29.0959</v>
      </c>
      <c r="GZ85">
        <v>658.55899999999997</v>
      </c>
      <c r="HA85">
        <v>13.073700000000001</v>
      </c>
      <c r="HB85">
        <v>101.24</v>
      </c>
      <c r="HC85">
        <v>101.218</v>
      </c>
    </row>
    <row r="86" spans="1:211" x14ac:dyDescent="0.2">
      <c r="A86">
        <v>70</v>
      </c>
      <c r="B86">
        <v>1736451921.0999999</v>
      </c>
      <c r="C86">
        <v>138</v>
      </c>
      <c r="D86" t="s">
        <v>487</v>
      </c>
      <c r="E86" t="s">
        <v>488</v>
      </c>
      <c r="F86">
        <v>2</v>
      </c>
      <c r="G86">
        <v>1736451920.0999999</v>
      </c>
      <c r="H86">
        <f t="shared" si="34"/>
        <v>2.0886174578616276E-3</v>
      </c>
      <c r="I86">
        <f t="shared" si="35"/>
        <v>2.0886174578616274</v>
      </c>
      <c r="J86">
        <f t="shared" si="36"/>
        <v>-2.3142934511052751</v>
      </c>
      <c r="K86">
        <f t="shared" si="37"/>
        <v>606.346</v>
      </c>
      <c r="L86">
        <f t="shared" si="38"/>
        <v>618.26060918444523</v>
      </c>
      <c r="M86">
        <f t="shared" si="39"/>
        <v>63.244465134126337</v>
      </c>
      <c r="N86">
        <f t="shared" si="40"/>
        <v>62.025669898009994</v>
      </c>
      <c r="O86">
        <f t="shared" si="41"/>
        <v>0.14169595653244599</v>
      </c>
      <c r="P86">
        <f t="shared" si="42"/>
        <v>3.531778363229217</v>
      </c>
      <c r="Q86">
        <f t="shared" si="43"/>
        <v>0.13861184306798277</v>
      </c>
      <c r="R86">
        <f t="shared" si="44"/>
        <v>8.6903906254799226E-2</v>
      </c>
      <c r="S86">
        <f t="shared" si="45"/>
        <v>0</v>
      </c>
      <c r="T86">
        <f t="shared" si="46"/>
        <v>24.522082347397802</v>
      </c>
      <c r="U86">
        <f t="shared" si="47"/>
        <v>24.522082347397802</v>
      </c>
      <c r="V86">
        <f t="shared" si="48"/>
        <v>3.0901990241647148</v>
      </c>
      <c r="W86">
        <f t="shared" si="49"/>
        <v>49.88139643075322</v>
      </c>
      <c r="X86">
        <f t="shared" si="50"/>
        <v>1.5840356841434997</v>
      </c>
      <c r="Y86">
        <f t="shared" si="51"/>
        <v>3.1756041279688376</v>
      </c>
      <c r="Z86">
        <f t="shared" si="52"/>
        <v>1.5061633400212151</v>
      </c>
      <c r="AA86">
        <f t="shared" si="53"/>
        <v>-92.108029891697782</v>
      </c>
      <c r="AB86">
        <f t="shared" si="54"/>
        <v>86.904310455915947</v>
      </c>
      <c r="AC86">
        <f t="shared" si="55"/>
        <v>5.1917757298362543</v>
      </c>
      <c r="AD86">
        <f t="shared" si="56"/>
        <v>-1.1943705945583361E-2</v>
      </c>
      <c r="AE86">
        <f t="shared" si="57"/>
        <v>25.141659281725385</v>
      </c>
      <c r="AF86">
        <f t="shared" si="58"/>
        <v>2.0876919750021039</v>
      </c>
      <c r="AG86">
        <f t="shared" si="59"/>
        <v>-2.3142934511052751</v>
      </c>
      <c r="AH86">
        <v>636.31545928237404</v>
      </c>
      <c r="AI86">
        <v>615.89069090909095</v>
      </c>
      <c r="AJ86">
        <v>3.3368119774728902</v>
      </c>
      <c r="AK86">
        <v>84.5062676990527</v>
      </c>
      <c r="AL86">
        <f t="shared" si="60"/>
        <v>2.0886174578616274</v>
      </c>
      <c r="AM86">
        <v>13.021250179729201</v>
      </c>
      <c r="AN86">
        <v>15.4871328671329</v>
      </c>
      <c r="AO86">
        <v>4.7780965448572202E-7</v>
      </c>
      <c r="AP86">
        <v>123.873733639405</v>
      </c>
      <c r="AQ86">
        <v>35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54332.125829592143</v>
      </c>
      <c r="AV86">
        <f t="shared" si="64"/>
        <v>0</v>
      </c>
      <c r="AW86">
        <f t="shared" si="65"/>
        <v>0</v>
      </c>
      <c r="AX86">
        <f t="shared" si="66"/>
        <v>0</v>
      </c>
      <c r="AY86">
        <f t="shared" si="67"/>
        <v>0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1736451920.0999999</v>
      </c>
      <c r="BF86">
        <v>606.346</v>
      </c>
      <c r="BG86">
        <v>638.01400000000001</v>
      </c>
      <c r="BH86">
        <v>15.485099999999999</v>
      </c>
      <c r="BI86">
        <v>13.020300000000001</v>
      </c>
      <c r="BJ86">
        <v>605.63099999999997</v>
      </c>
      <c r="BK86">
        <v>15.4259</v>
      </c>
      <c r="BL86">
        <v>500.33199999999999</v>
      </c>
      <c r="BM86">
        <v>102.194</v>
      </c>
      <c r="BN86">
        <v>0.100185</v>
      </c>
      <c r="BO86">
        <v>24.9785</v>
      </c>
      <c r="BP86">
        <v>24.587</v>
      </c>
      <c r="BQ86">
        <v>999.9</v>
      </c>
      <c r="BR86">
        <v>0</v>
      </c>
      <c r="BS86">
        <v>0</v>
      </c>
      <c r="BT86">
        <v>9986.25</v>
      </c>
      <c r="BU86">
        <v>-0.102189</v>
      </c>
      <c r="BV86">
        <v>129.32599999999999</v>
      </c>
      <c r="BW86">
        <v>-31.6677</v>
      </c>
      <c r="BX86">
        <v>615.88300000000004</v>
      </c>
      <c r="BY86">
        <v>646.43100000000004</v>
      </c>
      <c r="BZ86">
        <v>2.4648099999999999</v>
      </c>
      <c r="CA86">
        <v>638.01400000000001</v>
      </c>
      <c r="CB86">
        <v>13.020300000000001</v>
      </c>
      <c r="CC86">
        <v>1.58249</v>
      </c>
      <c r="CD86">
        <v>1.3306</v>
      </c>
      <c r="CE86">
        <v>13.789300000000001</v>
      </c>
      <c r="CF86">
        <v>11.148999999999999</v>
      </c>
      <c r="CG86">
        <v>0</v>
      </c>
      <c r="CH86">
        <v>0</v>
      </c>
      <c r="CI86">
        <v>0</v>
      </c>
      <c r="CJ86">
        <v>19.875</v>
      </c>
      <c r="CK86">
        <v>2</v>
      </c>
      <c r="CL86">
        <v>1736449596</v>
      </c>
      <c r="CM86" t="s">
        <v>346</v>
      </c>
      <c r="CN86">
        <v>1736449594</v>
      </c>
      <c r="CO86">
        <v>1736449596</v>
      </c>
      <c r="CP86">
        <v>2</v>
      </c>
      <c r="CQ86">
        <v>0.52600000000000002</v>
      </c>
      <c r="CR86">
        <v>-1.4999999999999999E-2</v>
      </c>
      <c r="CS86">
        <v>0.63</v>
      </c>
      <c r="CT86">
        <v>3.9E-2</v>
      </c>
      <c r="CU86">
        <v>200</v>
      </c>
      <c r="CV86">
        <v>13</v>
      </c>
      <c r="CW86">
        <v>0.21</v>
      </c>
      <c r="CX86">
        <v>0.03</v>
      </c>
      <c r="CY86">
        <v>-32.32696</v>
      </c>
      <c r="CZ86">
        <v>2.42206917293238</v>
      </c>
      <c r="DA86">
        <v>0.35934815485820998</v>
      </c>
      <c r="DB86">
        <v>0</v>
      </c>
      <c r="DC86">
        <v>2.4748445000000001</v>
      </c>
      <c r="DD86">
        <v>-0.102931578947369</v>
      </c>
      <c r="DE86">
        <v>1.0493943717687901E-2</v>
      </c>
      <c r="DF86">
        <v>1</v>
      </c>
      <c r="DG86">
        <v>1</v>
      </c>
      <c r="DH86">
        <v>2</v>
      </c>
      <c r="DI86" t="s">
        <v>347</v>
      </c>
      <c r="DJ86">
        <v>3.1194600000000001</v>
      </c>
      <c r="DK86">
        <v>2.8005300000000002</v>
      </c>
      <c r="DL86">
        <v>0.131878</v>
      </c>
      <c r="DM86">
        <v>0.13811899999999999</v>
      </c>
      <c r="DN86">
        <v>8.6561799999999994E-2</v>
      </c>
      <c r="DO86">
        <v>7.7017299999999997E-2</v>
      </c>
      <c r="DP86">
        <v>24190.400000000001</v>
      </c>
      <c r="DQ86">
        <v>22191.1</v>
      </c>
      <c r="DR86">
        <v>26660.6</v>
      </c>
      <c r="DS86">
        <v>24092.799999999999</v>
      </c>
      <c r="DT86">
        <v>33659.300000000003</v>
      </c>
      <c r="DU86">
        <v>32391</v>
      </c>
      <c r="DV86">
        <v>40311.1</v>
      </c>
      <c r="DW86">
        <v>38094.6</v>
      </c>
      <c r="DX86">
        <v>2.00745</v>
      </c>
      <c r="DY86">
        <v>2.2498300000000002</v>
      </c>
      <c r="DZ86">
        <v>0.111252</v>
      </c>
      <c r="EA86">
        <v>0</v>
      </c>
      <c r="EB86">
        <v>22.759599999999999</v>
      </c>
      <c r="EC86">
        <v>999.9</v>
      </c>
      <c r="ED86">
        <v>65.096000000000004</v>
      </c>
      <c r="EE86">
        <v>22.88</v>
      </c>
      <c r="EF86">
        <v>17.831700000000001</v>
      </c>
      <c r="EG86">
        <v>63.8003</v>
      </c>
      <c r="EH86">
        <v>26.662700000000001</v>
      </c>
      <c r="EI86">
        <v>1</v>
      </c>
      <c r="EJ86">
        <v>-0.37288900000000003</v>
      </c>
      <c r="EK86">
        <v>-3.93154</v>
      </c>
      <c r="EL86">
        <v>20.251999999999999</v>
      </c>
      <c r="EM86">
        <v>5.2629599999999996</v>
      </c>
      <c r="EN86">
        <v>12.006399999999999</v>
      </c>
      <c r="EO86">
        <v>4.9995000000000003</v>
      </c>
      <c r="EP86">
        <v>3.28708</v>
      </c>
      <c r="EQ86">
        <v>9999</v>
      </c>
      <c r="ER86">
        <v>9999</v>
      </c>
      <c r="ES86">
        <v>999.9</v>
      </c>
      <c r="ET86">
        <v>9999</v>
      </c>
      <c r="EU86">
        <v>1.87242</v>
      </c>
      <c r="EV86">
        <v>1.8733</v>
      </c>
      <c r="EW86">
        <v>1.86951</v>
      </c>
      <c r="EX86">
        <v>1.8751899999999999</v>
      </c>
      <c r="EY86">
        <v>1.87548</v>
      </c>
      <c r="EZ86">
        <v>1.8739300000000001</v>
      </c>
      <c r="FA86">
        <v>1.87243</v>
      </c>
      <c r="FB86">
        <v>1.87154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0.71399999999999997</v>
      </c>
      <c r="FQ86">
        <v>5.9299999999999999E-2</v>
      </c>
      <c r="FR86">
        <v>0.34321388301456301</v>
      </c>
      <c r="FS86">
        <v>1.93526017593624E-3</v>
      </c>
      <c r="FT86">
        <v>-2.6352868309754201E-6</v>
      </c>
      <c r="FU86">
        <v>7.4988703689445403E-10</v>
      </c>
      <c r="FV86">
        <v>5.9295258707654903E-2</v>
      </c>
      <c r="FW86">
        <v>0</v>
      </c>
      <c r="FX86">
        <v>0</v>
      </c>
      <c r="FY86">
        <v>0</v>
      </c>
      <c r="FZ86">
        <v>1</v>
      </c>
      <c r="GA86">
        <v>1999</v>
      </c>
      <c r="GB86">
        <v>0</v>
      </c>
      <c r="GC86">
        <v>14</v>
      </c>
      <c r="GD86">
        <v>38.799999999999997</v>
      </c>
      <c r="GE86">
        <v>38.799999999999997</v>
      </c>
      <c r="GF86">
        <v>1.5918000000000001</v>
      </c>
      <c r="GG86">
        <v>2.49268</v>
      </c>
      <c r="GH86">
        <v>1.5979000000000001</v>
      </c>
      <c r="GI86">
        <v>2.34985</v>
      </c>
      <c r="GJ86">
        <v>1.64917</v>
      </c>
      <c r="GK86">
        <v>2.4902299999999999</v>
      </c>
      <c r="GL86">
        <v>27.203700000000001</v>
      </c>
      <c r="GM86">
        <v>14.0883</v>
      </c>
      <c r="GN86">
        <v>19</v>
      </c>
      <c r="GO86">
        <v>453.80599999999998</v>
      </c>
      <c r="GP86">
        <v>634.03800000000001</v>
      </c>
      <c r="GQ86">
        <v>29.1235</v>
      </c>
      <c r="GR86">
        <v>22.4724</v>
      </c>
      <c r="GS86">
        <v>30</v>
      </c>
      <c r="GT86">
        <v>22.4175</v>
      </c>
      <c r="GU86">
        <v>22.406300000000002</v>
      </c>
      <c r="GV86">
        <v>32.032800000000002</v>
      </c>
      <c r="GW86">
        <v>28.209900000000001</v>
      </c>
      <c r="GX86">
        <v>100</v>
      </c>
      <c r="GY86">
        <v>29.0959</v>
      </c>
      <c r="GZ86">
        <v>665.279</v>
      </c>
      <c r="HA86">
        <v>13.081300000000001</v>
      </c>
      <c r="HB86">
        <v>101.241</v>
      </c>
      <c r="HC86">
        <v>101.217</v>
      </c>
    </row>
    <row r="87" spans="1:211" x14ac:dyDescent="0.2">
      <c r="A87">
        <v>71</v>
      </c>
      <c r="B87">
        <v>1736451923.0999999</v>
      </c>
      <c r="C87">
        <v>140</v>
      </c>
      <c r="D87" t="s">
        <v>489</v>
      </c>
      <c r="E87" t="s">
        <v>490</v>
      </c>
      <c r="F87">
        <v>2</v>
      </c>
      <c r="G87">
        <v>1736451921.0999999</v>
      </c>
      <c r="H87">
        <f t="shared" si="34"/>
        <v>2.0847103329625942E-3</v>
      </c>
      <c r="I87">
        <f t="shared" si="35"/>
        <v>2.0847103329625942</v>
      </c>
      <c r="J87">
        <f t="shared" si="36"/>
        <v>-2.3181215178489971</v>
      </c>
      <c r="K87">
        <f t="shared" si="37"/>
        <v>609.61699999999996</v>
      </c>
      <c r="L87">
        <f t="shared" si="38"/>
        <v>621.55609792981272</v>
      </c>
      <c r="M87">
        <f t="shared" si="39"/>
        <v>63.581100377596691</v>
      </c>
      <c r="N87">
        <f t="shared" si="40"/>
        <v>62.359809191778254</v>
      </c>
      <c r="O87">
        <f t="shared" si="41"/>
        <v>0.14130957588459647</v>
      </c>
      <c r="P87">
        <f t="shared" si="42"/>
        <v>3.5362149956374656</v>
      </c>
      <c r="Q87">
        <f t="shared" si="43"/>
        <v>0.13824582169528002</v>
      </c>
      <c r="R87">
        <f t="shared" si="44"/>
        <v>8.6673372182088898E-2</v>
      </c>
      <c r="S87">
        <f t="shared" si="45"/>
        <v>0</v>
      </c>
      <c r="T87">
        <f t="shared" si="46"/>
        <v>24.527326462060998</v>
      </c>
      <c r="U87">
        <f t="shared" si="47"/>
        <v>24.527326462060998</v>
      </c>
      <c r="V87">
        <f t="shared" si="48"/>
        <v>3.0911687873592353</v>
      </c>
      <c r="W87">
        <f t="shared" si="49"/>
        <v>49.864421975573677</v>
      </c>
      <c r="X87">
        <f t="shared" si="50"/>
        <v>1.583860203407875</v>
      </c>
      <c r="Y87">
        <f t="shared" si="51"/>
        <v>3.1763332264910971</v>
      </c>
      <c r="Z87">
        <f t="shared" si="52"/>
        <v>1.5073085839513602</v>
      </c>
      <c r="AA87">
        <f t="shared" si="53"/>
        <v>-91.935725683650404</v>
      </c>
      <c r="AB87">
        <f t="shared" si="54"/>
        <v>86.747699771183278</v>
      </c>
      <c r="AC87">
        <f t="shared" si="55"/>
        <v>5.1761547145588711</v>
      </c>
      <c r="AD87">
        <f t="shared" si="56"/>
        <v>-1.1871197908249087E-2</v>
      </c>
      <c r="AE87">
        <f t="shared" si="57"/>
        <v>25.190117739368713</v>
      </c>
      <c r="AF87">
        <f t="shared" si="58"/>
        <v>2.0859303413147456</v>
      </c>
      <c r="AG87">
        <f t="shared" si="59"/>
        <v>-2.3181215178489971</v>
      </c>
      <c r="AH87">
        <v>642.76224617047001</v>
      </c>
      <c r="AI87">
        <v>622.50153333333299</v>
      </c>
      <c r="AJ87">
        <v>3.3134773725728199</v>
      </c>
      <c r="AK87">
        <v>84.5062676990527</v>
      </c>
      <c r="AL87">
        <f t="shared" si="60"/>
        <v>2.0847103329625942</v>
      </c>
      <c r="AM87">
        <v>13.021036510505899</v>
      </c>
      <c r="AN87">
        <v>15.482765734265699</v>
      </c>
      <c r="AO87">
        <v>-1.76528069778265E-6</v>
      </c>
      <c r="AP87">
        <v>123.873733639405</v>
      </c>
      <c r="AQ87">
        <v>35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54429.137180390528</v>
      </c>
      <c r="AV87">
        <f t="shared" si="64"/>
        <v>0</v>
      </c>
      <c r="AW87">
        <f t="shared" si="65"/>
        <v>0</v>
      </c>
      <c r="AX87">
        <f t="shared" si="66"/>
        <v>0</v>
      </c>
      <c r="AY87">
        <f t="shared" si="67"/>
        <v>0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1736451921.0999999</v>
      </c>
      <c r="BF87">
        <v>609.61699999999996</v>
      </c>
      <c r="BG87">
        <v>641.35550000000001</v>
      </c>
      <c r="BH87">
        <v>15.483499999999999</v>
      </c>
      <c r="BI87">
        <v>13.020350000000001</v>
      </c>
      <c r="BJ87">
        <v>608.90350000000001</v>
      </c>
      <c r="BK87">
        <v>15.424250000000001</v>
      </c>
      <c r="BL87">
        <v>500.24549999999999</v>
      </c>
      <c r="BM87">
        <v>102.1935</v>
      </c>
      <c r="BN87">
        <v>9.9922250000000004E-2</v>
      </c>
      <c r="BO87">
        <v>24.98235</v>
      </c>
      <c r="BP87">
        <v>24.589400000000001</v>
      </c>
      <c r="BQ87">
        <v>999.9</v>
      </c>
      <c r="BR87">
        <v>0</v>
      </c>
      <c r="BS87">
        <v>0</v>
      </c>
      <c r="BT87">
        <v>10005.025</v>
      </c>
      <c r="BU87">
        <v>-0.12706249999999999</v>
      </c>
      <c r="BV87">
        <v>129.3185</v>
      </c>
      <c r="BW87">
        <v>-31.738250000000001</v>
      </c>
      <c r="BX87">
        <v>619.20450000000005</v>
      </c>
      <c r="BY87">
        <v>649.81650000000002</v>
      </c>
      <c r="BZ87">
        <v>2.4631500000000002</v>
      </c>
      <c r="CA87">
        <v>641.35550000000001</v>
      </c>
      <c r="CB87">
        <v>13.020350000000001</v>
      </c>
      <c r="CC87">
        <v>1.5823199999999999</v>
      </c>
      <c r="CD87">
        <v>1.3306</v>
      </c>
      <c r="CE87">
        <v>13.787649999999999</v>
      </c>
      <c r="CF87">
        <v>11.148999999999999</v>
      </c>
      <c r="CG87">
        <v>0</v>
      </c>
      <c r="CH87">
        <v>0</v>
      </c>
      <c r="CI87">
        <v>0</v>
      </c>
      <c r="CJ87">
        <v>19.854150000000001</v>
      </c>
      <c r="CK87">
        <v>2</v>
      </c>
      <c r="CL87">
        <v>1736449596</v>
      </c>
      <c r="CM87" t="s">
        <v>346</v>
      </c>
      <c r="CN87">
        <v>1736449594</v>
      </c>
      <c r="CO87">
        <v>1736449596</v>
      </c>
      <c r="CP87">
        <v>2</v>
      </c>
      <c r="CQ87">
        <v>0.52600000000000002</v>
      </c>
      <c r="CR87">
        <v>-1.4999999999999999E-2</v>
      </c>
      <c r="CS87">
        <v>0.63</v>
      </c>
      <c r="CT87">
        <v>3.9E-2</v>
      </c>
      <c r="CU87">
        <v>200</v>
      </c>
      <c r="CV87">
        <v>13</v>
      </c>
      <c r="CW87">
        <v>0.21</v>
      </c>
      <c r="CX87">
        <v>0.03</v>
      </c>
      <c r="CY87">
        <v>-32.257035000000002</v>
      </c>
      <c r="CZ87">
        <v>3.2711774436090502</v>
      </c>
      <c r="DA87">
        <v>0.40281339386246801</v>
      </c>
      <c r="DB87">
        <v>0</v>
      </c>
      <c r="DC87">
        <v>2.4721215000000001</v>
      </c>
      <c r="DD87">
        <v>-8.9091879699250101E-2</v>
      </c>
      <c r="DE87">
        <v>9.4474712357328593E-3</v>
      </c>
      <c r="DF87">
        <v>1</v>
      </c>
      <c r="DG87">
        <v>1</v>
      </c>
      <c r="DH87">
        <v>2</v>
      </c>
      <c r="DI87" t="s">
        <v>347</v>
      </c>
      <c r="DJ87">
        <v>3.1193900000000001</v>
      </c>
      <c r="DK87">
        <v>2.8006099999999998</v>
      </c>
      <c r="DL87">
        <v>0.13287199999999999</v>
      </c>
      <c r="DM87">
        <v>0.139123</v>
      </c>
      <c r="DN87">
        <v>8.6554099999999995E-2</v>
      </c>
      <c r="DO87">
        <v>7.7019599999999994E-2</v>
      </c>
      <c r="DP87">
        <v>24163</v>
      </c>
      <c r="DQ87">
        <v>22165.1</v>
      </c>
      <c r="DR87">
        <v>26660.9</v>
      </c>
      <c r="DS87">
        <v>24092.7</v>
      </c>
      <c r="DT87">
        <v>33660.1</v>
      </c>
      <c r="DU87">
        <v>32391</v>
      </c>
      <c r="DV87">
        <v>40311.599999999999</v>
      </c>
      <c r="DW87">
        <v>38094.6</v>
      </c>
      <c r="DX87">
        <v>2.0074200000000002</v>
      </c>
      <c r="DY87">
        <v>2.2502499999999999</v>
      </c>
      <c r="DZ87">
        <v>0.111692</v>
      </c>
      <c r="EA87">
        <v>0</v>
      </c>
      <c r="EB87">
        <v>22.758900000000001</v>
      </c>
      <c r="EC87">
        <v>999.9</v>
      </c>
      <c r="ED87">
        <v>65.096000000000004</v>
      </c>
      <c r="EE87">
        <v>22.88</v>
      </c>
      <c r="EF87">
        <v>17.833100000000002</v>
      </c>
      <c r="EG87">
        <v>63.810299999999998</v>
      </c>
      <c r="EH87">
        <v>26.25</v>
      </c>
      <c r="EI87">
        <v>1</v>
      </c>
      <c r="EJ87">
        <v>-0.37317600000000001</v>
      </c>
      <c r="EK87">
        <v>-3.8586</v>
      </c>
      <c r="EL87">
        <v>20.2546</v>
      </c>
      <c r="EM87">
        <v>5.2634100000000004</v>
      </c>
      <c r="EN87">
        <v>12.0067</v>
      </c>
      <c r="EO87">
        <v>4.9999000000000002</v>
      </c>
      <c r="EP87">
        <v>3.2872300000000001</v>
      </c>
      <c r="EQ87">
        <v>9999</v>
      </c>
      <c r="ER87">
        <v>9999</v>
      </c>
      <c r="ES87">
        <v>999.9</v>
      </c>
      <c r="ET87">
        <v>9999</v>
      </c>
      <c r="EU87">
        <v>1.8724099999999999</v>
      </c>
      <c r="EV87">
        <v>1.8733</v>
      </c>
      <c r="EW87">
        <v>1.86951</v>
      </c>
      <c r="EX87">
        <v>1.87521</v>
      </c>
      <c r="EY87">
        <v>1.87548</v>
      </c>
      <c r="EZ87">
        <v>1.8739300000000001</v>
      </c>
      <c r="FA87">
        <v>1.87242</v>
      </c>
      <c r="FB87">
        <v>1.87155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0.71099999999999997</v>
      </c>
      <c r="FQ87">
        <v>5.9299999999999999E-2</v>
      </c>
      <c r="FR87">
        <v>0.34321388301456301</v>
      </c>
      <c r="FS87">
        <v>1.93526017593624E-3</v>
      </c>
      <c r="FT87">
        <v>-2.6352868309754201E-6</v>
      </c>
      <c r="FU87">
        <v>7.4988703689445403E-10</v>
      </c>
      <c r="FV87">
        <v>5.9295258707654903E-2</v>
      </c>
      <c r="FW87">
        <v>0</v>
      </c>
      <c r="FX87">
        <v>0</v>
      </c>
      <c r="FY87">
        <v>0</v>
      </c>
      <c r="FZ87">
        <v>1</v>
      </c>
      <c r="GA87">
        <v>1999</v>
      </c>
      <c r="GB87">
        <v>0</v>
      </c>
      <c r="GC87">
        <v>14</v>
      </c>
      <c r="GD87">
        <v>38.799999999999997</v>
      </c>
      <c r="GE87">
        <v>38.799999999999997</v>
      </c>
      <c r="GF87">
        <v>1.6052200000000001</v>
      </c>
      <c r="GG87">
        <v>2.4939</v>
      </c>
      <c r="GH87">
        <v>1.5979000000000001</v>
      </c>
      <c r="GI87">
        <v>2.35229</v>
      </c>
      <c r="GJ87">
        <v>1.64917</v>
      </c>
      <c r="GK87">
        <v>2.3071299999999999</v>
      </c>
      <c r="GL87">
        <v>27.203700000000001</v>
      </c>
      <c r="GM87">
        <v>14.0707</v>
      </c>
      <c r="GN87">
        <v>19</v>
      </c>
      <c r="GO87">
        <v>453.8</v>
      </c>
      <c r="GP87">
        <v>634.38599999999997</v>
      </c>
      <c r="GQ87">
        <v>29.136600000000001</v>
      </c>
      <c r="GR87">
        <v>22.472799999999999</v>
      </c>
      <c r="GS87">
        <v>29.9999</v>
      </c>
      <c r="GT87">
        <v>22.418500000000002</v>
      </c>
      <c r="GU87">
        <v>22.406300000000002</v>
      </c>
      <c r="GV87">
        <v>32.301200000000001</v>
      </c>
      <c r="GW87">
        <v>28.209900000000001</v>
      </c>
      <c r="GX87">
        <v>100</v>
      </c>
      <c r="GY87">
        <v>29.0959</v>
      </c>
      <c r="GZ87">
        <v>672.04600000000005</v>
      </c>
      <c r="HA87">
        <v>13.0883</v>
      </c>
      <c r="HB87">
        <v>101.242</v>
      </c>
      <c r="HC87">
        <v>101.217</v>
      </c>
    </row>
    <row r="88" spans="1:211" x14ac:dyDescent="0.2">
      <c r="A88">
        <v>72</v>
      </c>
      <c r="B88">
        <v>1736451925.0999999</v>
      </c>
      <c r="C88">
        <v>142</v>
      </c>
      <c r="D88" t="s">
        <v>491</v>
      </c>
      <c r="E88" t="s">
        <v>492</v>
      </c>
      <c r="F88">
        <v>2</v>
      </c>
      <c r="G88">
        <v>1736451924.0999999</v>
      </c>
      <c r="H88">
        <f t="shared" si="34"/>
        <v>2.0812243646829557E-3</v>
      </c>
      <c r="I88">
        <f t="shared" si="35"/>
        <v>2.0812243646829556</v>
      </c>
      <c r="J88">
        <f t="shared" si="36"/>
        <v>-2.3101401330212936</v>
      </c>
      <c r="K88">
        <f t="shared" si="37"/>
        <v>619.44600000000003</v>
      </c>
      <c r="L88">
        <f t="shared" si="38"/>
        <v>631.12066086614789</v>
      </c>
      <c r="M88">
        <f t="shared" si="39"/>
        <v>64.557752095237745</v>
      </c>
      <c r="N88">
        <f t="shared" si="40"/>
        <v>63.363543271590004</v>
      </c>
      <c r="O88">
        <f t="shared" si="41"/>
        <v>0.14086295429564039</v>
      </c>
      <c r="P88">
        <f t="shared" si="42"/>
        <v>3.5441444542954281</v>
      </c>
      <c r="Q88">
        <f t="shared" si="43"/>
        <v>0.13782496483993559</v>
      </c>
      <c r="R88">
        <f t="shared" si="44"/>
        <v>8.6408097199549574E-2</v>
      </c>
      <c r="S88">
        <f t="shared" si="45"/>
        <v>0</v>
      </c>
      <c r="T88">
        <f t="shared" si="46"/>
        <v>24.536698408377521</v>
      </c>
      <c r="U88">
        <f t="shared" si="47"/>
        <v>24.536698408377521</v>
      </c>
      <c r="V88">
        <f t="shared" si="48"/>
        <v>3.0929025486353914</v>
      </c>
      <c r="W88">
        <f t="shared" si="49"/>
        <v>49.832613444116994</v>
      </c>
      <c r="X88">
        <f t="shared" si="50"/>
        <v>1.5835720139315002</v>
      </c>
      <c r="Y88">
        <f t="shared" si="51"/>
        <v>3.1777823888513104</v>
      </c>
      <c r="Z88">
        <f t="shared" si="52"/>
        <v>1.5093305347038912</v>
      </c>
      <c r="AA88">
        <f t="shared" si="53"/>
        <v>-91.781994482518343</v>
      </c>
      <c r="AB88">
        <f t="shared" si="54"/>
        <v>86.613203555550669</v>
      </c>
      <c r="AC88">
        <f t="shared" si="55"/>
        <v>5.1570087567982306</v>
      </c>
      <c r="AD88">
        <f t="shared" si="56"/>
        <v>-1.178217016943961E-2</v>
      </c>
      <c r="AE88">
        <f t="shared" si="57"/>
        <v>25.398079178316529</v>
      </c>
      <c r="AF88">
        <f t="shared" si="58"/>
        <v>2.0809905975395697</v>
      </c>
      <c r="AG88">
        <f t="shared" si="59"/>
        <v>-2.3101401330212936</v>
      </c>
      <c r="AH88">
        <v>649.49432071595504</v>
      </c>
      <c r="AI88">
        <v>629.1694</v>
      </c>
      <c r="AJ88">
        <v>3.3193618568093002</v>
      </c>
      <c r="AK88">
        <v>84.5062676990527</v>
      </c>
      <c r="AL88">
        <f t="shared" si="60"/>
        <v>2.0812243646829556</v>
      </c>
      <c r="AM88">
        <v>13.020270204033899</v>
      </c>
      <c r="AN88">
        <v>15.479717482517501</v>
      </c>
      <c r="AO88">
        <v>-6.6152316473975599E-6</v>
      </c>
      <c r="AP88">
        <v>123.873733639405</v>
      </c>
      <c r="AQ88">
        <v>35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54602.522559505007</v>
      </c>
      <c r="AV88">
        <f t="shared" si="64"/>
        <v>0</v>
      </c>
      <c r="AW88">
        <f t="shared" si="65"/>
        <v>0</v>
      </c>
      <c r="AX88">
        <f t="shared" si="66"/>
        <v>0</v>
      </c>
      <c r="AY88">
        <f t="shared" si="67"/>
        <v>0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1736451924.0999999</v>
      </c>
      <c r="BF88">
        <v>619.44600000000003</v>
      </c>
      <c r="BG88">
        <v>651.47799999999995</v>
      </c>
      <c r="BH88">
        <v>15.4811</v>
      </c>
      <c r="BI88">
        <v>13.022</v>
      </c>
      <c r="BJ88">
        <v>618.73599999999999</v>
      </c>
      <c r="BK88">
        <v>15.421799999999999</v>
      </c>
      <c r="BL88">
        <v>499.88400000000001</v>
      </c>
      <c r="BM88">
        <v>102.191</v>
      </c>
      <c r="BN88">
        <v>9.9665000000000004E-2</v>
      </c>
      <c r="BO88">
        <v>24.99</v>
      </c>
      <c r="BP88">
        <v>24.602699999999999</v>
      </c>
      <c r="BQ88">
        <v>999.9</v>
      </c>
      <c r="BR88">
        <v>0</v>
      </c>
      <c r="BS88">
        <v>0</v>
      </c>
      <c r="BT88">
        <v>10038.799999999999</v>
      </c>
      <c r="BU88">
        <v>-0.13949800000000001</v>
      </c>
      <c r="BV88">
        <v>129.31100000000001</v>
      </c>
      <c r="BW88">
        <v>-32.032299999999999</v>
      </c>
      <c r="BX88">
        <v>629.18600000000004</v>
      </c>
      <c r="BY88">
        <v>660.07399999999996</v>
      </c>
      <c r="BZ88">
        <v>2.4590900000000002</v>
      </c>
      <c r="CA88">
        <v>651.47799999999995</v>
      </c>
      <c r="CB88">
        <v>13.022</v>
      </c>
      <c r="CC88">
        <v>1.58202</v>
      </c>
      <c r="CD88">
        <v>1.33073</v>
      </c>
      <c r="CE88">
        <v>13.784800000000001</v>
      </c>
      <c r="CF88">
        <v>11.150499999999999</v>
      </c>
      <c r="CG88">
        <v>0</v>
      </c>
      <c r="CH88">
        <v>0</v>
      </c>
      <c r="CI88">
        <v>0</v>
      </c>
      <c r="CJ88">
        <v>19.916699999999999</v>
      </c>
      <c r="CK88">
        <v>2</v>
      </c>
      <c r="CL88">
        <v>1736449596</v>
      </c>
      <c r="CM88" t="s">
        <v>346</v>
      </c>
      <c r="CN88">
        <v>1736449594</v>
      </c>
      <c r="CO88">
        <v>1736449596</v>
      </c>
      <c r="CP88">
        <v>2</v>
      </c>
      <c r="CQ88">
        <v>0.52600000000000002</v>
      </c>
      <c r="CR88">
        <v>-1.4999999999999999E-2</v>
      </c>
      <c r="CS88">
        <v>0.63</v>
      </c>
      <c r="CT88">
        <v>3.9E-2</v>
      </c>
      <c r="CU88">
        <v>200</v>
      </c>
      <c r="CV88">
        <v>13</v>
      </c>
      <c r="CW88">
        <v>0.21</v>
      </c>
      <c r="CX88">
        <v>0.03</v>
      </c>
      <c r="CY88">
        <v>-32.202464999999997</v>
      </c>
      <c r="CZ88">
        <v>3.5720977443609199</v>
      </c>
      <c r="DA88">
        <v>0.414576277993568</v>
      </c>
      <c r="DB88">
        <v>0</v>
      </c>
      <c r="DC88">
        <v>2.4693299999999998</v>
      </c>
      <c r="DD88">
        <v>-7.4196090225560299E-2</v>
      </c>
      <c r="DE88">
        <v>8.1366295233345608E-3</v>
      </c>
      <c r="DF88">
        <v>1</v>
      </c>
      <c r="DG88">
        <v>1</v>
      </c>
      <c r="DH88">
        <v>2</v>
      </c>
      <c r="DI88" t="s">
        <v>347</v>
      </c>
      <c r="DJ88">
        <v>3.11937</v>
      </c>
      <c r="DK88">
        <v>2.8005499999999999</v>
      </c>
      <c r="DL88">
        <v>0.13386400000000001</v>
      </c>
      <c r="DM88">
        <v>0.140123</v>
      </c>
      <c r="DN88">
        <v>8.6548600000000003E-2</v>
      </c>
      <c r="DO88">
        <v>7.7028899999999997E-2</v>
      </c>
      <c r="DP88">
        <v>24135.200000000001</v>
      </c>
      <c r="DQ88">
        <v>22139.3</v>
      </c>
      <c r="DR88">
        <v>26660.7</v>
      </c>
      <c r="DS88">
        <v>24092.5</v>
      </c>
      <c r="DT88">
        <v>33660.1</v>
      </c>
      <c r="DU88">
        <v>32390.9</v>
      </c>
      <c r="DV88">
        <v>40311.300000000003</v>
      </c>
      <c r="DW88">
        <v>38094.699999999997</v>
      </c>
      <c r="DX88">
        <v>2.0073799999999999</v>
      </c>
      <c r="DY88">
        <v>2.2503199999999999</v>
      </c>
      <c r="DZ88">
        <v>0.112578</v>
      </c>
      <c r="EA88">
        <v>0</v>
      </c>
      <c r="EB88">
        <v>22.758099999999999</v>
      </c>
      <c r="EC88">
        <v>999.9</v>
      </c>
      <c r="ED88">
        <v>65.070999999999998</v>
      </c>
      <c r="EE88">
        <v>22.88</v>
      </c>
      <c r="EF88">
        <v>17.824000000000002</v>
      </c>
      <c r="EG88">
        <v>63.970300000000002</v>
      </c>
      <c r="EH88">
        <v>26.750800000000002</v>
      </c>
      <c r="EI88">
        <v>1</v>
      </c>
      <c r="EJ88">
        <v>-0.37321100000000001</v>
      </c>
      <c r="EK88">
        <v>-3.7595800000000001</v>
      </c>
      <c r="EL88">
        <v>20.2575</v>
      </c>
      <c r="EM88">
        <v>5.2623600000000001</v>
      </c>
      <c r="EN88">
        <v>12.0062</v>
      </c>
      <c r="EO88">
        <v>4.9999000000000002</v>
      </c>
      <c r="EP88">
        <v>3.2871299999999999</v>
      </c>
      <c r="EQ88">
        <v>9999</v>
      </c>
      <c r="ER88">
        <v>9999</v>
      </c>
      <c r="ES88">
        <v>999.9</v>
      </c>
      <c r="ET88">
        <v>9999</v>
      </c>
      <c r="EU88">
        <v>1.8724099999999999</v>
      </c>
      <c r="EV88">
        <v>1.8733</v>
      </c>
      <c r="EW88">
        <v>1.86951</v>
      </c>
      <c r="EX88">
        <v>1.8751899999999999</v>
      </c>
      <c r="EY88">
        <v>1.87548</v>
      </c>
      <c r="EZ88">
        <v>1.87391</v>
      </c>
      <c r="FA88">
        <v>1.87242</v>
      </c>
      <c r="FB88">
        <v>1.8715200000000001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0.70799999999999996</v>
      </c>
      <c r="FQ88">
        <v>5.9299999999999999E-2</v>
      </c>
      <c r="FR88">
        <v>0.34321388301456301</v>
      </c>
      <c r="FS88">
        <v>1.93526017593624E-3</v>
      </c>
      <c r="FT88">
        <v>-2.6352868309754201E-6</v>
      </c>
      <c r="FU88">
        <v>7.4988703689445403E-10</v>
      </c>
      <c r="FV88">
        <v>5.9295258707654903E-2</v>
      </c>
      <c r="FW88">
        <v>0</v>
      </c>
      <c r="FX88">
        <v>0</v>
      </c>
      <c r="FY88">
        <v>0</v>
      </c>
      <c r="FZ88">
        <v>1</v>
      </c>
      <c r="GA88">
        <v>1999</v>
      </c>
      <c r="GB88">
        <v>0</v>
      </c>
      <c r="GC88">
        <v>14</v>
      </c>
      <c r="GD88">
        <v>38.9</v>
      </c>
      <c r="GE88">
        <v>38.799999999999997</v>
      </c>
      <c r="GF88">
        <v>1.6186499999999999</v>
      </c>
      <c r="GG88">
        <v>2.4902299999999999</v>
      </c>
      <c r="GH88">
        <v>1.5979000000000001</v>
      </c>
      <c r="GI88">
        <v>2.35229</v>
      </c>
      <c r="GJ88">
        <v>1.64917</v>
      </c>
      <c r="GK88">
        <v>2.4841299999999999</v>
      </c>
      <c r="GL88">
        <v>27.203700000000001</v>
      </c>
      <c r="GM88">
        <v>14.0883</v>
      </c>
      <c r="GN88">
        <v>19</v>
      </c>
      <c r="GO88">
        <v>453.77699999999999</v>
      </c>
      <c r="GP88">
        <v>634.447</v>
      </c>
      <c r="GQ88">
        <v>29.1433</v>
      </c>
      <c r="GR88">
        <v>22.473700000000001</v>
      </c>
      <c r="GS88">
        <v>29.9998</v>
      </c>
      <c r="GT88">
        <v>22.4191</v>
      </c>
      <c r="GU88">
        <v>22.406300000000002</v>
      </c>
      <c r="GV88">
        <v>32.572899999999997</v>
      </c>
      <c r="GW88">
        <v>28.209900000000001</v>
      </c>
      <c r="GX88">
        <v>100</v>
      </c>
      <c r="GY88">
        <v>29.106300000000001</v>
      </c>
      <c r="GZ88">
        <v>678.87300000000005</v>
      </c>
      <c r="HA88">
        <v>13.0947</v>
      </c>
      <c r="HB88">
        <v>101.242</v>
      </c>
      <c r="HC88">
        <v>101.217</v>
      </c>
    </row>
    <row r="89" spans="1:211" x14ac:dyDescent="0.2">
      <c r="A89">
        <v>73</v>
      </c>
      <c r="B89">
        <v>1736451927.0999999</v>
      </c>
      <c r="C89">
        <v>144</v>
      </c>
      <c r="D89" t="s">
        <v>493</v>
      </c>
      <c r="E89" t="s">
        <v>494</v>
      </c>
      <c r="F89">
        <v>2</v>
      </c>
      <c r="G89">
        <v>1736451925.0999999</v>
      </c>
      <c r="H89">
        <f t="shared" si="34"/>
        <v>2.080641874551278E-3</v>
      </c>
      <c r="I89">
        <f t="shared" si="35"/>
        <v>2.080641874551278</v>
      </c>
      <c r="J89">
        <f t="shared" si="36"/>
        <v>-2.2641158349195361</v>
      </c>
      <c r="K89">
        <f t="shared" si="37"/>
        <v>622.73099999999999</v>
      </c>
      <c r="L89">
        <f t="shared" si="38"/>
        <v>633.81180900104641</v>
      </c>
      <c r="M89">
        <f t="shared" si="39"/>
        <v>64.832838431874194</v>
      </c>
      <c r="N89">
        <f t="shared" si="40"/>
        <v>63.699378484525496</v>
      </c>
      <c r="O89">
        <f t="shared" si="41"/>
        <v>0.14078236713409284</v>
      </c>
      <c r="P89">
        <f t="shared" si="42"/>
        <v>3.538955891052332</v>
      </c>
      <c r="Q89">
        <f t="shared" si="43"/>
        <v>0.13774346681873281</v>
      </c>
      <c r="R89">
        <f t="shared" si="44"/>
        <v>8.6357236375271484E-2</v>
      </c>
      <c r="S89">
        <f t="shared" si="45"/>
        <v>0</v>
      </c>
      <c r="T89">
        <f t="shared" si="46"/>
        <v>24.538899029936569</v>
      </c>
      <c r="U89">
        <f t="shared" si="47"/>
        <v>24.538899029936569</v>
      </c>
      <c r="V89">
        <f t="shared" si="48"/>
        <v>3.0933097753700318</v>
      </c>
      <c r="W89">
        <f t="shared" si="49"/>
        <v>49.822834414471053</v>
      </c>
      <c r="X89">
        <f t="shared" si="50"/>
        <v>1.5835161547563001</v>
      </c>
      <c r="Y89">
        <f t="shared" si="51"/>
        <v>3.1782939958477501</v>
      </c>
      <c r="Z89">
        <f t="shared" si="52"/>
        <v>1.5097936206137317</v>
      </c>
      <c r="AA89">
        <f t="shared" si="53"/>
        <v>-91.756306667711357</v>
      </c>
      <c r="AB89">
        <f t="shared" si="54"/>
        <v>86.58168090180618</v>
      </c>
      <c r="AC89">
        <f t="shared" si="55"/>
        <v>5.1628174209520088</v>
      </c>
      <c r="AD89">
        <f t="shared" si="56"/>
        <v>-1.1808344953166738E-2</v>
      </c>
      <c r="AE89">
        <f t="shared" si="57"/>
        <v>25.508847028426135</v>
      </c>
      <c r="AF89">
        <f t="shared" si="58"/>
        <v>2.0801474357691685</v>
      </c>
      <c r="AG89">
        <f t="shared" si="59"/>
        <v>-2.2641158349195361</v>
      </c>
      <c r="AH89">
        <v>656.35139476545703</v>
      </c>
      <c r="AI89">
        <v>635.86652727272701</v>
      </c>
      <c r="AJ89">
        <v>3.3345125378687901</v>
      </c>
      <c r="AK89">
        <v>84.5062676990527</v>
      </c>
      <c r="AL89">
        <f t="shared" si="60"/>
        <v>2.080641874551278</v>
      </c>
      <c r="AM89">
        <v>13.0204128427448</v>
      </c>
      <c r="AN89">
        <v>15.479065734265699</v>
      </c>
      <c r="AO89">
        <v>-1.1239794386896201E-5</v>
      </c>
      <c r="AP89">
        <v>123.873733639405</v>
      </c>
      <c r="AQ89">
        <v>35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54487.588109585908</v>
      </c>
      <c r="AV89">
        <f t="shared" si="64"/>
        <v>0</v>
      </c>
      <c r="AW89">
        <f t="shared" si="65"/>
        <v>0</v>
      </c>
      <c r="AX89">
        <f t="shared" si="66"/>
        <v>0</v>
      </c>
      <c r="AY89">
        <f t="shared" si="67"/>
        <v>0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1736451925.0999999</v>
      </c>
      <c r="BF89">
        <v>622.73099999999999</v>
      </c>
      <c r="BG89">
        <v>654.90150000000006</v>
      </c>
      <c r="BH89">
        <v>15.480600000000001</v>
      </c>
      <c r="BI89">
        <v>13.022650000000001</v>
      </c>
      <c r="BJ89">
        <v>622.02300000000002</v>
      </c>
      <c r="BK89">
        <v>15.4213</v>
      </c>
      <c r="BL89">
        <v>499.91550000000001</v>
      </c>
      <c r="BM89">
        <v>102.1905</v>
      </c>
      <c r="BN89">
        <v>9.9860500000000005E-2</v>
      </c>
      <c r="BO89">
        <v>24.992699999999999</v>
      </c>
      <c r="BP89">
        <v>24.6069</v>
      </c>
      <c r="BQ89">
        <v>999.9</v>
      </c>
      <c r="BR89">
        <v>0</v>
      </c>
      <c r="BS89">
        <v>0</v>
      </c>
      <c r="BT89">
        <v>10016.9</v>
      </c>
      <c r="BU89">
        <v>-0.13638800000000001</v>
      </c>
      <c r="BV89">
        <v>129.32550000000001</v>
      </c>
      <c r="BW89">
        <v>-32.170400000000001</v>
      </c>
      <c r="BX89">
        <v>632.52300000000002</v>
      </c>
      <c r="BY89">
        <v>663.54300000000001</v>
      </c>
      <c r="BZ89">
        <v>2.4579499999999999</v>
      </c>
      <c r="CA89">
        <v>654.90150000000006</v>
      </c>
      <c r="CB89">
        <v>13.022650000000001</v>
      </c>
      <c r="CC89">
        <v>1.5819650000000001</v>
      </c>
      <c r="CD89">
        <v>1.3307899999999999</v>
      </c>
      <c r="CE89">
        <v>13.78425</v>
      </c>
      <c r="CF89">
        <v>11.151149999999999</v>
      </c>
      <c r="CG89">
        <v>0</v>
      </c>
      <c r="CH89">
        <v>0</v>
      </c>
      <c r="CI89">
        <v>0</v>
      </c>
      <c r="CJ89">
        <v>19.9375</v>
      </c>
      <c r="CK89">
        <v>2</v>
      </c>
      <c r="CL89">
        <v>1736449596</v>
      </c>
      <c r="CM89" t="s">
        <v>346</v>
      </c>
      <c r="CN89">
        <v>1736449594</v>
      </c>
      <c r="CO89">
        <v>1736449596</v>
      </c>
      <c r="CP89">
        <v>2</v>
      </c>
      <c r="CQ89">
        <v>0.52600000000000002</v>
      </c>
      <c r="CR89">
        <v>-1.4999999999999999E-2</v>
      </c>
      <c r="CS89">
        <v>0.63</v>
      </c>
      <c r="CT89">
        <v>3.9E-2</v>
      </c>
      <c r="CU89">
        <v>200</v>
      </c>
      <c r="CV89">
        <v>13</v>
      </c>
      <c r="CW89">
        <v>0.21</v>
      </c>
      <c r="CX89">
        <v>0.03</v>
      </c>
      <c r="CY89">
        <v>-32.163815</v>
      </c>
      <c r="CZ89">
        <v>3.25998045112788</v>
      </c>
      <c r="DA89">
        <v>0.40666870579748399</v>
      </c>
      <c r="DB89">
        <v>0</v>
      </c>
      <c r="DC89">
        <v>2.4665545</v>
      </c>
      <c r="DD89">
        <v>-5.9863308270672697E-2</v>
      </c>
      <c r="DE89">
        <v>6.6450120203051096E-3</v>
      </c>
      <c r="DF89">
        <v>1</v>
      </c>
      <c r="DG89">
        <v>1</v>
      </c>
      <c r="DH89">
        <v>2</v>
      </c>
      <c r="DI89" t="s">
        <v>347</v>
      </c>
      <c r="DJ89">
        <v>3.1192199999999999</v>
      </c>
      <c r="DK89">
        <v>2.8011599999999999</v>
      </c>
      <c r="DL89">
        <v>0.134857</v>
      </c>
      <c r="DM89">
        <v>0.141129</v>
      </c>
      <c r="DN89">
        <v>8.6546200000000004E-2</v>
      </c>
      <c r="DO89">
        <v>7.7033299999999999E-2</v>
      </c>
      <c r="DP89">
        <v>24107.5</v>
      </c>
      <c r="DQ89">
        <v>22113.200000000001</v>
      </c>
      <c r="DR89">
        <v>26660.6</v>
      </c>
      <c r="DS89">
        <v>24092.3</v>
      </c>
      <c r="DT89">
        <v>33660.1</v>
      </c>
      <c r="DU89">
        <v>32390.3</v>
      </c>
      <c r="DV89">
        <v>40311</v>
      </c>
      <c r="DW89">
        <v>38094.1</v>
      </c>
      <c r="DX89">
        <v>2.0062500000000001</v>
      </c>
      <c r="DY89">
        <v>2.2501500000000001</v>
      </c>
      <c r="DZ89">
        <v>0.112779</v>
      </c>
      <c r="EA89">
        <v>0</v>
      </c>
      <c r="EB89">
        <v>22.757200000000001</v>
      </c>
      <c r="EC89">
        <v>999.9</v>
      </c>
      <c r="ED89">
        <v>65.070999999999998</v>
      </c>
      <c r="EE89">
        <v>22.89</v>
      </c>
      <c r="EF89">
        <v>17.834399999999999</v>
      </c>
      <c r="EG89">
        <v>63.680300000000003</v>
      </c>
      <c r="EH89">
        <v>26.350200000000001</v>
      </c>
      <c r="EI89">
        <v>1</v>
      </c>
      <c r="EJ89">
        <v>-0.37337399999999998</v>
      </c>
      <c r="EK89">
        <v>-3.71543</v>
      </c>
      <c r="EL89">
        <v>20.258800000000001</v>
      </c>
      <c r="EM89">
        <v>5.2619199999999999</v>
      </c>
      <c r="EN89">
        <v>12.005800000000001</v>
      </c>
      <c r="EO89">
        <v>4.9995500000000002</v>
      </c>
      <c r="EP89">
        <v>3.2869000000000002</v>
      </c>
      <c r="EQ89">
        <v>9999</v>
      </c>
      <c r="ER89">
        <v>9999</v>
      </c>
      <c r="ES89">
        <v>999.9</v>
      </c>
      <c r="ET89">
        <v>9999</v>
      </c>
      <c r="EU89">
        <v>1.8724099999999999</v>
      </c>
      <c r="EV89">
        <v>1.8733</v>
      </c>
      <c r="EW89">
        <v>1.86951</v>
      </c>
      <c r="EX89">
        <v>1.8751899999999999</v>
      </c>
      <c r="EY89">
        <v>1.8754900000000001</v>
      </c>
      <c r="EZ89">
        <v>1.87391</v>
      </c>
      <c r="FA89">
        <v>1.87243</v>
      </c>
      <c r="FB89">
        <v>1.8715200000000001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0.70499999999999996</v>
      </c>
      <c r="FQ89">
        <v>5.9200000000000003E-2</v>
      </c>
      <c r="FR89">
        <v>0.34321388301456301</v>
      </c>
      <c r="FS89">
        <v>1.93526017593624E-3</v>
      </c>
      <c r="FT89">
        <v>-2.6352868309754201E-6</v>
      </c>
      <c r="FU89">
        <v>7.4988703689445403E-10</v>
      </c>
      <c r="FV89">
        <v>5.9295258707654903E-2</v>
      </c>
      <c r="FW89">
        <v>0</v>
      </c>
      <c r="FX89">
        <v>0</v>
      </c>
      <c r="FY89">
        <v>0</v>
      </c>
      <c r="FZ89">
        <v>1</v>
      </c>
      <c r="GA89">
        <v>1999</v>
      </c>
      <c r="GB89">
        <v>0</v>
      </c>
      <c r="GC89">
        <v>14</v>
      </c>
      <c r="GD89">
        <v>38.9</v>
      </c>
      <c r="GE89">
        <v>38.9</v>
      </c>
      <c r="GF89">
        <v>1.63208</v>
      </c>
      <c r="GG89">
        <v>2.49878</v>
      </c>
      <c r="GH89">
        <v>1.5979000000000001</v>
      </c>
      <c r="GI89">
        <v>2.35107</v>
      </c>
      <c r="GJ89">
        <v>1.64917</v>
      </c>
      <c r="GK89">
        <v>2.3754900000000001</v>
      </c>
      <c r="GL89">
        <v>27.203700000000001</v>
      </c>
      <c r="GM89">
        <v>14.0707</v>
      </c>
      <c r="GN89">
        <v>19</v>
      </c>
      <c r="GO89">
        <v>453.12</v>
      </c>
      <c r="GP89">
        <v>634.31200000000001</v>
      </c>
      <c r="GQ89">
        <v>29.141500000000001</v>
      </c>
      <c r="GR89">
        <v>22.474299999999999</v>
      </c>
      <c r="GS89">
        <v>29.999700000000001</v>
      </c>
      <c r="GT89">
        <v>22.4191</v>
      </c>
      <c r="GU89">
        <v>22.4069</v>
      </c>
      <c r="GV89">
        <v>32.841299999999997</v>
      </c>
      <c r="GW89">
        <v>28.209900000000001</v>
      </c>
      <c r="GX89">
        <v>100</v>
      </c>
      <c r="GY89">
        <v>29.106300000000001</v>
      </c>
      <c r="GZ89">
        <v>685.63900000000001</v>
      </c>
      <c r="HA89">
        <v>13.098100000000001</v>
      </c>
      <c r="HB89">
        <v>101.241</v>
      </c>
      <c r="HC89">
        <v>101.21599999999999</v>
      </c>
    </row>
    <row r="90" spans="1:211" x14ac:dyDescent="0.2">
      <c r="A90">
        <v>74</v>
      </c>
      <c r="B90">
        <v>1736451929.0999999</v>
      </c>
      <c r="C90">
        <v>146</v>
      </c>
      <c r="D90" t="s">
        <v>495</v>
      </c>
      <c r="E90" t="s">
        <v>496</v>
      </c>
      <c r="F90">
        <v>2</v>
      </c>
      <c r="G90">
        <v>1736451928.0999999</v>
      </c>
      <c r="H90">
        <f t="shared" si="34"/>
        <v>2.0806890785580517E-3</v>
      </c>
      <c r="I90">
        <f t="shared" si="35"/>
        <v>2.0806890785580516</v>
      </c>
      <c r="J90">
        <f t="shared" si="36"/>
        <v>-2.3613793090094544</v>
      </c>
      <c r="K90">
        <f t="shared" si="37"/>
        <v>632.72799999999995</v>
      </c>
      <c r="L90">
        <f t="shared" si="38"/>
        <v>644.69413339924097</v>
      </c>
      <c r="M90">
        <f t="shared" si="39"/>
        <v>65.946165194547589</v>
      </c>
      <c r="N90">
        <f t="shared" si="40"/>
        <v>64.722141942271989</v>
      </c>
      <c r="O90">
        <f t="shared" si="41"/>
        <v>0.14065085371977992</v>
      </c>
      <c r="P90">
        <f t="shared" si="42"/>
        <v>3.5399613975895816</v>
      </c>
      <c r="Q90">
        <f t="shared" si="43"/>
        <v>0.13761840406496653</v>
      </c>
      <c r="R90">
        <f t="shared" si="44"/>
        <v>8.6278510670697139E-2</v>
      </c>
      <c r="S90">
        <f t="shared" si="45"/>
        <v>0</v>
      </c>
      <c r="T90">
        <f t="shared" si="46"/>
        <v>24.545612069109655</v>
      </c>
      <c r="U90">
        <f t="shared" si="47"/>
        <v>24.545612069109655</v>
      </c>
      <c r="V90">
        <f t="shared" si="48"/>
        <v>3.0945523180613521</v>
      </c>
      <c r="W90">
        <f t="shared" si="49"/>
        <v>49.798213952100951</v>
      </c>
      <c r="X90">
        <f t="shared" si="50"/>
        <v>1.5833565688959998</v>
      </c>
      <c r="Y90">
        <f t="shared" si="51"/>
        <v>3.1795448937565745</v>
      </c>
      <c r="Z90">
        <f t="shared" si="52"/>
        <v>1.5111957491653523</v>
      </c>
      <c r="AA90">
        <f t="shared" si="53"/>
        <v>-91.758388364410081</v>
      </c>
      <c r="AB90">
        <f t="shared" si="54"/>
        <v>86.584707819774749</v>
      </c>
      <c r="AC90">
        <f t="shared" si="55"/>
        <v>5.1618775556657139</v>
      </c>
      <c r="AD90">
        <f t="shared" si="56"/>
        <v>-1.1802988969620287E-2</v>
      </c>
      <c r="AE90">
        <f t="shared" si="57"/>
        <v>25.609307747585319</v>
      </c>
      <c r="AF90">
        <f t="shared" si="58"/>
        <v>2.077154262834414</v>
      </c>
      <c r="AG90">
        <f t="shared" si="59"/>
        <v>-2.3613793090094544</v>
      </c>
      <c r="AH90">
        <v>663.23290944406199</v>
      </c>
      <c r="AI90">
        <v>642.65130909090897</v>
      </c>
      <c r="AJ90">
        <v>3.3664406360658101</v>
      </c>
      <c r="AK90">
        <v>84.5062676990527</v>
      </c>
      <c r="AL90">
        <f t="shared" si="60"/>
        <v>2.0806890785580516</v>
      </c>
      <c r="AM90">
        <v>13.021471155818899</v>
      </c>
      <c r="AN90">
        <v>15.479363636363599</v>
      </c>
      <c r="AO90">
        <v>-1.1550623049123E-5</v>
      </c>
      <c r="AP90">
        <v>123.873733639405</v>
      </c>
      <c r="AQ90">
        <v>35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54508.53733633276</v>
      </c>
      <c r="AV90">
        <f t="shared" si="64"/>
        <v>0</v>
      </c>
      <c r="AW90">
        <f t="shared" si="65"/>
        <v>0</v>
      </c>
      <c r="AX90">
        <f t="shared" si="66"/>
        <v>0</v>
      </c>
      <c r="AY90">
        <f t="shared" si="67"/>
        <v>0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1736451928.0999999</v>
      </c>
      <c r="BF90">
        <v>632.72799999999995</v>
      </c>
      <c r="BG90">
        <v>665.03099999999995</v>
      </c>
      <c r="BH90">
        <v>15.478999999999999</v>
      </c>
      <c r="BI90">
        <v>13.025399999999999</v>
      </c>
      <c r="BJ90">
        <v>632.02499999999998</v>
      </c>
      <c r="BK90">
        <v>15.419700000000001</v>
      </c>
      <c r="BL90">
        <v>500.08199999999999</v>
      </c>
      <c r="BM90">
        <v>102.19</v>
      </c>
      <c r="BN90">
        <v>0.10062400000000001</v>
      </c>
      <c r="BO90">
        <v>24.999300000000002</v>
      </c>
      <c r="BP90">
        <v>24.607500000000002</v>
      </c>
      <c r="BQ90">
        <v>999.9</v>
      </c>
      <c r="BR90">
        <v>0</v>
      </c>
      <c r="BS90">
        <v>0</v>
      </c>
      <c r="BT90">
        <v>10021.200000000001</v>
      </c>
      <c r="BU90">
        <v>-0.14571300000000001</v>
      </c>
      <c r="BV90">
        <v>129.369</v>
      </c>
      <c r="BW90">
        <v>-32.303199999999997</v>
      </c>
      <c r="BX90">
        <v>642.67600000000004</v>
      </c>
      <c r="BY90">
        <v>673.80799999999999</v>
      </c>
      <c r="BZ90">
        <v>2.4536099999999998</v>
      </c>
      <c r="CA90">
        <v>665.03099999999995</v>
      </c>
      <c r="CB90">
        <v>13.025399999999999</v>
      </c>
      <c r="CC90">
        <v>1.5818000000000001</v>
      </c>
      <c r="CD90">
        <v>1.33107</v>
      </c>
      <c r="CE90">
        <v>13.7826</v>
      </c>
      <c r="CF90">
        <v>11.154299999999999</v>
      </c>
      <c r="CG90">
        <v>0</v>
      </c>
      <c r="CH90">
        <v>0</v>
      </c>
      <c r="CI90">
        <v>0</v>
      </c>
      <c r="CJ90">
        <v>19.833300000000001</v>
      </c>
      <c r="CK90">
        <v>2</v>
      </c>
      <c r="CL90">
        <v>1736449596</v>
      </c>
      <c r="CM90" t="s">
        <v>346</v>
      </c>
      <c r="CN90">
        <v>1736449594</v>
      </c>
      <c r="CO90">
        <v>1736449596</v>
      </c>
      <c r="CP90">
        <v>2</v>
      </c>
      <c r="CQ90">
        <v>0.52600000000000002</v>
      </c>
      <c r="CR90">
        <v>-1.4999999999999999E-2</v>
      </c>
      <c r="CS90">
        <v>0.63</v>
      </c>
      <c r="CT90">
        <v>3.9E-2</v>
      </c>
      <c r="CU90">
        <v>200</v>
      </c>
      <c r="CV90">
        <v>13</v>
      </c>
      <c r="CW90">
        <v>0.21</v>
      </c>
      <c r="CX90">
        <v>0.03</v>
      </c>
      <c r="CY90">
        <v>-32.137675000000002</v>
      </c>
      <c r="CZ90">
        <v>2.1721488721804101</v>
      </c>
      <c r="DA90">
        <v>0.38671706049125898</v>
      </c>
      <c r="DB90">
        <v>0</v>
      </c>
      <c r="DC90">
        <v>2.464162</v>
      </c>
      <c r="DD90">
        <v>-5.0047218045110801E-2</v>
      </c>
      <c r="DE90">
        <v>5.57570946158421E-3</v>
      </c>
      <c r="DF90">
        <v>1</v>
      </c>
      <c r="DG90">
        <v>1</v>
      </c>
      <c r="DH90">
        <v>2</v>
      </c>
      <c r="DI90" t="s">
        <v>347</v>
      </c>
      <c r="DJ90">
        <v>3.1194099999999998</v>
      </c>
      <c r="DK90">
        <v>2.8011900000000001</v>
      </c>
      <c r="DL90">
        <v>0.13585900000000001</v>
      </c>
      <c r="DM90">
        <v>0.14211199999999999</v>
      </c>
      <c r="DN90">
        <v>8.65427E-2</v>
      </c>
      <c r="DO90">
        <v>7.7036300000000002E-2</v>
      </c>
      <c r="DP90">
        <v>24079.8</v>
      </c>
      <c r="DQ90">
        <v>22087.9</v>
      </c>
      <c r="DR90">
        <v>26660.799999999999</v>
      </c>
      <c r="DS90">
        <v>24092.2</v>
      </c>
      <c r="DT90">
        <v>33660.6</v>
      </c>
      <c r="DU90">
        <v>32390.2</v>
      </c>
      <c r="DV90">
        <v>40311.300000000003</v>
      </c>
      <c r="DW90">
        <v>38094</v>
      </c>
      <c r="DX90">
        <v>2.0070000000000001</v>
      </c>
      <c r="DY90">
        <v>2.2498800000000001</v>
      </c>
      <c r="DZ90">
        <v>0.112664</v>
      </c>
      <c r="EA90">
        <v>0</v>
      </c>
      <c r="EB90">
        <v>22.757000000000001</v>
      </c>
      <c r="EC90">
        <v>999.9</v>
      </c>
      <c r="ED90">
        <v>65.070999999999998</v>
      </c>
      <c r="EE90">
        <v>22.88</v>
      </c>
      <c r="EF90">
        <v>17.823899999999998</v>
      </c>
      <c r="EG90">
        <v>63.930300000000003</v>
      </c>
      <c r="EH90">
        <v>26.534500000000001</v>
      </c>
      <c r="EI90">
        <v>1</v>
      </c>
      <c r="EJ90">
        <v>-0.373552</v>
      </c>
      <c r="EK90">
        <v>-3.6804800000000002</v>
      </c>
      <c r="EL90">
        <v>20.260200000000001</v>
      </c>
      <c r="EM90">
        <v>5.2622200000000001</v>
      </c>
      <c r="EN90">
        <v>12.0059</v>
      </c>
      <c r="EO90">
        <v>4.9995500000000002</v>
      </c>
      <c r="EP90">
        <v>3.2870200000000001</v>
      </c>
      <c r="EQ90">
        <v>9999</v>
      </c>
      <c r="ER90">
        <v>9999</v>
      </c>
      <c r="ES90">
        <v>999.9</v>
      </c>
      <c r="ET90">
        <v>9999</v>
      </c>
      <c r="EU90">
        <v>1.8724099999999999</v>
      </c>
      <c r="EV90">
        <v>1.8733</v>
      </c>
      <c r="EW90">
        <v>1.86951</v>
      </c>
      <c r="EX90">
        <v>1.8752</v>
      </c>
      <c r="EY90">
        <v>1.8754900000000001</v>
      </c>
      <c r="EZ90">
        <v>1.87391</v>
      </c>
      <c r="FA90">
        <v>1.87246</v>
      </c>
      <c r="FB90">
        <v>1.87154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0.70199999999999996</v>
      </c>
      <c r="FQ90">
        <v>5.9299999999999999E-2</v>
      </c>
      <c r="FR90">
        <v>0.34321388301456301</v>
      </c>
      <c r="FS90">
        <v>1.93526017593624E-3</v>
      </c>
      <c r="FT90">
        <v>-2.6352868309754201E-6</v>
      </c>
      <c r="FU90">
        <v>7.4988703689445403E-10</v>
      </c>
      <c r="FV90">
        <v>5.9295258707654903E-2</v>
      </c>
      <c r="FW90">
        <v>0</v>
      </c>
      <c r="FX90">
        <v>0</v>
      </c>
      <c r="FY90">
        <v>0</v>
      </c>
      <c r="FZ90">
        <v>1</v>
      </c>
      <c r="GA90">
        <v>1999</v>
      </c>
      <c r="GB90">
        <v>0</v>
      </c>
      <c r="GC90">
        <v>14</v>
      </c>
      <c r="GD90">
        <v>38.9</v>
      </c>
      <c r="GE90">
        <v>38.9</v>
      </c>
      <c r="GF90">
        <v>1.64551</v>
      </c>
      <c r="GG90">
        <v>2.4865699999999999</v>
      </c>
      <c r="GH90">
        <v>1.5979000000000001</v>
      </c>
      <c r="GI90">
        <v>2.35229</v>
      </c>
      <c r="GJ90">
        <v>1.64917</v>
      </c>
      <c r="GK90">
        <v>2.4218799999999998</v>
      </c>
      <c r="GL90">
        <v>27.203700000000001</v>
      </c>
      <c r="GM90">
        <v>14.0883</v>
      </c>
      <c r="GN90">
        <v>19</v>
      </c>
      <c r="GO90">
        <v>453.56599999999997</v>
      </c>
      <c r="GP90">
        <v>634.1</v>
      </c>
      <c r="GQ90">
        <v>29.138200000000001</v>
      </c>
      <c r="GR90">
        <v>22.474699999999999</v>
      </c>
      <c r="GS90">
        <v>29.999600000000001</v>
      </c>
      <c r="GT90">
        <v>22.419899999999998</v>
      </c>
      <c r="GU90">
        <v>22.407800000000002</v>
      </c>
      <c r="GV90">
        <v>33.114100000000001</v>
      </c>
      <c r="GW90">
        <v>27.912099999999999</v>
      </c>
      <c r="GX90">
        <v>100</v>
      </c>
      <c r="GY90">
        <v>29.108599999999999</v>
      </c>
      <c r="GZ90">
        <v>692.38</v>
      </c>
      <c r="HA90">
        <v>13.106</v>
      </c>
      <c r="HB90">
        <v>101.242</v>
      </c>
      <c r="HC90">
        <v>101.21599999999999</v>
      </c>
    </row>
    <row r="91" spans="1:211" x14ac:dyDescent="0.2">
      <c r="A91">
        <v>75</v>
      </c>
      <c r="B91">
        <v>1736451931.0999999</v>
      </c>
      <c r="C91">
        <v>148</v>
      </c>
      <c r="D91" t="s">
        <v>497</v>
      </c>
      <c r="E91" t="s">
        <v>498</v>
      </c>
      <c r="F91">
        <v>2</v>
      </c>
      <c r="G91">
        <v>1736451929.0999999</v>
      </c>
      <c r="H91">
        <f t="shared" si="34"/>
        <v>2.0779817575496394E-3</v>
      </c>
      <c r="I91">
        <f t="shared" si="35"/>
        <v>2.0779817575496393</v>
      </c>
      <c r="J91">
        <f t="shared" si="36"/>
        <v>-2.4413045839298251</v>
      </c>
      <c r="K91">
        <f t="shared" si="37"/>
        <v>636.0625</v>
      </c>
      <c r="L91">
        <f t="shared" si="38"/>
        <v>648.90104689140412</v>
      </c>
      <c r="M91">
        <f t="shared" si="39"/>
        <v>66.377329434224436</v>
      </c>
      <c r="N91">
        <f t="shared" si="40"/>
        <v>65.06404991256251</v>
      </c>
      <c r="O91">
        <f t="shared" si="41"/>
        <v>0.14046381788769699</v>
      </c>
      <c r="P91">
        <f t="shared" si="42"/>
        <v>3.5389672514816093</v>
      </c>
      <c r="Q91">
        <f t="shared" si="43"/>
        <v>0.13743850456385603</v>
      </c>
      <c r="R91">
        <f t="shared" si="44"/>
        <v>8.6165450693815551E-2</v>
      </c>
      <c r="S91">
        <f t="shared" si="45"/>
        <v>0</v>
      </c>
      <c r="T91">
        <f t="shared" si="46"/>
        <v>24.545382109066633</v>
      </c>
      <c r="U91">
        <f t="shared" si="47"/>
        <v>24.545382109066633</v>
      </c>
      <c r="V91">
        <f t="shared" si="48"/>
        <v>3.0945097466417879</v>
      </c>
      <c r="W91">
        <f t="shared" si="49"/>
        <v>49.798024220420885</v>
      </c>
      <c r="X91">
        <f t="shared" si="50"/>
        <v>1.5832844586053001</v>
      </c>
      <c r="Y91">
        <f t="shared" si="51"/>
        <v>3.1794122023741576</v>
      </c>
      <c r="Z91">
        <f t="shared" si="52"/>
        <v>1.5112252880364878</v>
      </c>
      <c r="AA91">
        <f t="shared" si="53"/>
        <v>-91.6389955079391</v>
      </c>
      <c r="AB91">
        <f t="shared" si="54"/>
        <v>86.470711537038127</v>
      </c>
      <c r="AC91">
        <f t="shared" si="55"/>
        <v>5.1565054690327514</v>
      </c>
      <c r="AD91">
        <f t="shared" si="56"/>
        <v>-1.1778501868221269E-2</v>
      </c>
      <c r="AE91">
        <f t="shared" si="57"/>
        <v>25.580660143548975</v>
      </c>
      <c r="AF91">
        <f t="shared" si="58"/>
        <v>2.0767688496822658</v>
      </c>
      <c r="AG91">
        <f t="shared" si="59"/>
        <v>-2.4413045839298251</v>
      </c>
      <c r="AH91">
        <v>670.11560210701896</v>
      </c>
      <c r="AI91">
        <v>649.45858787878797</v>
      </c>
      <c r="AJ91">
        <v>3.3910302620392301</v>
      </c>
      <c r="AK91">
        <v>84.5062676990527</v>
      </c>
      <c r="AL91">
        <f t="shared" si="60"/>
        <v>2.0779817575496393</v>
      </c>
      <c r="AM91">
        <v>13.023167069266201</v>
      </c>
      <c r="AN91">
        <v>15.477944755244801</v>
      </c>
      <c r="AO91">
        <v>-9.2546701022180498E-6</v>
      </c>
      <c r="AP91">
        <v>123.873733639405</v>
      </c>
      <c r="AQ91">
        <v>35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54486.781760246893</v>
      </c>
      <c r="AV91">
        <f t="shared" si="64"/>
        <v>0</v>
      </c>
      <c r="AW91">
        <f t="shared" si="65"/>
        <v>0</v>
      </c>
      <c r="AX91">
        <f t="shared" si="66"/>
        <v>0</v>
      </c>
      <c r="AY91">
        <f t="shared" si="67"/>
        <v>0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1736451929.0999999</v>
      </c>
      <c r="BF91">
        <v>636.0625</v>
      </c>
      <c r="BG91">
        <v>668.34050000000002</v>
      </c>
      <c r="BH91">
        <v>15.4781</v>
      </c>
      <c r="BI91">
        <v>13.024850000000001</v>
      </c>
      <c r="BJ91">
        <v>635.36099999999999</v>
      </c>
      <c r="BK91">
        <v>15.418799999999999</v>
      </c>
      <c r="BL91">
        <v>500.06099999999998</v>
      </c>
      <c r="BM91">
        <v>102.1915</v>
      </c>
      <c r="BN91">
        <v>0.100413</v>
      </c>
      <c r="BO91">
        <v>24.9986</v>
      </c>
      <c r="BP91">
        <v>24.609950000000001</v>
      </c>
      <c r="BQ91">
        <v>999.9</v>
      </c>
      <c r="BR91">
        <v>0</v>
      </c>
      <c r="BS91">
        <v>0</v>
      </c>
      <c r="BT91">
        <v>10016.85</v>
      </c>
      <c r="BU91">
        <v>-0.14882200000000001</v>
      </c>
      <c r="BV91">
        <v>129.3725</v>
      </c>
      <c r="BW91">
        <v>-32.277949999999997</v>
      </c>
      <c r="BX91">
        <v>646.0625</v>
      </c>
      <c r="BY91">
        <v>677.16049999999996</v>
      </c>
      <c r="BZ91">
        <v>2.4532799999999999</v>
      </c>
      <c r="CA91">
        <v>668.34050000000002</v>
      </c>
      <c r="CB91">
        <v>13.024850000000001</v>
      </c>
      <c r="CC91">
        <v>1.5817349999999999</v>
      </c>
      <c r="CD91">
        <v>1.3310299999999999</v>
      </c>
      <c r="CE91">
        <v>13.782</v>
      </c>
      <c r="CF91">
        <v>11.1539</v>
      </c>
      <c r="CG91">
        <v>0</v>
      </c>
      <c r="CH91">
        <v>0</v>
      </c>
      <c r="CI91">
        <v>0</v>
      </c>
      <c r="CJ91">
        <v>19.854150000000001</v>
      </c>
      <c r="CK91">
        <v>2</v>
      </c>
      <c r="CL91">
        <v>1736449596</v>
      </c>
      <c r="CM91" t="s">
        <v>346</v>
      </c>
      <c r="CN91">
        <v>1736449594</v>
      </c>
      <c r="CO91">
        <v>1736449596</v>
      </c>
      <c r="CP91">
        <v>2</v>
      </c>
      <c r="CQ91">
        <v>0.52600000000000002</v>
      </c>
      <c r="CR91">
        <v>-1.4999999999999999E-2</v>
      </c>
      <c r="CS91">
        <v>0.63</v>
      </c>
      <c r="CT91">
        <v>3.9E-2</v>
      </c>
      <c r="CU91">
        <v>200</v>
      </c>
      <c r="CV91">
        <v>13</v>
      </c>
      <c r="CW91">
        <v>0.21</v>
      </c>
      <c r="CX91">
        <v>0.03</v>
      </c>
      <c r="CY91">
        <v>-32.105240000000002</v>
      </c>
      <c r="CZ91">
        <v>0.87845413533834604</v>
      </c>
      <c r="DA91">
        <v>0.35543057606232997</v>
      </c>
      <c r="DB91">
        <v>0</v>
      </c>
      <c r="DC91">
        <v>2.4619749999999998</v>
      </c>
      <c r="DD91">
        <v>-4.41843609022518E-2</v>
      </c>
      <c r="DE91">
        <v>4.8996821325469403E-3</v>
      </c>
      <c r="DF91">
        <v>1</v>
      </c>
      <c r="DG91">
        <v>1</v>
      </c>
      <c r="DH91">
        <v>2</v>
      </c>
      <c r="DI91" t="s">
        <v>347</v>
      </c>
      <c r="DJ91">
        <v>3.1195300000000001</v>
      </c>
      <c r="DK91">
        <v>2.80043</v>
      </c>
      <c r="DL91">
        <v>0.136854</v>
      </c>
      <c r="DM91">
        <v>0.14307800000000001</v>
      </c>
      <c r="DN91">
        <v>8.6535399999999998E-2</v>
      </c>
      <c r="DO91">
        <v>7.7037300000000003E-2</v>
      </c>
      <c r="DP91">
        <v>24052.2</v>
      </c>
      <c r="DQ91">
        <v>22063.4</v>
      </c>
      <c r="DR91">
        <v>26660.9</v>
      </c>
      <c r="DS91">
        <v>24092.7</v>
      </c>
      <c r="DT91">
        <v>33661</v>
      </c>
      <c r="DU91">
        <v>32390.9</v>
      </c>
      <c r="DV91">
        <v>40311.4</v>
      </c>
      <c r="DW91">
        <v>38094.699999999997</v>
      </c>
      <c r="DX91">
        <v>2.00773</v>
      </c>
      <c r="DY91">
        <v>2.2498800000000001</v>
      </c>
      <c r="DZ91">
        <v>0.112955</v>
      </c>
      <c r="EA91">
        <v>0</v>
      </c>
      <c r="EB91">
        <v>22.757000000000001</v>
      </c>
      <c r="EC91">
        <v>999.9</v>
      </c>
      <c r="ED91">
        <v>65.070999999999998</v>
      </c>
      <c r="EE91">
        <v>22.89</v>
      </c>
      <c r="EF91">
        <v>17.836600000000001</v>
      </c>
      <c r="EG91">
        <v>63.400300000000001</v>
      </c>
      <c r="EH91">
        <v>26.318100000000001</v>
      </c>
      <c r="EI91">
        <v>1</v>
      </c>
      <c r="EJ91">
        <v>-0.37378800000000001</v>
      </c>
      <c r="EK91">
        <v>-3.6555300000000002</v>
      </c>
      <c r="EL91">
        <v>20.260899999999999</v>
      </c>
      <c r="EM91">
        <v>5.2613200000000004</v>
      </c>
      <c r="EN91">
        <v>12.005800000000001</v>
      </c>
      <c r="EO91">
        <v>4.9996499999999999</v>
      </c>
      <c r="EP91">
        <v>3.28695</v>
      </c>
      <c r="EQ91">
        <v>9999</v>
      </c>
      <c r="ER91">
        <v>9999</v>
      </c>
      <c r="ES91">
        <v>999.9</v>
      </c>
      <c r="ET91">
        <v>9999</v>
      </c>
      <c r="EU91">
        <v>1.8724099999999999</v>
      </c>
      <c r="EV91">
        <v>1.8733</v>
      </c>
      <c r="EW91">
        <v>1.86951</v>
      </c>
      <c r="EX91">
        <v>1.87517</v>
      </c>
      <c r="EY91">
        <v>1.8754900000000001</v>
      </c>
      <c r="EZ91">
        <v>1.87391</v>
      </c>
      <c r="FA91">
        <v>1.8724400000000001</v>
      </c>
      <c r="FB91">
        <v>1.8715299999999999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0.69799999999999995</v>
      </c>
      <c r="FQ91">
        <v>5.9299999999999999E-2</v>
      </c>
      <c r="FR91">
        <v>0.34321388301456301</v>
      </c>
      <c r="FS91">
        <v>1.93526017593624E-3</v>
      </c>
      <c r="FT91">
        <v>-2.6352868309754201E-6</v>
      </c>
      <c r="FU91">
        <v>7.4988703689445403E-10</v>
      </c>
      <c r="FV91">
        <v>5.9295258707654903E-2</v>
      </c>
      <c r="FW91">
        <v>0</v>
      </c>
      <c r="FX91">
        <v>0</v>
      </c>
      <c r="FY91">
        <v>0</v>
      </c>
      <c r="FZ91">
        <v>1</v>
      </c>
      <c r="GA91">
        <v>1999</v>
      </c>
      <c r="GB91">
        <v>0</v>
      </c>
      <c r="GC91">
        <v>14</v>
      </c>
      <c r="GD91">
        <v>39</v>
      </c>
      <c r="GE91">
        <v>38.9</v>
      </c>
      <c r="GF91">
        <v>1.6589400000000001</v>
      </c>
      <c r="GG91">
        <v>2.50122</v>
      </c>
      <c r="GH91">
        <v>1.5979000000000001</v>
      </c>
      <c r="GI91">
        <v>2.35229</v>
      </c>
      <c r="GJ91">
        <v>1.64917</v>
      </c>
      <c r="GK91">
        <v>2.3999000000000001</v>
      </c>
      <c r="GL91">
        <v>27.224499999999999</v>
      </c>
      <c r="GM91">
        <v>14.079499999999999</v>
      </c>
      <c r="GN91">
        <v>19</v>
      </c>
      <c r="GO91">
        <v>453.99900000000002</v>
      </c>
      <c r="GP91">
        <v>634.10299999999995</v>
      </c>
      <c r="GQ91">
        <v>29.133199999999999</v>
      </c>
      <c r="GR91">
        <v>22.4756</v>
      </c>
      <c r="GS91">
        <v>29.999700000000001</v>
      </c>
      <c r="GT91">
        <v>22.4208</v>
      </c>
      <c r="GU91">
        <v>22.408100000000001</v>
      </c>
      <c r="GV91">
        <v>33.388599999999997</v>
      </c>
      <c r="GW91">
        <v>27.912099999999999</v>
      </c>
      <c r="GX91">
        <v>100</v>
      </c>
      <c r="GY91">
        <v>29.108599999999999</v>
      </c>
      <c r="GZ91">
        <v>699.10900000000004</v>
      </c>
      <c r="HA91">
        <v>13.11</v>
      </c>
      <c r="HB91">
        <v>101.242</v>
      </c>
      <c r="HC91">
        <v>101.217</v>
      </c>
    </row>
    <row r="92" spans="1:211" x14ac:dyDescent="0.2">
      <c r="A92">
        <v>76</v>
      </c>
      <c r="B92">
        <v>1736451933.0999999</v>
      </c>
      <c r="C92">
        <v>150</v>
      </c>
      <c r="D92" t="s">
        <v>499</v>
      </c>
      <c r="E92" t="s">
        <v>500</v>
      </c>
      <c r="F92">
        <v>2</v>
      </c>
      <c r="G92">
        <v>1736451932.0999999</v>
      </c>
      <c r="H92">
        <f t="shared" si="34"/>
        <v>2.0753359152426167E-3</v>
      </c>
      <c r="I92">
        <f t="shared" si="35"/>
        <v>2.0753359152426167</v>
      </c>
      <c r="J92">
        <f t="shared" si="36"/>
        <v>-2.2882515093780418</v>
      </c>
      <c r="K92">
        <f t="shared" si="37"/>
        <v>645.96900000000005</v>
      </c>
      <c r="L92">
        <f t="shared" si="38"/>
        <v>656.8478671746833</v>
      </c>
      <c r="M92">
        <f t="shared" si="39"/>
        <v>67.192026616967908</v>
      </c>
      <c r="N92">
        <f t="shared" si="40"/>
        <v>66.079176641664006</v>
      </c>
      <c r="O92">
        <f t="shared" si="41"/>
        <v>0.14031177177131468</v>
      </c>
      <c r="P92">
        <f t="shared" si="42"/>
        <v>3.5335791497903291</v>
      </c>
      <c r="Q92">
        <f t="shared" si="43"/>
        <v>0.13728843226991216</v>
      </c>
      <c r="R92">
        <f t="shared" si="44"/>
        <v>8.6071479376211624E-2</v>
      </c>
      <c r="S92">
        <f t="shared" si="45"/>
        <v>0</v>
      </c>
      <c r="T92">
        <f t="shared" si="46"/>
        <v>24.543107395608931</v>
      </c>
      <c r="U92">
        <f t="shared" si="47"/>
        <v>24.543107395608931</v>
      </c>
      <c r="V92">
        <f t="shared" si="48"/>
        <v>3.0940886672296828</v>
      </c>
      <c r="W92">
        <f t="shared" si="49"/>
        <v>49.798490901253444</v>
      </c>
      <c r="X92">
        <f t="shared" si="50"/>
        <v>1.5830916373247998</v>
      </c>
      <c r="Y92">
        <f t="shared" si="51"/>
        <v>3.1789952038184213</v>
      </c>
      <c r="Z92">
        <f t="shared" si="52"/>
        <v>1.5109970299048829</v>
      </c>
      <c r="AA92">
        <f t="shared" si="53"/>
        <v>-91.522313862199397</v>
      </c>
      <c r="AB92">
        <f t="shared" si="54"/>
        <v>86.353292378028328</v>
      </c>
      <c r="AC92">
        <f t="shared" si="55"/>
        <v>5.1572392746107898</v>
      </c>
      <c r="AD92">
        <f t="shared" si="56"/>
        <v>-1.1782209560280421E-2</v>
      </c>
      <c r="AE92">
        <f t="shared" si="57"/>
        <v>25.64347775268913</v>
      </c>
      <c r="AF92">
        <f t="shared" si="58"/>
        <v>2.0746334483195032</v>
      </c>
      <c r="AG92">
        <f t="shared" si="59"/>
        <v>-2.2882515093780418</v>
      </c>
      <c r="AH92">
        <v>676.91197851829202</v>
      </c>
      <c r="AI92">
        <v>656.16824242424195</v>
      </c>
      <c r="AJ92">
        <v>3.3770354701522298</v>
      </c>
      <c r="AK92">
        <v>84.5062676990527</v>
      </c>
      <c r="AL92">
        <f t="shared" si="60"/>
        <v>2.0753359152426167</v>
      </c>
      <c r="AM92">
        <v>13.0244342745882</v>
      </c>
      <c r="AN92">
        <v>15.475760839160801</v>
      </c>
      <c r="AO92">
        <v>-9.4762593892139404E-6</v>
      </c>
      <c r="AP92">
        <v>123.873733639405</v>
      </c>
      <c r="AQ92">
        <v>35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54368.538489138438</v>
      </c>
      <c r="AV92">
        <f t="shared" si="64"/>
        <v>0</v>
      </c>
      <c r="AW92">
        <f t="shared" si="65"/>
        <v>0</v>
      </c>
      <c r="AX92">
        <f t="shared" si="66"/>
        <v>0</v>
      </c>
      <c r="AY92">
        <f t="shared" si="67"/>
        <v>0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1736451932.0999999</v>
      </c>
      <c r="BF92">
        <v>645.96900000000005</v>
      </c>
      <c r="BG92">
        <v>678.34100000000001</v>
      </c>
      <c r="BH92">
        <v>15.4758</v>
      </c>
      <c r="BI92">
        <v>13.025399999999999</v>
      </c>
      <c r="BJ92">
        <v>645.27300000000002</v>
      </c>
      <c r="BK92">
        <v>15.416499999999999</v>
      </c>
      <c r="BL92">
        <v>500.12900000000002</v>
      </c>
      <c r="BM92">
        <v>102.19499999999999</v>
      </c>
      <c r="BN92">
        <v>9.9655999999999995E-2</v>
      </c>
      <c r="BO92">
        <v>24.996400000000001</v>
      </c>
      <c r="BP92">
        <v>24.6112</v>
      </c>
      <c r="BQ92">
        <v>999.9</v>
      </c>
      <c r="BR92">
        <v>0</v>
      </c>
      <c r="BS92">
        <v>0</v>
      </c>
      <c r="BT92">
        <v>9993.75</v>
      </c>
      <c r="BU92">
        <v>-0.13949500000000001</v>
      </c>
      <c r="BV92">
        <v>129.369</v>
      </c>
      <c r="BW92">
        <v>-32.371600000000001</v>
      </c>
      <c r="BX92">
        <v>656.12300000000005</v>
      </c>
      <c r="BY92">
        <v>687.29300000000001</v>
      </c>
      <c r="BZ92">
        <v>2.45044</v>
      </c>
      <c r="CA92">
        <v>678.34100000000001</v>
      </c>
      <c r="CB92">
        <v>13.025399999999999</v>
      </c>
      <c r="CC92">
        <v>1.5815399999999999</v>
      </c>
      <c r="CD92">
        <v>1.3311200000000001</v>
      </c>
      <c r="CE92">
        <v>13.780099999999999</v>
      </c>
      <c r="CF92">
        <v>11.1549</v>
      </c>
      <c r="CG92">
        <v>0</v>
      </c>
      <c r="CH92">
        <v>0</v>
      </c>
      <c r="CI92">
        <v>0</v>
      </c>
      <c r="CJ92">
        <v>20</v>
      </c>
      <c r="CK92">
        <v>2</v>
      </c>
      <c r="CL92">
        <v>1736449596</v>
      </c>
      <c r="CM92" t="s">
        <v>346</v>
      </c>
      <c r="CN92">
        <v>1736449594</v>
      </c>
      <c r="CO92">
        <v>1736449596</v>
      </c>
      <c r="CP92">
        <v>2</v>
      </c>
      <c r="CQ92">
        <v>0.52600000000000002</v>
      </c>
      <c r="CR92">
        <v>-1.4999999999999999E-2</v>
      </c>
      <c r="CS92">
        <v>0.63</v>
      </c>
      <c r="CT92">
        <v>3.9E-2</v>
      </c>
      <c r="CU92">
        <v>200</v>
      </c>
      <c r="CV92">
        <v>13</v>
      </c>
      <c r="CW92">
        <v>0.21</v>
      </c>
      <c r="CX92">
        <v>0.03</v>
      </c>
      <c r="CY92">
        <v>-32.069125</v>
      </c>
      <c r="CZ92">
        <v>-0.36568872180452699</v>
      </c>
      <c r="DA92">
        <v>0.31836407598062899</v>
      </c>
      <c r="DB92">
        <v>0</v>
      </c>
      <c r="DC92">
        <v>2.4601549999999999</v>
      </c>
      <c r="DD92">
        <v>-4.26812030075173E-2</v>
      </c>
      <c r="DE92">
        <v>4.7390046423273196E-3</v>
      </c>
      <c r="DF92">
        <v>1</v>
      </c>
      <c r="DG92">
        <v>1</v>
      </c>
      <c r="DH92">
        <v>2</v>
      </c>
      <c r="DI92" t="s">
        <v>347</v>
      </c>
      <c r="DJ92">
        <v>3.1192099999999998</v>
      </c>
      <c r="DK92">
        <v>2.8004699999999998</v>
      </c>
      <c r="DL92">
        <v>0.13782800000000001</v>
      </c>
      <c r="DM92">
        <v>0.14407200000000001</v>
      </c>
      <c r="DN92">
        <v>8.6529700000000001E-2</v>
      </c>
      <c r="DO92">
        <v>7.7055499999999999E-2</v>
      </c>
      <c r="DP92">
        <v>24024.799999999999</v>
      </c>
      <c r="DQ92">
        <v>22038</v>
      </c>
      <c r="DR92">
        <v>26660.6</v>
      </c>
      <c r="DS92">
        <v>24092.799999999999</v>
      </c>
      <c r="DT92">
        <v>33661.1</v>
      </c>
      <c r="DU92">
        <v>32390.7</v>
      </c>
      <c r="DV92">
        <v>40311.1</v>
      </c>
      <c r="DW92">
        <v>38095.199999999997</v>
      </c>
      <c r="DX92">
        <v>2.0068199999999998</v>
      </c>
      <c r="DY92">
        <v>2.25047</v>
      </c>
      <c r="DZ92">
        <v>0.112534</v>
      </c>
      <c r="EA92">
        <v>0</v>
      </c>
      <c r="EB92">
        <v>22.7562</v>
      </c>
      <c r="EC92">
        <v>999.9</v>
      </c>
      <c r="ED92">
        <v>65.070999999999998</v>
      </c>
      <c r="EE92">
        <v>22.88</v>
      </c>
      <c r="EF92">
        <v>17.822299999999998</v>
      </c>
      <c r="EG92">
        <v>63.710299999999997</v>
      </c>
      <c r="EH92">
        <v>26.482399999999998</v>
      </c>
      <c r="EI92">
        <v>1</v>
      </c>
      <c r="EJ92">
        <v>-0.37391999999999997</v>
      </c>
      <c r="EK92">
        <v>-3.6467299999999998</v>
      </c>
      <c r="EL92">
        <v>20.261099999999999</v>
      </c>
      <c r="EM92">
        <v>5.2607200000000001</v>
      </c>
      <c r="EN92">
        <v>12.0061</v>
      </c>
      <c r="EO92">
        <v>4.9996499999999999</v>
      </c>
      <c r="EP92">
        <v>3.28695</v>
      </c>
      <c r="EQ92">
        <v>9999</v>
      </c>
      <c r="ER92">
        <v>9999</v>
      </c>
      <c r="ES92">
        <v>999.9</v>
      </c>
      <c r="ET92">
        <v>9999</v>
      </c>
      <c r="EU92">
        <v>1.8724099999999999</v>
      </c>
      <c r="EV92">
        <v>1.8733</v>
      </c>
      <c r="EW92">
        <v>1.86951</v>
      </c>
      <c r="EX92">
        <v>1.8751899999999999</v>
      </c>
      <c r="EY92">
        <v>1.87548</v>
      </c>
      <c r="EZ92">
        <v>1.87392</v>
      </c>
      <c r="FA92">
        <v>1.87243</v>
      </c>
      <c r="FB92">
        <v>1.8715200000000001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0.69399999999999995</v>
      </c>
      <c r="FQ92">
        <v>5.9299999999999999E-2</v>
      </c>
      <c r="FR92">
        <v>0.34321388301456301</v>
      </c>
      <c r="FS92">
        <v>1.93526017593624E-3</v>
      </c>
      <c r="FT92">
        <v>-2.6352868309754201E-6</v>
      </c>
      <c r="FU92">
        <v>7.4988703689445403E-10</v>
      </c>
      <c r="FV92">
        <v>5.9295258707654903E-2</v>
      </c>
      <c r="FW92">
        <v>0</v>
      </c>
      <c r="FX92">
        <v>0</v>
      </c>
      <c r="FY92">
        <v>0</v>
      </c>
      <c r="FZ92">
        <v>1</v>
      </c>
      <c r="GA92">
        <v>1999</v>
      </c>
      <c r="GB92">
        <v>0</v>
      </c>
      <c r="GC92">
        <v>14</v>
      </c>
      <c r="GD92">
        <v>39</v>
      </c>
      <c r="GE92">
        <v>39</v>
      </c>
      <c r="GF92">
        <v>1.6723600000000001</v>
      </c>
      <c r="GG92">
        <v>2.48047</v>
      </c>
      <c r="GH92">
        <v>1.5979000000000001</v>
      </c>
      <c r="GI92">
        <v>2.35229</v>
      </c>
      <c r="GJ92">
        <v>1.64917</v>
      </c>
      <c r="GK92">
        <v>2.3852500000000001</v>
      </c>
      <c r="GL92">
        <v>27.224499999999999</v>
      </c>
      <c r="GM92">
        <v>14.079499999999999</v>
      </c>
      <c r="GN92">
        <v>19</v>
      </c>
      <c r="GO92">
        <v>453.476</v>
      </c>
      <c r="GP92">
        <v>634.59299999999996</v>
      </c>
      <c r="GQ92">
        <v>29.127400000000002</v>
      </c>
      <c r="GR92">
        <v>22.476299999999998</v>
      </c>
      <c r="GS92">
        <v>29.999700000000001</v>
      </c>
      <c r="GT92">
        <v>22.4209</v>
      </c>
      <c r="GU92">
        <v>22.408100000000001</v>
      </c>
      <c r="GV92">
        <v>33.653500000000001</v>
      </c>
      <c r="GW92">
        <v>27.912099999999999</v>
      </c>
      <c r="GX92">
        <v>100</v>
      </c>
      <c r="GY92">
        <v>29.108599999999999</v>
      </c>
      <c r="GZ92">
        <v>705.81700000000001</v>
      </c>
      <c r="HA92">
        <v>13.115600000000001</v>
      </c>
      <c r="HB92">
        <v>101.241</v>
      </c>
      <c r="HC92">
        <v>101.218</v>
      </c>
    </row>
    <row r="93" spans="1:211" x14ac:dyDescent="0.2">
      <c r="A93">
        <v>77</v>
      </c>
      <c r="B93">
        <v>1736451935.0999999</v>
      </c>
      <c r="C93">
        <v>152</v>
      </c>
      <c r="D93" t="s">
        <v>501</v>
      </c>
      <c r="E93" t="s">
        <v>502</v>
      </c>
      <c r="F93">
        <v>2</v>
      </c>
      <c r="G93">
        <v>1736451933.0999999</v>
      </c>
      <c r="H93">
        <f t="shared" si="34"/>
        <v>2.0734369261730299E-3</v>
      </c>
      <c r="I93">
        <f t="shared" si="35"/>
        <v>2.0734369261730299</v>
      </c>
      <c r="J93">
        <f t="shared" si="36"/>
        <v>-2.139829553183938</v>
      </c>
      <c r="K93">
        <f t="shared" si="37"/>
        <v>649.29600000000005</v>
      </c>
      <c r="L93">
        <f t="shared" si="38"/>
        <v>658.41461158366678</v>
      </c>
      <c r="M93">
        <f t="shared" si="39"/>
        <v>67.352365166255382</v>
      </c>
      <c r="N93">
        <f t="shared" si="40"/>
        <v>66.419578975931998</v>
      </c>
      <c r="O93">
        <f t="shared" si="41"/>
        <v>0.14017373429568386</v>
      </c>
      <c r="P93">
        <f t="shared" si="42"/>
        <v>3.5353617661570209</v>
      </c>
      <c r="Q93">
        <f t="shared" si="43"/>
        <v>0.137157757819585</v>
      </c>
      <c r="R93">
        <f t="shared" si="44"/>
        <v>8.5989167384371484E-2</v>
      </c>
      <c r="S93">
        <f t="shared" si="45"/>
        <v>0</v>
      </c>
      <c r="T93">
        <f t="shared" si="46"/>
        <v>24.542987439133718</v>
      </c>
      <c r="U93">
        <f t="shared" si="47"/>
        <v>24.542987439133718</v>
      </c>
      <c r="V93">
        <f t="shared" si="48"/>
        <v>3.0940664630969263</v>
      </c>
      <c r="W93">
        <f t="shared" si="49"/>
        <v>49.798194337625681</v>
      </c>
      <c r="X93">
        <f t="shared" si="50"/>
        <v>1.5830114226062499</v>
      </c>
      <c r="Y93">
        <f t="shared" si="51"/>
        <v>3.1788530561442161</v>
      </c>
      <c r="Z93">
        <f t="shared" si="52"/>
        <v>1.5110550404906764</v>
      </c>
      <c r="AA93">
        <f t="shared" si="53"/>
        <v>-91.438568444230611</v>
      </c>
      <c r="AB93">
        <f t="shared" si="54"/>
        <v>86.276770495360864</v>
      </c>
      <c r="AC93">
        <f t="shared" si="55"/>
        <v>5.1500485119723329</v>
      </c>
      <c r="AD93">
        <f t="shared" si="56"/>
        <v>-1.1749436897417809E-2</v>
      </c>
      <c r="AE93">
        <f t="shared" si="57"/>
        <v>25.769759303694173</v>
      </c>
      <c r="AF93">
        <f t="shared" si="58"/>
        <v>2.0698179086361446</v>
      </c>
      <c r="AG93">
        <f t="shared" si="59"/>
        <v>-2.139829553183938</v>
      </c>
      <c r="AH93">
        <v>683.65035080235896</v>
      </c>
      <c r="AI93">
        <v>662.85720606060602</v>
      </c>
      <c r="AJ93">
        <v>3.3579967257895902</v>
      </c>
      <c r="AK93">
        <v>84.5062676990527</v>
      </c>
      <c r="AL93">
        <f t="shared" si="60"/>
        <v>2.0734369261730299</v>
      </c>
      <c r="AM93">
        <v>13.0246471738166</v>
      </c>
      <c r="AN93">
        <v>15.4739384615385</v>
      </c>
      <c r="AO93">
        <v>-1.11443727437363E-5</v>
      </c>
      <c r="AP93">
        <v>123.873733639405</v>
      </c>
      <c r="AQ93">
        <v>35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54407.941941053941</v>
      </c>
      <c r="AV93">
        <f t="shared" si="64"/>
        <v>0</v>
      </c>
      <c r="AW93">
        <f t="shared" si="65"/>
        <v>0</v>
      </c>
      <c r="AX93">
        <f t="shared" si="66"/>
        <v>0</v>
      </c>
      <c r="AY93">
        <f t="shared" si="67"/>
        <v>0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1736451933.0999999</v>
      </c>
      <c r="BF93">
        <v>649.29600000000005</v>
      </c>
      <c r="BG93">
        <v>681.82650000000001</v>
      </c>
      <c r="BH93">
        <v>15.475</v>
      </c>
      <c r="BI93">
        <v>13.030099999999999</v>
      </c>
      <c r="BJ93">
        <v>648.60199999999998</v>
      </c>
      <c r="BK93">
        <v>15.415699999999999</v>
      </c>
      <c r="BL93">
        <v>500.09100000000001</v>
      </c>
      <c r="BM93">
        <v>102.19499999999999</v>
      </c>
      <c r="BN93">
        <v>9.9760749999999995E-2</v>
      </c>
      <c r="BO93">
        <v>24.995650000000001</v>
      </c>
      <c r="BP93">
        <v>24.608550000000001</v>
      </c>
      <c r="BQ93">
        <v>999.9</v>
      </c>
      <c r="BR93">
        <v>0</v>
      </c>
      <c r="BS93">
        <v>0</v>
      </c>
      <c r="BT93">
        <v>10001.275</v>
      </c>
      <c r="BU93">
        <v>-0.13638649999999999</v>
      </c>
      <c r="BV93">
        <v>129.36500000000001</v>
      </c>
      <c r="BW93">
        <v>-32.530450000000002</v>
      </c>
      <c r="BX93">
        <v>659.50199999999995</v>
      </c>
      <c r="BY93">
        <v>690.82799999999997</v>
      </c>
      <c r="BZ93">
        <v>2.444925</v>
      </c>
      <c r="CA93">
        <v>681.82650000000001</v>
      </c>
      <c r="CB93">
        <v>13.030099999999999</v>
      </c>
      <c r="CC93">
        <v>1.5814600000000001</v>
      </c>
      <c r="CD93">
        <v>1.3316049999999999</v>
      </c>
      <c r="CE93">
        <v>13.779350000000001</v>
      </c>
      <c r="CF93">
        <v>11.160399999999999</v>
      </c>
      <c r="CG93">
        <v>0</v>
      </c>
      <c r="CH93">
        <v>0</v>
      </c>
      <c r="CI93">
        <v>0</v>
      </c>
      <c r="CJ93">
        <v>19.979150000000001</v>
      </c>
      <c r="CK93">
        <v>2</v>
      </c>
      <c r="CL93">
        <v>1736449596</v>
      </c>
      <c r="CM93" t="s">
        <v>346</v>
      </c>
      <c r="CN93">
        <v>1736449594</v>
      </c>
      <c r="CO93">
        <v>1736449596</v>
      </c>
      <c r="CP93">
        <v>2</v>
      </c>
      <c r="CQ93">
        <v>0.52600000000000002</v>
      </c>
      <c r="CR93">
        <v>-1.4999999999999999E-2</v>
      </c>
      <c r="CS93">
        <v>0.63</v>
      </c>
      <c r="CT93">
        <v>3.9E-2</v>
      </c>
      <c r="CU93">
        <v>200</v>
      </c>
      <c r="CV93">
        <v>13</v>
      </c>
      <c r="CW93">
        <v>0.21</v>
      </c>
      <c r="CX93">
        <v>0.03</v>
      </c>
      <c r="CY93">
        <v>-32.058199999999999</v>
      </c>
      <c r="CZ93">
        <v>-1.9382526315789601</v>
      </c>
      <c r="DA93">
        <v>0.30298743868352002</v>
      </c>
      <c r="DB93">
        <v>0</v>
      </c>
      <c r="DC93">
        <v>2.4585075000000001</v>
      </c>
      <c r="DD93">
        <v>-5.2584812030080703E-2</v>
      </c>
      <c r="DE93">
        <v>5.6066352431739302E-3</v>
      </c>
      <c r="DF93">
        <v>1</v>
      </c>
      <c r="DG93">
        <v>1</v>
      </c>
      <c r="DH93">
        <v>2</v>
      </c>
      <c r="DI93" t="s">
        <v>347</v>
      </c>
      <c r="DJ93">
        <v>3.11917</v>
      </c>
      <c r="DK93">
        <v>2.8007300000000002</v>
      </c>
      <c r="DL93">
        <v>0.13880899999999999</v>
      </c>
      <c r="DM93">
        <v>0.14508199999999999</v>
      </c>
      <c r="DN93">
        <v>8.6524299999999998E-2</v>
      </c>
      <c r="DO93">
        <v>7.7105900000000005E-2</v>
      </c>
      <c r="DP93">
        <v>23997.4</v>
      </c>
      <c r="DQ93">
        <v>22012.2</v>
      </c>
      <c r="DR93">
        <v>26660.400000000001</v>
      </c>
      <c r="DS93">
        <v>24093</v>
      </c>
      <c r="DT93">
        <v>33661.300000000003</v>
      </c>
      <c r="DU93">
        <v>32389.4</v>
      </c>
      <c r="DV93">
        <v>40311</v>
      </c>
      <c r="DW93">
        <v>38095.599999999999</v>
      </c>
      <c r="DX93">
        <v>2.0071699999999999</v>
      </c>
      <c r="DY93">
        <v>2.25047</v>
      </c>
      <c r="DZ93">
        <v>0.11248900000000001</v>
      </c>
      <c r="EA93">
        <v>0</v>
      </c>
      <c r="EB93">
        <v>22.755199999999999</v>
      </c>
      <c r="EC93">
        <v>999.9</v>
      </c>
      <c r="ED93">
        <v>65.070999999999998</v>
      </c>
      <c r="EE93">
        <v>22.88</v>
      </c>
      <c r="EF93">
        <v>17.825700000000001</v>
      </c>
      <c r="EG93">
        <v>63.960299999999997</v>
      </c>
      <c r="EH93">
        <v>26.678699999999999</v>
      </c>
      <c r="EI93">
        <v>1</v>
      </c>
      <c r="EJ93">
        <v>-0.37388700000000002</v>
      </c>
      <c r="EK93">
        <v>-3.6425399999999999</v>
      </c>
      <c r="EL93">
        <v>20.261399999999998</v>
      </c>
      <c r="EM93">
        <v>5.2608699999999997</v>
      </c>
      <c r="EN93">
        <v>12.006399999999999</v>
      </c>
      <c r="EO93">
        <v>4.9996999999999998</v>
      </c>
      <c r="EP93">
        <v>3.28708</v>
      </c>
      <c r="EQ93">
        <v>9999</v>
      </c>
      <c r="ER93">
        <v>9999</v>
      </c>
      <c r="ES93">
        <v>999.9</v>
      </c>
      <c r="ET93">
        <v>9999</v>
      </c>
      <c r="EU93">
        <v>1.8724099999999999</v>
      </c>
      <c r="EV93">
        <v>1.8732800000000001</v>
      </c>
      <c r="EW93">
        <v>1.86951</v>
      </c>
      <c r="EX93">
        <v>1.8751800000000001</v>
      </c>
      <c r="EY93">
        <v>1.87547</v>
      </c>
      <c r="EZ93">
        <v>1.8739300000000001</v>
      </c>
      <c r="FA93">
        <v>1.8724400000000001</v>
      </c>
      <c r="FB93">
        <v>1.8715200000000001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0.69099999999999995</v>
      </c>
      <c r="FQ93">
        <v>5.9299999999999999E-2</v>
      </c>
      <c r="FR93">
        <v>0.34321388301456301</v>
      </c>
      <c r="FS93">
        <v>1.93526017593624E-3</v>
      </c>
      <c r="FT93">
        <v>-2.6352868309754201E-6</v>
      </c>
      <c r="FU93">
        <v>7.4988703689445403E-10</v>
      </c>
      <c r="FV93">
        <v>5.9295258707654903E-2</v>
      </c>
      <c r="FW93">
        <v>0</v>
      </c>
      <c r="FX93">
        <v>0</v>
      </c>
      <c r="FY93">
        <v>0</v>
      </c>
      <c r="FZ93">
        <v>1</v>
      </c>
      <c r="GA93">
        <v>1999</v>
      </c>
      <c r="GB93">
        <v>0</v>
      </c>
      <c r="GC93">
        <v>14</v>
      </c>
      <c r="GD93">
        <v>39</v>
      </c>
      <c r="GE93">
        <v>39</v>
      </c>
      <c r="GF93">
        <v>1.6857899999999999</v>
      </c>
      <c r="GG93">
        <v>2.49634</v>
      </c>
      <c r="GH93">
        <v>1.5979000000000001</v>
      </c>
      <c r="GI93">
        <v>2.35107</v>
      </c>
      <c r="GJ93">
        <v>1.64917</v>
      </c>
      <c r="GK93">
        <v>2.4865699999999999</v>
      </c>
      <c r="GL93">
        <v>27.224499999999999</v>
      </c>
      <c r="GM93">
        <v>14.0883</v>
      </c>
      <c r="GN93">
        <v>19</v>
      </c>
      <c r="GO93">
        <v>453.67899999999997</v>
      </c>
      <c r="GP93">
        <v>634.596</v>
      </c>
      <c r="GQ93">
        <v>29.122399999999999</v>
      </c>
      <c r="GR93">
        <v>22.476299999999998</v>
      </c>
      <c r="GS93">
        <v>29.9998</v>
      </c>
      <c r="GT93">
        <v>22.4209</v>
      </c>
      <c r="GU93">
        <v>22.408300000000001</v>
      </c>
      <c r="GV93">
        <v>33.919800000000002</v>
      </c>
      <c r="GW93">
        <v>27.912099999999999</v>
      </c>
      <c r="GX93">
        <v>100</v>
      </c>
      <c r="GY93">
        <v>29.111000000000001</v>
      </c>
      <c r="GZ93">
        <v>712.54</v>
      </c>
      <c r="HA93">
        <v>13.1242</v>
      </c>
      <c r="HB93">
        <v>101.241</v>
      </c>
      <c r="HC93">
        <v>101.21899999999999</v>
      </c>
    </row>
    <row r="94" spans="1:211" x14ac:dyDescent="0.2">
      <c r="A94">
        <v>78</v>
      </c>
      <c r="B94">
        <v>1736451937.0999999</v>
      </c>
      <c r="C94">
        <v>154</v>
      </c>
      <c r="D94" t="s">
        <v>503</v>
      </c>
      <c r="E94" t="s">
        <v>504</v>
      </c>
      <c r="F94">
        <v>2</v>
      </c>
      <c r="G94">
        <v>1736451936.0999999</v>
      </c>
      <c r="H94">
        <f t="shared" si="34"/>
        <v>2.0701217747241389E-3</v>
      </c>
      <c r="I94">
        <f t="shared" si="35"/>
        <v>2.0701217747241389</v>
      </c>
      <c r="J94">
        <f t="shared" si="36"/>
        <v>-2.2416216309088877</v>
      </c>
      <c r="K94">
        <f t="shared" si="37"/>
        <v>659.35</v>
      </c>
      <c r="L94">
        <f t="shared" si="38"/>
        <v>669.43433550551288</v>
      </c>
      <c r="M94">
        <f t="shared" si="39"/>
        <v>68.47923038947232</v>
      </c>
      <c r="N94">
        <f t="shared" si="40"/>
        <v>67.447661648850001</v>
      </c>
      <c r="O94">
        <f t="shared" si="41"/>
        <v>0.1400287315695429</v>
      </c>
      <c r="P94">
        <f t="shared" si="42"/>
        <v>3.5322216682644498</v>
      </c>
      <c r="Q94">
        <f t="shared" si="43"/>
        <v>0.13701630577810736</v>
      </c>
      <c r="R94">
        <f t="shared" si="44"/>
        <v>8.5900447978370417E-2</v>
      </c>
      <c r="S94">
        <f t="shared" si="45"/>
        <v>0</v>
      </c>
      <c r="T94">
        <f t="shared" si="46"/>
        <v>24.53698048469731</v>
      </c>
      <c r="U94">
        <f t="shared" si="47"/>
        <v>24.53698048469731</v>
      </c>
      <c r="V94">
        <f t="shared" si="48"/>
        <v>3.0929547444597487</v>
      </c>
      <c r="W94">
        <f t="shared" si="49"/>
        <v>49.809038405279324</v>
      </c>
      <c r="X94">
        <f t="shared" si="50"/>
        <v>1.5827567902146003</v>
      </c>
      <c r="Y94">
        <f t="shared" si="51"/>
        <v>3.1776497617485462</v>
      </c>
      <c r="Z94">
        <f t="shared" si="52"/>
        <v>1.5101979542451485</v>
      </c>
      <c r="AA94">
        <f t="shared" si="53"/>
        <v>-91.292370265334526</v>
      </c>
      <c r="AB94">
        <f t="shared" si="54"/>
        <v>86.134813852498056</v>
      </c>
      <c r="AC94">
        <f t="shared" si="55"/>
        <v>5.1458252687873092</v>
      </c>
      <c r="AD94">
        <f t="shared" si="56"/>
        <v>-1.1731144049164755E-2</v>
      </c>
      <c r="AE94">
        <f t="shared" si="57"/>
        <v>26.108591287287425</v>
      </c>
      <c r="AF94">
        <f t="shared" si="58"/>
        <v>2.0550246950973627</v>
      </c>
      <c r="AG94">
        <f t="shared" si="59"/>
        <v>-2.2416216309088877</v>
      </c>
      <c r="AH94">
        <v>690.52049573227202</v>
      </c>
      <c r="AI94">
        <v>669.67727272727302</v>
      </c>
      <c r="AJ94">
        <v>3.3822133097217799</v>
      </c>
      <c r="AK94">
        <v>84.5062676990527</v>
      </c>
      <c r="AL94">
        <f t="shared" si="60"/>
        <v>2.0701217747241389</v>
      </c>
      <c r="AM94">
        <v>13.026568040455301</v>
      </c>
      <c r="AN94">
        <v>15.4725272727273</v>
      </c>
      <c r="AO94">
        <v>-1.1937418323709E-5</v>
      </c>
      <c r="AP94">
        <v>123.873733639405</v>
      </c>
      <c r="AQ94">
        <v>35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54339.917679957573</v>
      </c>
      <c r="AV94">
        <f t="shared" si="64"/>
        <v>0</v>
      </c>
      <c r="AW94">
        <f t="shared" si="65"/>
        <v>0</v>
      </c>
      <c r="AX94">
        <f t="shared" si="66"/>
        <v>0</v>
      </c>
      <c r="AY94">
        <f t="shared" si="67"/>
        <v>0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1736451936.0999999</v>
      </c>
      <c r="BF94">
        <v>659.35</v>
      </c>
      <c r="BG94">
        <v>692.30799999999999</v>
      </c>
      <c r="BH94">
        <v>15.4726</v>
      </c>
      <c r="BI94">
        <v>13.044600000000001</v>
      </c>
      <c r="BJ94">
        <v>658.66099999999994</v>
      </c>
      <c r="BK94">
        <v>15.4133</v>
      </c>
      <c r="BL94">
        <v>499.97399999999999</v>
      </c>
      <c r="BM94">
        <v>102.194</v>
      </c>
      <c r="BN94">
        <v>0.100171</v>
      </c>
      <c r="BO94">
        <v>24.9893</v>
      </c>
      <c r="BP94">
        <v>24.607700000000001</v>
      </c>
      <c r="BQ94">
        <v>999.9</v>
      </c>
      <c r="BR94">
        <v>0</v>
      </c>
      <c r="BS94">
        <v>0</v>
      </c>
      <c r="BT94">
        <v>9988.1200000000008</v>
      </c>
      <c r="BU94">
        <v>-0.15193100000000001</v>
      </c>
      <c r="BV94">
        <v>129.376</v>
      </c>
      <c r="BW94">
        <v>-32.957799999999999</v>
      </c>
      <c r="BX94">
        <v>669.71199999999999</v>
      </c>
      <c r="BY94">
        <v>701.45799999999997</v>
      </c>
      <c r="BZ94">
        <v>2.4280200000000001</v>
      </c>
      <c r="CA94">
        <v>692.30799999999999</v>
      </c>
      <c r="CB94">
        <v>13.044600000000001</v>
      </c>
      <c r="CC94">
        <v>1.58121</v>
      </c>
      <c r="CD94">
        <v>1.33308</v>
      </c>
      <c r="CE94">
        <v>13.776899999999999</v>
      </c>
      <c r="CF94">
        <v>11.177099999999999</v>
      </c>
      <c r="CG94">
        <v>0</v>
      </c>
      <c r="CH94">
        <v>0</v>
      </c>
      <c r="CI94">
        <v>0</v>
      </c>
      <c r="CJ94">
        <v>19.916699999999999</v>
      </c>
      <c r="CK94">
        <v>2</v>
      </c>
      <c r="CL94">
        <v>1736449596</v>
      </c>
      <c r="CM94" t="s">
        <v>346</v>
      </c>
      <c r="CN94">
        <v>1736449594</v>
      </c>
      <c r="CO94">
        <v>1736449596</v>
      </c>
      <c r="CP94">
        <v>2</v>
      </c>
      <c r="CQ94">
        <v>0.52600000000000002</v>
      </c>
      <c r="CR94">
        <v>-1.4999999999999999E-2</v>
      </c>
      <c r="CS94">
        <v>0.63</v>
      </c>
      <c r="CT94">
        <v>3.9E-2</v>
      </c>
      <c r="CU94">
        <v>200</v>
      </c>
      <c r="CV94">
        <v>13</v>
      </c>
      <c r="CW94">
        <v>0.21</v>
      </c>
      <c r="CX94">
        <v>0.03</v>
      </c>
      <c r="CY94">
        <v>-32.106879999999997</v>
      </c>
      <c r="CZ94">
        <v>-3.5370406015037901</v>
      </c>
      <c r="DA94">
        <v>0.36340950537926198</v>
      </c>
      <c r="DB94">
        <v>0</v>
      </c>
      <c r="DC94">
        <v>2.4559980000000001</v>
      </c>
      <c r="DD94">
        <v>-8.2513984962405099E-2</v>
      </c>
      <c r="DE94">
        <v>8.5759731809282192E-3</v>
      </c>
      <c r="DF94">
        <v>1</v>
      </c>
      <c r="DG94">
        <v>1</v>
      </c>
      <c r="DH94">
        <v>2</v>
      </c>
      <c r="DI94" t="s">
        <v>347</v>
      </c>
      <c r="DJ94">
        <v>3.1196199999999998</v>
      </c>
      <c r="DK94">
        <v>2.8009599999999999</v>
      </c>
      <c r="DL94">
        <v>0.13979900000000001</v>
      </c>
      <c r="DM94">
        <v>0.14607300000000001</v>
      </c>
      <c r="DN94">
        <v>8.6517800000000006E-2</v>
      </c>
      <c r="DO94">
        <v>7.71424E-2</v>
      </c>
      <c r="DP94">
        <v>23969.8</v>
      </c>
      <c r="DQ94">
        <v>21987</v>
      </c>
      <c r="DR94">
        <v>26660.400000000001</v>
      </c>
      <c r="DS94">
        <v>24093.3</v>
      </c>
      <c r="DT94">
        <v>33661.4</v>
      </c>
      <c r="DU94">
        <v>32388.1</v>
      </c>
      <c r="DV94">
        <v>40310.800000000003</v>
      </c>
      <c r="DW94">
        <v>38095.5</v>
      </c>
      <c r="DX94">
        <v>2.0076000000000001</v>
      </c>
      <c r="DY94">
        <v>2.25007</v>
      </c>
      <c r="DZ94">
        <v>0.112634</v>
      </c>
      <c r="EA94">
        <v>0</v>
      </c>
      <c r="EB94">
        <v>22.754999999999999</v>
      </c>
      <c r="EC94">
        <v>999.9</v>
      </c>
      <c r="ED94">
        <v>65.070999999999998</v>
      </c>
      <c r="EE94">
        <v>22.89</v>
      </c>
      <c r="EF94">
        <v>17.8355</v>
      </c>
      <c r="EG94">
        <v>64.150300000000001</v>
      </c>
      <c r="EH94">
        <v>26.165900000000001</v>
      </c>
      <c r="EI94">
        <v>1</v>
      </c>
      <c r="EJ94">
        <v>-0.37392999999999998</v>
      </c>
      <c r="EK94">
        <v>-3.6461999999999999</v>
      </c>
      <c r="EL94">
        <v>20.261299999999999</v>
      </c>
      <c r="EM94">
        <v>5.2607200000000001</v>
      </c>
      <c r="EN94">
        <v>12.0062</v>
      </c>
      <c r="EO94">
        <v>4.9996999999999998</v>
      </c>
      <c r="EP94">
        <v>3.2869299999999999</v>
      </c>
      <c r="EQ94">
        <v>9999</v>
      </c>
      <c r="ER94">
        <v>9999</v>
      </c>
      <c r="ES94">
        <v>999.9</v>
      </c>
      <c r="ET94">
        <v>9999</v>
      </c>
      <c r="EU94">
        <v>1.8724099999999999</v>
      </c>
      <c r="EV94">
        <v>1.8732899999999999</v>
      </c>
      <c r="EW94">
        <v>1.86951</v>
      </c>
      <c r="EX94">
        <v>1.87517</v>
      </c>
      <c r="EY94">
        <v>1.87547</v>
      </c>
      <c r="EZ94">
        <v>1.8739300000000001</v>
      </c>
      <c r="FA94">
        <v>1.8724499999999999</v>
      </c>
      <c r="FB94">
        <v>1.8715299999999999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0.68700000000000006</v>
      </c>
      <c r="FQ94">
        <v>5.9299999999999999E-2</v>
      </c>
      <c r="FR94">
        <v>0.34321388301456301</v>
      </c>
      <c r="FS94">
        <v>1.93526017593624E-3</v>
      </c>
      <c r="FT94">
        <v>-2.6352868309754201E-6</v>
      </c>
      <c r="FU94">
        <v>7.4988703689445403E-10</v>
      </c>
      <c r="FV94">
        <v>5.9295258707654903E-2</v>
      </c>
      <c r="FW94">
        <v>0</v>
      </c>
      <c r="FX94">
        <v>0</v>
      </c>
      <c r="FY94">
        <v>0</v>
      </c>
      <c r="FZ94">
        <v>1</v>
      </c>
      <c r="GA94">
        <v>1999</v>
      </c>
      <c r="GB94">
        <v>0</v>
      </c>
      <c r="GC94">
        <v>14</v>
      </c>
      <c r="GD94">
        <v>39.1</v>
      </c>
      <c r="GE94">
        <v>39</v>
      </c>
      <c r="GF94">
        <v>1.698</v>
      </c>
      <c r="GG94">
        <v>2.4902299999999999</v>
      </c>
      <c r="GH94">
        <v>1.5979000000000001</v>
      </c>
      <c r="GI94">
        <v>2.35107</v>
      </c>
      <c r="GJ94">
        <v>1.64917</v>
      </c>
      <c r="GK94">
        <v>2.36328</v>
      </c>
      <c r="GL94">
        <v>27.224499999999999</v>
      </c>
      <c r="GM94">
        <v>14.0707</v>
      </c>
      <c r="GN94">
        <v>19</v>
      </c>
      <c r="GO94">
        <v>453.92700000000002</v>
      </c>
      <c r="GP94">
        <v>634.28099999999995</v>
      </c>
      <c r="GQ94">
        <v>29.118600000000001</v>
      </c>
      <c r="GR94">
        <v>22.476299999999998</v>
      </c>
      <c r="GS94">
        <v>29.9998</v>
      </c>
      <c r="GT94">
        <v>22.4209</v>
      </c>
      <c r="GU94">
        <v>22.409300000000002</v>
      </c>
      <c r="GV94">
        <v>34.181800000000003</v>
      </c>
      <c r="GW94">
        <v>27.912099999999999</v>
      </c>
      <c r="GX94">
        <v>100</v>
      </c>
      <c r="GY94">
        <v>29.111000000000001</v>
      </c>
      <c r="GZ94">
        <v>719.24300000000005</v>
      </c>
      <c r="HA94">
        <v>13.1294</v>
      </c>
      <c r="HB94">
        <v>101.24</v>
      </c>
      <c r="HC94">
        <v>101.22</v>
      </c>
    </row>
    <row r="95" spans="1:211" x14ac:dyDescent="0.2">
      <c r="A95">
        <v>79</v>
      </c>
      <c r="B95">
        <v>1736451939.0999999</v>
      </c>
      <c r="C95">
        <v>156</v>
      </c>
      <c r="D95" t="s">
        <v>505</v>
      </c>
      <c r="E95" t="s">
        <v>506</v>
      </c>
      <c r="F95">
        <v>2</v>
      </c>
      <c r="G95">
        <v>1736451937.0999999</v>
      </c>
      <c r="H95">
        <f t="shared" si="34"/>
        <v>2.0648371248171301E-3</v>
      </c>
      <c r="I95">
        <f t="shared" si="35"/>
        <v>2.0648371248171302</v>
      </c>
      <c r="J95">
        <f t="shared" si="36"/>
        <v>-2.3715171741294321</v>
      </c>
      <c r="K95">
        <f t="shared" si="37"/>
        <v>662.73099999999999</v>
      </c>
      <c r="L95">
        <f t="shared" si="38"/>
        <v>674.29796501601152</v>
      </c>
      <c r="M95">
        <f t="shared" si="39"/>
        <v>68.976091200592151</v>
      </c>
      <c r="N95">
        <f t="shared" si="40"/>
        <v>67.792869427352002</v>
      </c>
      <c r="O95">
        <f t="shared" si="41"/>
        <v>0.13967682525222491</v>
      </c>
      <c r="P95">
        <f t="shared" si="42"/>
        <v>3.529753688321378</v>
      </c>
      <c r="Q95">
        <f t="shared" si="43"/>
        <v>0.13667729955499619</v>
      </c>
      <c r="R95">
        <f t="shared" si="44"/>
        <v>8.5687442712672965E-2</v>
      </c>
      <c r="S95">
        <f t="shared" si="45"/>
        <v>0</v>
      </c>
      <c r="T95">
        <f t="shared" si="46"/>
        <v>24.535937068932991</v>
      </c>
      <c r="U95">
        <f t="shared" si="47"/>
        <v>24.535937068932991</v>
      </c>
      <c r="V95">
        <f t="shared" si="48"/>
        <v>3.0927616730886731</v>
      </c>
      <c r="W95">
        <f t="shared" si="49"/>
        <v>49.8127558732293</v>
      </c>
      <c r="X95">
        <f t="shared" si="50"/>
        <v>1.5826956106027998</v>
      </c>
      <c r="Y95">
        <f t="shared" si="51"/>
        <v>3.1772897982811319</v>
      </c>
      <c r="Z95">
        <f t="shared" si="52"/>
        <v>1.5100660624858733</v>
      </c>
      <c r="AA95">
        <f t="shared" si="53"/>
        <v>-91.05931720443543</v>
      </c>
      <c r="AB95">
        <f t="shared" si="54"/>
        <v>85.911626428749955</v>
      </c>
      <c r="AC95">
        <f t="shared" si="55"/>
        <v>5.1360041481928072</v>
      </c>
      <c r="AD95">
        <f t="shared" si="56"/>
        <v>-1.1686627492665025E-2</v>
      </c>
      <c r="AE95">
        <f t="shared" si="57"/>
        <v>26.105534998948265</v>
      </c>
      <c r="AF95">
        <f t="shared" si="58"/>
        <v>2.0525221158886802</v>
      </c>
      <c r="AG95">
        <f t="shared" si="59"/>
        <v>-2.3715171741294321</v>
      </c>
      <c r="AH95">
        <v>697.56403501295699</v>
      </c>
      <c r="AI95">
        <v>676.58887272727304</v>
      </c>
      <c r="AJ95">
        <v>3.42425275007913</v>
      </c>
      <c r="AK95">
        <v>84.5062676990527</v>
      </c>
      <c r="AL95">
        <f t="shared" si="60"/>
        <v>2.0648371248171302</v>
      </c>
      <c r="AM95">
        <v>13.032294453199</v>
      </c>
      <c r="AN95">
        <v>15.471658041957999</v>
      </c>
      <c r="AO95">
        <v>-1.1192899387932199E-5</v>
      </c>
      <c r="AP95">
        <v>123.873733639405</v>
      </c>
      <c r="AQ95">
        <v>35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54285.909951486159</v>
      </c>
      <c r="AV95">
        <f t="shared" si="64"/>
        <v>0</v>
      </c>
      <c r="AW95">
        <f t="shared" si="65"/>
        <v>0</v>
      </c>
      <c r="AX95">
        <f t="shared" si="66"/>
        <v>0</v>
      </c>
      <c r="AY95">
        <f t="shared" si="67"/>
        <v>0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1736451937.0999999</v>
      </c>
      <c r="BF95">
        <v>662.73099999999999</v>
      </c>
      <c r="BG95">
        <v>695.68700000000001</v>
      </c>
      <c r="BH95">
        <v>15.472149999999999</v>
      </c>
      <c r="BI95">
        <v>13.04745</v>
      </c>
      <c r="BJ95">
        <v>662.04399999999998</v>
      </c>
      <c r="BK95">
        <v>15.412850000000001</v>
      </c>
      <c r="BL95">
        <v>500.04500000000002</v>
      </c>
      <c r="BM95">
        <v>102.193</v>
      </c>
      <c r="BN95">
        <v>0.100192</v>
      </c>
      <c r="BO95">
        <v>24.987400000000001</v>
      </c>
      <c r="BP95">
        <v>24.605499999999999</v>
      </c>
      <c r="BQ95">
        <v>999.9</v>
      </c>
      <c r="BR95">
        <v>0</v>
      </c>
      <c r="BS95">
        <v>0</v>
      </c>
      <c r="BT95">
        <v>9977.81</v>
      </c>
      <c r="BU95">
        <v>-0.1426045</v>
      </c>
      <c r="BV95">
        <v>129.376</v>
      </c>
      <c r="BW95">
        <v>-32.9559</v>
      </c>
      <c r="BX95">
        <v>673.14599999999996</v>
      </c>
      <c r="BY95">
        <v>704.88400000000001</v>
      </c>
      <c r="BZ95">
        <v>2.424715</v>
      </c>
      <c r="CA95">
        <v>695.68700000000001</v>
      </c>
      <c r="CB95">
        <v>13.04745</v>
      </c>
      <c r="CC95">
        <v>1.581145</v>
      </c>
      <c r="CD95">
        <v>1.3333550000000001</v>
      </c>
      <c r="CE95">
        <v>13.776300000000001</v>
      </c>
      <c r="CF95">
        <v>11.180199999999999</v>
      </c>
      <c r="CG95">
        <v>0</v>
      </c>
      <c r="CH95">
        <v>0</v>
      </c>
      <c r="CI95">
        <v>0</v>
      </c>
      <c r="CJ95">
        <v>19.916699999999999</v>
      </c>
      <c r="CK95">
        <v>2</v>
      </c>
      <c r="CL95">
        <v>1736449596</v>
      </c>
      <c r="CM95" t="s">
        <v>346</v>
      </c>
      <c r="CN95">
        <v>1736449594</v>
      </c>
      <c r="CO95">
        <v>1736449596</v>
      </c>
      <c r="CP95">
        <v>2</v>
      </c>
      <c r="CQ95">
        <v>0.52600000000000002</v>
      </c>
      <c r="CR95">
        <v>-1.4999999999999999E-2</v>
      </c>
      <c r="CS95">
        <v>0.63</v>
      </c>
      <c r="CT95">
        <v>3.9E-2</v>
      </c>
      <c r="CU95">
        <v>200</v>
      </c>
      <c r="CV95">
        <v>13</v>
      </c>
      <c r="CW95">
        <v>0.21</v>
      </c>
      <c r="CX95">
        <v>0.03</v>
      </c>
      <c r="CY95">
        <v>-32.226205</v>
      </c>
      <c r="CZ95">
        <v>-4.2696315789473704</v>
      </c>
      <c r="DA95">
        <v>0.42328738284409101</v>
      </c>
      <c r="DB95">
        <v>0</v>
      </c>
      <c r="DC95">
        <v>2.4521864999999998</v>
      </c>
      <c r="DD95">
        <v>-0.115891578947363</v>
      </c>
      <c r="DE95">
        <v>1.197597898921E-2</v>
      </c>
      <c r="DF95">
        <v>1</v>
      </c>
      <c r="DG95">
        <v>1</v>
      </c>
      <c r="DH95">
        <v>2</v>
      </c>
      <c r="DI95" t="s">
        <v>347</v>
      </c>
      <c r="DJ95">
        <v>3.11937</v>
      </c>
      <c r="DK95">
        <v>2.80064</v>
      </c>
      <c r="DL95">
        <v>0.14078199999999999</v>
      </c>
      <c r="DM95">
        <v>0.147035</v>
      </c>
      <c r="DN95">
        <v>8.6515300000000003E-2</v>
      </c>
      <c r="DO95">
        <v>7.7159900000000003E-2</v>
      </c>
      <c r="DP95">
        <v>23942.5</v>
      </c>
      <c r="DQ95">
        <v>21962.1</v>
      </c>
      <c r="DR95">
        <v>26660.5</v>
      </c>
      <c r="DS95">
        <v>24093.200000000001</v>
      </c>
      <c r="DT95">
        <v>33661.5</v>
      </c>
      <c r="DU95">
        <v>32387.3</v>
      </c>
      <c r="DV95">
        <v>40310.6</v>
      </c>
      <c r="DW95">
        <v>38095.199999999997</v>
      </c>
      <c r="DX95">
        <v>2.00685</v>
      </c>
      <c r="DY95">
        <v>2.2503799999999998</v>
      </c>
      <c r="DZ95">
        <v>0.112303</v>
      </c>
      <c r="EA95">
        <v>0</v>
      </c>
      <c r="EB95">
        <v>22.754300000000001</v>
      </c>
      <c r="EC95">
        <v>999.9</v>
      </c>
      <c r="ED95">
        <v>65.070999999999998</v>
      </c>
      <c r="EE95">
        <v>22.89</v>
      </c>
      <c r="EF95">
        <v>17.8353</v>
      </c>
      <c r="EG95">
        <v>64.400300000000001</v>
      </c>
      <c r="EH95">
        <v>26.662700000000001</v>
      </c>
      <c r="EI95">
        <v>1</v>
      </c>
      <c r="EJ95">
        <v>-0.37419999999999998</v>
      </c>
      <c r="EK95">
        <v>-3.6480100000000002</v>
      </c>
      <c r="EL95">
        <v>20.261199999999999</v>
      </c>
      <c r="EM95">
        <v>5.2602700000000002</v>
      </c>
      <c r="EN95">
        <v>12.006399999999999</v>
      </c>
      <c r="EO95">
        <v>4.9997999999999996</v>
      </c>
      <c r="EP95">
        <v>3.2869299999999999</v>
      </c>
      <c r="EQ95">
        <v>9999</v>
      </c>
      <c r="ER95">
        <v>9999</v>
      </c>
      <c r="ES95">
        <v>999.9</v>
      </c>
      <c r="ET95">
        <v>9999</v>
      </c>
      <c r="EU95">
        <v>1.8724099999999999</v>
      </c>
      <c r="EV95">
        <v>1.8733</v>
      </c>
      <c r="EW95">
        <v>1.86951</v>
      </c>
      <c r="EX95">
        <v>1.8751599999999999</v>
      </c>
      <c r="EY95">
        <v>1.87547</v>
      </c>
      <c r="EZ95">
        <v>1.87392</v>
      </c>
      <c r="FA95">
        <v>1.8724499999999999</v>
      </c>
      <c r="FB95">
        <v>1.8715200000000001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0.68300000000000005</v>
      </c>
      <c r="FQ95">
        <v>5.9299999999999999E-2</v>
      </c>
      <c r="FR95">
        <v>0.34321388301456301</v>
      </c>
      <c r="FS95">
        <v>1.93526017593624E-3</v>
      </c>
      <c r="FT95">
        <v>-2.6352868309754201E-6</v>
      </c>
      <c r="FU95">
        <v>7.4988703689445403E-10</v>
      </c>
      <c r="FV95">
        <v>5.9295258707654903E-2</v>
      </c>
      <c r="FW95">
        <v>0</v>
      </c>
      <c r="FX95">
        <v>0</v>
      </c>
      <c r="FY95">
        <v>0</v>
      </c>
      <c r="FZ95">
        <v>1</v>
      </c>
      <c r="GA95">
        <v>1999</v>
      </c>
      <c r="GB95">
        <v>0</v>
      </c>
      <c r="GC95">
        <v>14</v>
      </c>
      <c r="GD95">
        <v>39.1</v>
      </c>
      <c r="GE95">
        <v>39.1</v>
      </c>
      <c r="GF95">
        <v>1.71143</v>
      </c>
      <c r="GG95">
        <v>2.4877899999999999</v>
      </c>
      <c r="GH95">
        <v>1.5979000000000001</v>
      </c>
      <c r="GI95">
        <v>2.35229</v>
      </c>
      <c r="GJ95">
        <v>1.64917</v>
      </c>
      <c r="GK95">
        <v>2.4401899999999999</v>
      </c>
      <c r="GL95">
        <v>27.224499999999999</v>
      </c>
      <c r="GM95">
        <v>14.0883</v>
      </c>
      <c r="GN95">
        <v>19</v>
      </c>
      <c r="GO95">
        <v>453.49099999999999</v>
      </c>
      <c r="GP95">
        <v>634.53700000000003</v>
      </c>
      <c r="GQ95">
        <v>29.116199999999999</v>
      </c>
      <c r="GR95">
        <v>22.476600000000001</v>
      </c>
      <c r="GS95">
        <v>29.9998</v>
      </c>
      <c r="GT95">
        <v>22.421299999999999</v>
      </c>
      <c r="GU95">
        <v>22.41</v>
      </c>
      <c r="GV95">
        <v>34.447800000000001</v>
      </c>
      <c r="GW95">
        <v>27.640699999999999</v>
      </c>
      <c r="GX95">
        <v>100</v>
      </c>
      <c r="GY95">
        <v>29.119700000000002</v>
      </c>
      <c r="GZ95">
        <v>725.976</v>
      </c>
      <c r="HA95">
        <v>13.1327</v>
      </c>
      <c r="HB95">
        <v>101.24</v>
      </c>
      <c r="HC95">
        <v>101.21899999999999</v>
      </c>
    </row>
    <row r="96" spans="1:211" x14ac:dyDescent="0.2">
      <c r="A96">
        <v>80</v>
      </c>
      <c r="B96">
        <v>1736451941.0999999</v>
      </c>
      <c r="C96">
        <v>158</v>
      </c>
      <c r="D96" t="s">
        <v>507</v>
      </c>
      <c r="E96" t="s">
        <v>508</v>
      </c>
      <c r="F96">
        <v>2</v>
      </c>
      <c r="G96">
        <v>1736451940.0999999</v>
      </c>
      <c r="H96">
        <f t="shared" si="34"/>
        <v>2.056796510111882E-3</v>
      </c>
      <c r="I96">
        <f t="shared" si="35"/>
        <v>2.0567965101118819</v>
      </c>
      <c r="J96">
        <f t="shared" si="36"/>
        <v>-2.3253433828717349</v>
      </c>
      <c r="K96">
        <f t="shared" si="37"/>
        <v>672.87</v>
      </c>
      <c r="L96">
        <f t="shared" si="38"/>
        <v>683.76164433701763</v>
      </c>
      <c r="M96">
        <f t="shared" si="39"/>
        <v>69.944051080777513</v>
      </c>
      <c r="N96">
        <f t="shared" si="40"/>
        <v>68.829911768970007</v>
      </c>
      <c r="O96">
        <f t="shared" si="41"/>
        <v>0.13920994686383054</v>
      </c>
      <c r="P96">
        <f t="shared" si="42"/>
        <v>3.5237445182689378</v>
      </c>
      <c r="Q96">
        <f t="shared" si="43"/>
        <v>0.13622524532183078</v>
      </c>
      <c r="R96">
        <f t="shared" si="44"/>
        <v>8.5403612007458038E-2</v>
      </c>
      <c r="S96">
        <f t="shared" si="45"/>
        <v>0</v>
      </c>
      <c r="T96">
        <f t="shared" si="46"/>
        <v>24.531170131984826</v>
      </c>
      <c r="U96">
        <f t="shared" si="47"/>
        <v>24.531170131984826</v>
      </c>
      <c r="V96">
        <f t="shared" si="48"/>
        <v>3.0918797434983842</v>
      </c>
      <c r="W96">
        <f t="shared" si="49"/>
        <v>49.830068252476998</v>
      </c>
      <c r="X96">
        <f t="shared" si="50"/>
        <v>1.5826982342382001</v>
      </c>
      <c r="Y96">
        <f t="shared" si="51"/>
        <v>3.1761911828397422</v>
      </c>
      <c r="Z96">
        <f t="shared" si="52"/>
        <v>1.5091815092601841</v>
      </c>
      <c r="AA96">
        <f t="shared" si="53"/>
        <v>-90.704726095933992</v>
      </c>
      <c r="AB96">
        <f t="shared" si="54"/>
        <v>85.569114446796931</v>
      </c>
      <c r="AC96">
        <f t="shared" si="55"/>
        <v>5.1239788706450566</v>
      </c>
      <c r="AD96">
        <f t="shared" si="56"/>
        <v>-1.1632778492000284E-2</v>
      </c>
      <c r="AE96">
        <f t="shared" si="57"/>
        <v>25.99036842968307</v>
      </c>
      <c r="AF96">
        <f t="shared" si="58"/>
        <v>2.0452512649549712</v>
      </c>
      <c r="AG96">
        <f t="shared" si="59"/>
        <v>-2.3253433828717349</v>
      </c>
      <c r="AH96">
        <v>704.59673328871304</v>
      </c>
      <c r="AI96">
        <v>683.46395151515196</v>
      </c>
      <c r="AJ96">
        <v>3.4376383394715799</v>
      </c>
      <c r="AK96">
        <v>84.5062676990527</v>
      </c>
      <c r="AL96">
        <f t="shared" si="60"/>
        <v>2.0567965101118819</v>
      </c>
      <c r="AM96">
        <v>13.0411626700001</v>
      </c>
      <c r="AN96">
        <v>15.4718867132867</v>
      </c>
      <c r="AO96">
        <v>-7.7848018099756707E-6</v>
      </c>
      <c r="AP96">
        <v>123.873733639405</v>
      </c>
      <c r="AQ96">
        <v>35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54154.766593430766</v>
      </c>
      <c r="AV96">
        <f t="shared" si="64"/>
        <v>0</v>
      </c>
      <c r="AW96">
        <f t="shared" si="65"/>
        <v>0</v>
      </c>
      <c r="AX96">
        <f t="shared" si="66"/>
        <v>0</v>
      </c>
      <c r="AY96">
        <f t="shared" si="67"/>
        <v>0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1736451940.0999999</v>
      </c>
      <c r="BF96">
        <v>672.87</v>
      </c>
      <c r="BG96">
        <v>705.71900000000005</v>
      </c>
      <c r="BH96">
        <v>15.472200000000001</v>
      </c>
      <c r="BI96">
        <v>13.055199999999999</v>
      </c>
      <c r="BJ96">
        <v>672.18899999999996</v>
      </c>
      <c r="BK96">
        <v>15.4129</v>
      </c>
      <c r="BL96">
        <v>499.86099999999999</v>
      </c>
      <c r="BM96">
        <v>102.193</v>
      </c>
      <c r="BN96">
        <v>0.10003099999999999</v>
      </c>
      <c r="BO96">
        <v>24.9816</v>
      </c>
      <c r="BP96">
        <v>24.595800000000001</v>
      </c>
      <c r="BQ96">
        <v>999.9</v>
      </c>
      <c r="BR96">
        <v>0</v>
      </c>
      <c r="BS96">
        <v>0</v>
      </c>
      <c r="BT96">
        <v>9952.5</v>
      </c>
      <c r="BU96">
        <v>-0.13328300000000001</v>
      </c>
      <c r="BV96">
        <v>129.369</v>
      </c>
      <c r="BW96">
        <v>-32.8489</v>
      </c>
      <c r="BX96">
        <v>683.44500000000005</v>
      </c>
      <c r="BY96">
        <v>715.05399999999997</v>
      </c>
      <c r="BZ96">
        <v>2.4169800000000001</v>
      </c>
      <c r="CA96">
        <v>705.71900000000005</v>
      </c>
      <c r="CB96">
        <v>13.055199999999999</v>
      </c>
      <c r="CC96">
        <v>1.5811500000000001</v>
      </c>
      <c r="CD96">
        <v>1.3341499999999999</v>
      </c>
      <c r="CE96">
        <v>13.776300000000001</v>
      </c>
      <c r="CF96">
        <v>11.1892</v>
      </c>
      <c r="CG96">
        <v>0</v>
      </c>
      <c r="CH96">
        <v>0</v>
      </c>
      <c r="CI96">
        <v>0</v>
      </c>
      <c r="CJ96">
        <v>19.875</v>
      </c>
      <c r="CK96">
        <v>2</v>
      </c>
      <c r="CL96">
        <v>1736449596</v>
      </c>
      <c r="CM96" t="s">
        <v>346</v>
      </c>
      <c r="CN96">
        <v>1736449594</v>
      </c>
      <c r="CO96">
        <v>1736449596</v>
      </c>
      <c r="CP96">
        <v>2</v>
      </c>
      <c r="CQ96">
        <v>0.52600000000000002</v>
      </c>
      <c r="CR96">
        <v>-1.4999999999999999E-2</v>
      </c>
      <c r="CS96">
        <v>0.63</v>
      </c>
      <c r="CT96">
        <v>3.9E-2</v>
      </c>
      <c r="CU96">
        <v>200</v>
      </c>
      <c r="CV96">
        <v>13</v>
      </c>
      <c r="CW96">
        <v>0.21</v>
      </c>
      <c r="CX96">
        <v>0.03</v>
      </c>
      <c r="CY96">
        <v>-32.366435000000003</v>
      </c>
      <c r="CZ96">
        <v>-4.1011263157894202</v>
      </c>
      <c r="DA96">
        <v>0.40755139954979902</v>
      </c>
      <c r="DB96">
        <v>0</v>
      </c>
      <c r="DC96">
        <v>2.4475880000000001</v>
      </c>
      <c r="DD96">
        <v>-0.13968180451128501</v>
      </c>
      <c r="DE96">
        <v>1.42826627769474E-2</v>
      </c>
      <c r="DF96">
        <v>1</v>
      </c>
      <c r="DG96">
        <v>1</v>
      </c>
      <c r="DH96">
        <v>2</v>
      </c>
      <c r="DI96" t="s">
        <v>347</v>
      </c>
      <c r="DJ96">
        <v>3.1190000000000002</v>
      </c>
      <c r="DK96">
        <v>2.8005300000000002</v>
      </c>
      <c r="DL96">
        <v>0.14175599999999999</v>
      </c>
      <c r="DM96">
        <v>0.147976</v>
      </c>
      <c r="DN96">
        <v>8.6517499999999997E-2</v>
      </c>
      <c r="DO96">
        <v>7.7196100000000004E-2</v>
      </c>
      <c r="DP96">
        <v>23915.3</v>
      </c>
      <c r="DQ96">
        <v>21937.8</v>
      </c>
      <c r="DR96">
        <v>26660.400000000001</v>
      </c>
      <c r="DS96">
        <v>24093</v>
      </c>
      <c r="DT96">
        <v>33661.4</v>
      </c>
      <c r="DU96">
        <v>32386.2</v>
      </c>
      <c r="DV96">
        <v>40310.5</v>
      </c>
      <c r="DW96">
        <v>38095.300000000003</v>
      </c>
      <c r="DX96">
        <v>2.0066199999999998</v>
      </c>
      <c r="DY96">
        <v>2.2507000000000001</v>
      </c>
      <c r="DZ96">
        <v>0.111882</v>
      </c>
      <c r="EA96">
        <v>0</v>
      </c>
      <c r="EB96">
        <v>22.753299999999999</v>
      </c>
      <c r="EC96">
        <v>999.9</v>
      </c>
      <c r="ED96">
        <v>65.070999999999998</v>
      </c>
      <c r="EE96">
        <v>22.89</v>
      </c>
      <c r="EF96">
        <v>17.8367</v>
      </c>
      <c r="EG96">
        <v>63.720300000000002</v>
      </c>
      <c r="EH96">
        <v>26.538499999999999</v>
      </c>
      <c r="EI96">
        <v>1</v>
      </c>
      <c r="EJ96">
        <v>-0.37436700000000001</v>
      </c>
      <c r="EK96">
        <v>-3.6690900000000002</v>
      </c>
      <c r="EL96">
        <v>20.2606</v>
      </c>
      <c r="EM96">
        <v>5.25922</v>
      </c>
      <c r="EN96">
        <v>12.0062</v>
      </c>
      <c r="EO96">
        <v>4.9995000000000003</v>
      </c>
      <c r="EP96">
        <v>3.2867999999999999</v>
      </c>
      <c r="EQ96">
        <v>9999</v>
      </c>
      <c r="ER96">
        <v>9999</v>
      </c>
      <c r="ES96">
        <v>999.9</v>
      </c>
      <c r="ET96">
        <v>9999</v>
      </c>
      <c r="EU96">
        <v>1.8724099999999999</v>
      </c>
      <c r="EV96">
        <v>1.8733</v>
      </c>
      <c r="EW96">
        <v>1.86951</v>
      </c>
      <c r="EX96">
        <v>1.87517</v>
      </c>
      <c r="EY96">
        <v>1.87547</v>
      </c>
      <c r="EZ96">
        <v>1.8739300000000001</v>
      </c>
      <c r="FA96">
        <v>1.8724400000000001</v>
      </c>
      <c r="FB96">
        <v>1.87151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0.67900000000000005</v>
      </c>
      <c r="FQ96">
        <v>5.9299999999999999E-2</v>
      </c>
      <c r="FR96">
        <v>0.34321388301456301</v>
      </c>
      <c r="FS96">
        <v>1.93526017593624E-3</v>
      </c>
      <c r="FT96">
        <v>-2.6352868309754201E-6</v>
      </c>
      <c r="FU96">
        <v>7.4988703689445403E-10</v>
      </c>
      <c r="FV96">
        <v>5.9295258707654903E-2</v>
      </c>
      <c r="FW96">
        <v>0</v>
      </c>
      <c r="FX96">
        <v>0</v>
      </c>
      <c r="FY96">
        <v>0</v>
      </c>
      <c r="FZ96">
        <v>1</v>
      </c>
      <c r="GA96">
        <v>1999</v>
      </c>
      <c r="GB96">
        <v>0</v>
      </c>
      <c r="GC96">
        <v>14</v>
      </c>
      <c r="GD96">
        <v>39.1</v>
      </c>
      <c r="GE96">
        <v>39.1</v>
      </c>
      <c r="GF96">
        <v>1.7309600000000001</v>
      </c>
      <c r="GG96">
        <v>2.4511699999999998</v>
      </c>
      <c r="GH96">
        <v>1.5979000000000001</v>
      </c>
      <c r="GI96">
        <v>2.34985</v>
      </c>
      <c r="GJ96">
        <v>1.64917</v>
      </c>
      <c r="GK96">
        <v>2.4560499999999998</v>
      </c>
      <c r="GL96">
        <v>27.224499999999999</v>
      </c>
      <c r="GM96">
        <v>14.079499999999999</v>
      </c>
      <c r="GN96">
        <v>19</v>
      </c>
      <c r="GO96">
        <v>453.36799999999999</v>
      </c>
      <c r="GP96">
        <v>634.80200000000002</v>
      </c>
      <c r="GQ96">
        <v>29.114999999999998</v>
      </c>
      <c r="GR96">
        <v>22.477499999999999</v>
      </c>
      <c r="GS96">
        <v>29.9999</v>
      </c>
      <c r="GT96">
        <v>22.4222</v>
      </c>
      <c r="GU96">
        <v>22.41</v>
      </c>
      <c r="GV96">
        <v>34.712499999999999</v>
      </c>
      <c r="GW96">
        <v>27.640699999999999</v>
      </c>
      <c r="GX96">
        <v>100</v>
      </c>
      <c r="GY96">
        <v>29.119700000000002</v>
      </c>
      <c r="GZ96">
        <v>732.66099999999994</v>
      </c>
      <c r="HA96">
        <v>13.1386</v>
      </c>
      <c r="HB96">
        <v>101.24</v>
      </c>
      <c r="HC96">
        <v>101.21899999999999</v>
      </c>
    </row>
    <row r="97" spans="1:211" x14ac:dyDescent="0.2">
      <c r="A97">
        <v>81</v>
      </c>
      <c r="B97">
        <v>1736451943.0999999</v>
      </c>
      <c r="C97">
        <v>160</v>
      </c>
      <c r="D97" t="s">
        <v>509</v>
      </c>
      <c r="E97" t="s">
        <v>510</v>
      </c>
      <c r="F97">
        <v>2</v>
      </c>
      <c r="G97">
        <v>1736451941.0999999</v>
      </c>
      <c r="H97">
        <f t="shared" si="34"/>
        <v>2.0512815205932979E-3</v>
      </c>
      <c r="I97">
        <f t="shared" si="35"/>
        <v>2.0512815205932977</v>
      </c>
      <c r="J97">
        <f t="shared" si="36"/>
        <v>-2.2132544740668938</v>
      </c>
      <c r="K97">
        <f t="shared" si="37"/>
        <v>676.22799999999995</v>
      </c>
      <c r="L97">
        <f t="shared" si="38"/>
        <v>685.81239878663882</v>
      </c>
      <c r="M97">
        <f t="shared" si="39"/>
        <v>70.15345763614269</v>
      </c>
      <c r="N97">
        <f t="shared" si="40"/>
        <v>69.173045623417394</v>
      </c>
      <c r="O97">
        <f t="shared" si="41"/>
        <v>0.13881051049841339</v>
      </c>
      <c r="P97">
        <f t="shared" si="42"/>
        <v>3.5364108180695819</v>
      </c>
      <c r="Q97">
        <f t="shared" si="43"/>
        <v>0.13585310138251924</v>
      </c>
      <c r="R97">
        <f t="shared" si="44"/>
        <v>8.5168651896930431E-2</v>
      </c>
      <c r="S97">
        <f t="shared" si="45"/>
        <v>0</v>
      </c>
      <c r="T97">
        <f t="shared" si="46"/>
        <v>24.531845550706819</v>
      </c>
      <c r="U97">
        <f t="shared" si="47"/>
        <v>24.531845550706819</v>
      </c>
      <c r="V97">
        <f t="shared" si="48"/>
        <v>3.0920046891473425</v>
      </c>
      <c r="W97">
        <f t="shared" si="49"/>
        <v>49.837989560724594</v>
      </c>
      <c r="X97">
        <f t="shared" si="50"/>
        <v>1.5827563469337174</v>
      </c>
      <c r="Y97">
        <f t="shared" si="51"/>
        <v>3.1758029585146565</v>
      </c>
      <c r="Z97">
        <f t="shared" si="52"/>
        <v>1.5092483422136251</v>
      </c>
      <c r="AA97">
        <f t="shared" si="53"/>
        <v>-90.461515058164437</v>
      </c>
      <c r="AB97">
        <f t="shared" si="54"/>
        <v>85.357082836543043</v>
      </c>
      <c r="AC97">
        <f t="shared" si="55"/>
        <v>5.0929398784012712</v>
      </c>
      <c r="AD97">
        <f t="shared" si="56"/>
        <v>-1.14923432201266E-2</v>
      </c>
      <c r="AE97">
        <f t="shared" si="57"/>
        <v>25.975815174566936</v>
      </c>
      <c r="AF97">
        <f t="shared" si="58"/>
        <v>2.0389143128251965</v>
      </c>
      <c r="AG97">
        <f t="shared" si="59"/>
        <v>-2.2132544740668938</v>
      </c>
      <c r="AH97">
        <v>711.44899137976802</v>
      </c>
      <c r="AI97">
        <v>690.27441818181796</v>
      </c>
      <c r="AJ97">
        <v>3.42408444915417</v>
      </c>
      <c r="AK97">
        <v>84.5062676990527</v>
      </c>
      <c r="AL97">
        <f t="shared" si="60"/>
        <v>2.0512815205932977</v>
      </c>
      <c r="AM97">
        <v>13.049129416324</v>
      </c>
      <c r="AN97">
        <v>15.4732734265734</v>
      </c>
      <c r="AO97">
        <v>-2.9387792391397298E-6</v>
      </c>
      <c r="AP97">
        <v>123.873733639405</v>
      </c>
      <c r="AQ97">
        <v>35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54433.941829105279</v>
      </c>
      <c r="AV97">
        <f t="shared" si="64"/>
        <v>0</v>
      </c>
      <c r="AW97">
        <f t="shared" si="65"/>
        <v>0</v>
      </c>
      <c r="AX97">
        <f t="shared" si="66"/>
        <v>0</v>
      </c>
      <c r="AY97">
        <f t="shared" si="67"/>
        <v>0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1736451941.0999999</v>
      </c>
      <c r="BF97">
        <v>676.22799999999995</v>
      </c>
      <c r="BG97">
        <v>709.0625</v>
      </c>
      <c r="BH97">
        <v>15.472849999999999</v>
      </c>
      <c r="BI97">
        <v>13.06335</v>
      </c>
      <c r="BJ97">
        <v>675.54899999999998</v>
      </c>
      <c r="BK97">
        <v>15.413550000000001</v>
      </c>
      <c r="BL97">
        <v>499.863</v>
      </c>
      <c r="BM97">
        <v>102.1925</v>
      </c>
      <c r="BN97">
        <v>9.9989549999999996E-2</v>
      </c>
      <c r="BO97">
        <v>24.97955</v>
      </c>
      <c r="BP97">
        <v>24.5943</v>
      </c>
      <c r="BQ97">
        <v>999.9</v>
      </c>
      <c r="BR97">
        <v>0</v>
      </c>
      <c r="BS97">
        <v>0</v>
      </c>
      <c r="BT97">
        <v>10005.950000000001</v>
      </c>
      <c r="BU97">
        <v>-0.1488295</v>
      </c>
      <c r="BV97">
        <v>129.358</v>
      </c>
      <c r="BW97">
        <v>-32.834099999999999</v>
      </c>
      <c r="BX97">
        <v>686.85599999999999</v>
      </c>
      <c r="BY97">
        <v>718.44749999999999</v>
      </c>
      <c r="BZ97">
        <v>2.4094950000000002</v>
      </c>
      <c r="CA97">
        <v>709.0625</v>
      </c>
      <c r="CB97">
        <v>13.06335</v>
      </c>
      <c r="CC97">
        <v>1.581205</v>
      </c>
      <c r="CD97">
        <v>1.334975</v>
      </c>
      <c r="CE97">
        <v>13.77685</v>
      </c>
      <c r="CF97">
        <v>11.198499999999999</v>
      </c>
      <c r="CG97">
        <v>0</v>
      </c>
      <c r="CH97">
        <v>0</v>
      </c>
      <c r="CI97">
        <v>0</v>
      </c>
      <c r="CJ97">
        <v>19.854150000000001</v>
      </c>
      <c r="CK97">
        <v>2</v>
      </c>
      <c r="CL97">
        <v>1736449596</v>
      </c>
      <c r="CM97" t="s">
        <v>346</v>
      </c>
      <c r="CN97">
        <v>1736449594</v>
      </c>
      <c r="CO97">
        <v>1736449596</v>
      </c>
      <c r="CP97">
        <v>2</v>
      </c>
      <c r="CQ97">
        <v>0.52600000000000002</v>
      </c>
      <c r="CR97">
        <v>-1.4999999999999999E-2</v>
      </c>
      <c r="CS97">
        <v>0.63</v>
      </c>
      <c r="CT97">
        <v>3.9E-2</v>
      </c>
      <c r="CU97">
        <v>200</v>
      </c>
      <c r="CV97">
        <v>13</v>
      </c>
      <c r="CW97">
        <v>0.21</v>
      </c>
      <c r="CX97">
        <v>0.03</v>
      </c>
      <c r="CY97">
        <v>-32.480024999999998</v>
      </c>
      <c r="CZ97">
        <v>-3.55990827067673</v>
      </c>
      <c r="DA97">
        <v>0.36351214267889298</v>
      </c>
      <c r="DB97">
        <v>0</v>
      </c>
      <c r="DC97">
        <v>2.4426475000000001</v>
      </c>
      <c r="DD97">
        <v>-0.16187593984962501</v>
      </c>
      <c r="DE97">
        <v>1.627772707567E-2</v>
      </c>
      <c r="DF97">
        <v>1</v>
      </c>
      <c r="DG97">
        <v>1</v>
      </c>
      <c r="DH97">
        <v>2</v>
      </c>
      <c r="DI97" t="s">
        <v>347</v>
      </c>
      <c r="DJ97">
        <v>3.1194999999999999</v>
      </c>
      <c r="DK97">
        <v>2.8016999999999999</v>
      </c>
      <c r="DL97">
        <v>0.14272399999999999</v>
      </c>
      <c r="DM97">
        <v>0.14893200000000001</v>
      </c>
      <c r="DN97">
        <v>8.6521899999999999E-2</v>
      </c>
      <c r="DO97">
        <v>7.7301700000000001E-2</v>
      </c>
      <c r="DP97">
        <v>23888.5</v>
      </c>
      <c r="DQ97">
        <v>21913.200000000001</v>
      </c>
      <c r="DR97">
        <v>26660.6</v>
      </c>
      <c r="DS97">
        <v>24093</v>
      </c>
      <c r="DT97">
        <v>33661.5</v>
      </c>
      <c r="DU97">
        <v>32382.7</v>
      </c>
      <c r="DV97">
        <v>40310.800000000003</v>
      </c>
      <c r="DW97">
        <v>38095.5</v>
      </c>
      <c r="DX97">
        <v>2.0071699999999999</v>
      </c>
      <c r="DY97">
        <v>2.2504499999999998</v>
      </c>
      <c r="DZ97">
        <v>0.112012</v>
      </c>
      <c r="EA97">
        <v>0</v>
      </c>
      <c r="EB97">
        <v>22.752400000000002</v>
      </c>
      <c r="EC97">
        <v>999.9</v>
      </c>
      <c r="ED97">
        <v>65.070999999999998</v>
      </c>
      <c r="EE97">
        <v>22.89</v>
      </c>
      <c r="EF97">
        <v>17.836600000000001</v>
      </c>
      <c r="EG97">
        <v>63.940300000000001</v>
      </c>
      <c r="EH97">
        <v>26.330100000000002</v>
      </c>
      <c r="EI97">
        <v>1</v>
      </c>
      <c r="EJ97">
        <v>-0.374197</v>
      </c>
      <c r="EK97">
        <v>-3.6840000000000002</v>
      </c>
      <c r="EL97">
        <v>20.2605</v>
      </c>
      <c r="EM97">
        <v>5.2593699999999997</v>
      </c>
      <c r="EN97">
        <v>12.0061</v>
      </c>
      <c r="EO97">
        <v>4.9995000000000003</v>
      </c>
      <c r="EP97">
        <v>3.2868499999999998</v>
      </c>
      <c r="EQ97">
        <v>9999</v>
      </c>
      <c r="ER97">
        <v>9999</v>
      </c>
      <c r="ES97">
        <v>999.9</v>
      </c>
      <c r="ET97">
        <v>9999</v>
      </c>
      <c r="EU97">
        <v>1.8724099999999999</v>
      </c>
      <c r="EV97">
        <v>1.8733</v>
      </c>
      <c r="EW97">
        <v>1.86951</v>
      </c>
      <c r="EX97">
        <v>1.8751899999999999</v>
      </c>
      <c r="EY97">
        <v>1.87547</v>
      </c>
      <c r="EZ97">
        <v>1.87392</v>
      </c>
      <c r="FA97">
        <v>1.87243</v>
      </c>
      <c r="FB97">
        <v>1.87151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0.67500000000000004</v>
      </c>
      <c r="FQ97">
        <v>5.9200000000000003E-2</v>
      </c>
      <c r="FR97">
        <v>0.34321388301456301</v>
      </c>
      <c r="FS97">
        <v>1.93526017593624E-3</v>
      </c>
      <c r="FT97">
        <v>-2.6352868309754201E-6</v>
      </c>
      <c r="FU97">
        <v>7.4988703689445403E-10</v>
      </c>
      <c r="FV97">
        <v>5.9295258707654903E-2</v>
      </c>
      <c r="FW97">
        <v>0</v>
      </c>
      <c r="FX97">
        <v>0</v>
      </c>
      <c r="FY97">
        <v>0</v>
      </c>
      <c r="FZ97">
        <v>1</v>
      </c>
      <c r="GA97">
        <v>1999</v>
      </c>
      <c r="GB97">
        <v>0</v>
      </c>
      <c r="GC97">
        <v>14</v>
      </c>
      <c r="GD97">
        <v>39.200000000000003</v>
      </c>
      <c r="GE97">
        <v>39.1</v>
      </c>
      <c r="GF97">
        <v>1.73828</v>
      </c>
      <c r="GG97">
        <v>2.4890099999999999</v>
      </c>
      <c r="GH97">
        <v>1.5979000000000001</v>
      </c>
      <c r="GI97">
        <v>2.35229</v>
      </c>
      <c r="GJ97">
        <v>1.64917</v>
      </c>
      <c r="GK97">
        <v>2.2875999999999999</v>
      </c>
      <c r="GL97">
        <v>27.224499999999999</v>
      </c>
      <c r="GM97">
        <v>14.0707</v>
      </c>
      <c r="GN97">
        <v>19</v>
      </c>
      <c r="GO97">
        <v>453.69900000000001</v>
      </c>
      <c r="GP97">
        <v>634.59799999999996</v>
      </c>
      <c r="GQ97">
        <v>29.116800000000001</v>
      </c>
      <c r="GR97">
        <v>22.478100000000001</v>
      </c>
      <c r="GS97">
        <v>30</v>
      </c>
      <c r="GT97">
        <v>22.422799999999999</v>
      </c>
      <c r="GU97">
        <v>22.41</v>
      </c>
      <c r="GV97">
        <v>34.975200000000001</v>
      </c>
      <c r="GW97">
        <v>27.640699999999999</v>
      </c>
      <c r="GX97">
        <v>100</v>
      </c>
      <c r="GY97">
        <v>29.119700000000002</v>
      </c>
      <c r="GZ97">
        <v>739.40700000000004</v>
      </c>
      <c r="HA97">
        <v>13.1416</v>
      </c>
      <c r="HB97">
        <v>101.241</v>
      </c>
      <c r="HC97">
        <v>101.21899999999999</v>
      </c>
    </row>
    <row r="98" spans="1:211" x14ac:dyDescent="0.2">
      <c r="A98">
        <v>82</v>
      </c>
      <c r="B98">
        <v>1736451945.0999999</v>
      </c>
      <c r="C98">
        <v>162</v>
      </c>
      <c r="D98" t="s">
        <v>511</v>
      </c>
      <c r="E98" t="s">
        <v>512</v>
      </c>
      <c r="F98">
        <v>2</v>
      </c>
      <c r="G98">
        <v>1736451944.0999999</v>
      </c>
      <c r="H98">
        <f t="shared" si="34"/>
        <v>2.0487712369338562E-3</v>
      </c>
      <c r="I98">
        <f t="shared" si="35"/>
        <v>2.0487712369338564</v>
      </c>
      <c r="J98">
        <f t="shared" si="36"/>
        <v>-2.1426077879030747</v>
      </c>
      <c r="K98">
        <f t="shared" si="37"/>
        <v>686.279</v>
      </c>
      <c r="L98">
        <f t="shared" si="38"/>
        <v>694.83331130799468</v>
      </c>
      <c r="M98">
        <f t="shared" si="39"/>
        <v>71.075244969837797</v>
      </c>
      <c r="N98">
        <f t="shared" si="40"/>
        <v>70.200215287367001</v>
      </c>
      <c r="O98">
        <f t="shared" si="41"/>
        <v>0.13866201715687998</v>
      </c>
      <c r="P98">
        <f t="shared" si="42"/>
        <v>3.5423255743150808</v>
      </c>
      <c r="Q98">
        <f t="shared" si="43"/>
        <v>0.135715674425813</v>
      </c>
      <c r="R98">
        <f t="shared" si="44"/>
        <v>8.5081799399951474E-2</v>
      </c>
      <c r="S98">
        <f t="shared" si="45"/>
        <v>0</v>
      </c>
      <c r="T98">
        <f t="shared" si="46"/>
        <v>24.530847436120023</v>
      </c>
      <c r="U98">
        <f t="shared" si="47"/>
        <v>24.530847436120023</v>
      </c>
      <c r="V98">
        <f t="shared" si="48"/>
        <v>3.0918200495772057</v>
      </c>
      <c r="W98">
        <f t="shared" si="49"/>
        <v>49.849623679804395</v>
      </c>
      <c r="X98">
        <f t="shared" si="50"/>
        <v>1.5829134382458001</v>
      </c>
      <c r="Y98">
        <f t="shared" si="51"/>
        <v>3.1753769063799107</v>
      </c>
      <c r="Z98">
        <f t="shared" si="52"/>
        <v>1.5089066113314056</v>
      </c>
      <c r="AA98">
        <f t="shared" si="53"/>
        <v>-90.350811548783057</v>
      </c>
      <c r="AB98">
        <f t="shared" si="54"/>
        <v>85.260767807073151</v>
      </c>
      <c r="AC98">
        <f t="shared" si="55"/>
        <v>5.0786157197964794</v>
      </c>
      <c r="AD98">
        <f t="shared" si="56"/>
        <v>-1.1428021913431508E-2</v>
      </c>
      <c r="AE98">
        <f t="shared" si="57"/>
        <v>26.121531831859954</v>
      </c>
      <c r="AF98">
        <f t="shared" si="58"/>
        <v>2.0110362886523805</v>
      </c>
      <c r="AG98">
        <f t="shared" si="59"/>
        <v>-2.1426077879030747</v>
      </c>
      <c r="AH98">
        <v>718.19817572086697</v>
      </c>
      <c r="AI98">
        <v>697.06855757575704</v>
      </c>
      <c r="AJ98">
        <v>3.4085087369213301</v>
      </c>
      <c r="AK98">
        <v>84.5062676990527</v>
      </c>
      <c r="AL98">
        <f t="shared" si="60"/>
        <v>2.0487712369338564</v>
      </c>
      <c r="AM98">
        <v>13.0561817801259</v>
      </c>
      <c r="AN98">
        <v>15.474807692307699</v>
      </c>
      <c r="AO98">
        <v>2.0603227174942599E-6</v>
      </c>
      <c r="AP98">
        <v>123.873733639405</v>
      </c>
      <c r="AQ98">
        <v>35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54564.700300679535</v>
      </c>
      <c r="AV98">
        <f t="shared" si="64"/>
        <v>0</v>
      </c>
      <c r="AW98">
        <f t="shared" si="65"/>
        <v>0</v>
      </c>
      <c r="AX98">
        <f t="shared" si="66"/>
        <v>0</v>
      </c>
      <c r="AY98">
        <f t="shared" si="67"/>
        <v>0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1736451944.0999999</v>
      </c>
      <c r="BF98">
        <v>686.279</v>
      </c>
      <c r="BG98">
        <v>719.25599999999997</v>
      </c>
      <c r="BH98">
        <v>15.474600000000001</v>
      </c>
      <c r="BI98">
        <v>13.1005</v>
      </c>
      <c r="BJ98">
        <v>685.60599999999999</v>
      </c>
      <c r="BK98">
        <v>15.4153</v>
      </c>
      <c r="BL98">
        <v>500.37900000000002</v>
      </c>
      <c r="BM98">
        <v>102.19</v>
      </c>
      <c r="BN98">
        <v>0.101073</v>
      </c>
      <c r="BO98">
        <v>24.9773</v>
      </c>
      <c r="BP98">
        <v>24.598299999999998</v>
      </c>
      <c r="BQ98">
        <v>999.9</v>
      </c>
      <c r="BR98">
        <v>0</v>
      </c>
      <c r="BS98">
        <v>0</v>
      </c>
      <c r="BT98">
        <v>10031.200000000001</v>
      </c>
      <c r="BU98">
        <v>-0.114624</v>
      </c>
      <c r="BV98">
        <v>129.297</v>
      </c>
      <c r="BW98">
        <v>-32.976700000000001</v>
      </c>
      <c r="BX98">
        <v>697.06600000000003</v>
      </c>
      <c r="BY98">
        <v>728.803</v>
      </c>
      <c r="BZ98">
        <v>2.3740899999999998</v>
      </c>
      <c r="CA98">
        <v>719.25599999999997</v>
      </c>
      <c r="CB98">
        <v>13.1005</v>
      </c>
      <c r="CC98">
        <v>1.58135</v>
      </c>
      <c r="CD98">
        <v>1.33874</v>
      </c>
      <c r="CE98">
        <v>13.7783</v>
      </c>
      <c r="CF98">
        <v>11.241</v>
      </c>
      <c r="CG98">
        <v>0</v>
      </c>
      <c r="CH98">
        <v>0</v>
      </c>
      <c r="CI98">
        <v>0</v>
      </c>
      <c r="CJ98">
        <v>19.875</v>
      </c>
      <c r="CK98">
        <v>2</v>
      </c>
      <c r="CL98">
        <v>1736449596</v>
      </c>
      <c r="CM98" t="s">
        <v>346</v>
      </c>
      <c r="CN98">
        <v>1736449594</v>
      </c>
      <c r="CO98">
        <v>1736449596</v>
      </c>
      <c r="CP98">
        <v>2</v>
      </c>
      <c r="CQ98">
        <v>0.52600000000000002</v>
      </c>
      <c r="CR98">
        <v>-1.4999999999999999E-2</v>
      </c>
      <c r="CS98">
        <v>0.63</v>
      </c>
      <c r="CT98">
        <v>3.9E-2</v>
      </c>
      <c r="CU98">
        <v>200</v>
      </c>
      <c r="CV98">
        <v>13</v>
      </c>
      <c r="CW98">
        <v>0.21</v>
      </c>
      <c r="CX98">
        <v>0.03</v>
      </c>
      <c r="CY98">
        <v>-32.577269999999999</v>
      </c>
      <c r="CZ98">
        <v>-2.9424992481203001</v>
      </c>
      <c r="DA98">
        <v>0.31419022597782997</v>
      </c>
      <c r="DB98">
        <v>0</v>
      </c>
      <c r="DC98">
        <v>2.4361004999999998</v>
      </c>
      <c r="DD98">
        <v>-0.20286992481202601</v>
      </c>
      <c r="DE98">
        <v>2.0396810406286499E-2</v>
      </c>
      <c r="DF98">
        <v>1</v>
      </c>
      <c r="DG98">
        <v>1</v>
      </c>
      <c r="DH98">
        <v>2</v>
      </c>
      <c r="DI98" t="s">
        <v>347</v>
      </c>
      <c r="DJ98">
        <v>3.1196799999999998</v>
      </c>
      <c r="DK98">
        <v>2.8018200000000002</v>
      </c>
      <c r="DL98">
        <v>0.14368500000000001</v>
      </c>
      <c r="DM98">
        <v>0.149894</v>
      </c>
      <c r="DN98">
        <v>8.6532999999999999E-2</v>
      </c>
      <c r="DO98">
        <v>7.7421100000000007E-2</v>
      </c>
      <c r="DP98">
        <v>23862.2</v>
      </c>
      <c r="DQ98">
        <v>21888.5</v>
      </c>
      <c r="DR98">
        <v>26661</v>
      </c>
      <c r="DS98">
        <v>24093</v>
      </c>
      <c r="DT98">
        <v>33661.699999999997</v>
      </c>
      <c r="DU98">
        <v>32378.400000000001</v>
      </c>
      <c r="DV98">
        <v>40311.300000000003</v>
      </c>
      <c r="DW98">
        <v>38095.300000000003</v>
      </c>
      <c r="DX98">
        <v>2.0072999999999999</v>
      </c>
      <c r="DY98">
        <v>2.2498999999999998</v>
      </c>
      <c r="DZ98">
        <v>0.112183</v>
      </c>
      <c r="EA98">
        <v>0</v>
      </c>
      <c r="EB98">
        <v>22.751200000000001</v>
      </c>
      <c r="EC98">
        <v>999.9</v>
      </c>
      <c r="ED98">
        <v>65.046999999999997</v>
      </c>
      <c r="EE98">
        <v>22.89</v>
      </c>
      <c r="EF98">
        <v>17.830200000000001</v>
      </c>
      <c r="EG98">
        <v>64.160300000000007</v>
      </c>
      <c r="EH98">
        <v>26.5425</v>
      </c>
      <c r="EI98">
        <v>1</v>
      </c>
      <c r="EJ98">
        <v>-0.37411100000000003</v>
      </c>
      <c r="EK98">
        <v>-3.6916899999999999</v>
      </c>
      <c r="EL98">
        <v>20.2605</v>
      </c>
      <c r="EM98">
        <v>5.2602700000000002</v>
      </c>
      <c r="EN98">
        <v>12.0062</v>
      </c>
      <c r="EO98">
        <v>4.9998500000000003</v>
      </c>
      <c r="EP98">
        <v>3.28708</v>
      </c>
      <c r="EQ98">
        <v>9999</v>
      </c>
      <c r="ER98">
        <v>9999</v>
      </c>
      <c r="ES98">
        <v>999.9</v>
      </c>
      <c r="ET98">
        <v>9999</v>
      </c>
      <c r="EU98">
        <v>1.8724099999999999</v>
      </c>
      <c r="EV98">
        <v>1.8733</v>
      </c>
      <c r="EW98">
        <v>1.86951</v>
      </c>
      <c r="EX98">
        <v>1.87517</v>
      </c>
      <c r="EY98">
        <v>1.8754599999999999</v>
      </c>
      <c r="EZ98">
        <v>1.87391</v>
      </c>
      <c r="FA98">
        <v>1.87243</v>
      </c>
      <c r="FB98">
        <v>1.87151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0.67100000000000004</v>
      </c>
      <c r="FQ98">
        <v>5.9299999999999999E-2</v>
      </c>
      <c r="FR98">
        <v>0.34321388301456301</v>
      </c>
      <c r="FS98">
        <v>1.93526017593624E-3</v>
      </c>
      <c r="FT98">
        <v>-2.6352868309754201E-6</v>
      </c>
      <c r="FU98">
        <v>7.4988703689445403E-10</v>
      </c>
      <c r="FV98">
        <v>5.9295258707654903E-2</v>
      </c>
      <c r="FW98">
        <v>0</v>
      </c>
      <c r="FX98">
        <v>0</v>
      </c>
      <c r="FY98">
        <v>0</v>
      </c>
      <c r="FZ98">
        <v>1</v>
      </c>
      <c r="GA98">
        <v>1999</v>
      </c>
      <c r="GB98">
        <v>0</v>
      </c>
      <c r="GC98">
        <v>14</v>
      </c>
      <c r="GD98">
        <v>39.200000000000003</v>
      </c>
      <c r="GE98">
        <v>39.200000000000003</v>
      </c>
      <c r="GF98">
        <v>1.7517100000000001</v>
      </c>
      <c r="GG98">
        <v>2.48291</v>
      </c>
      <c r="GH98">
        <v>1.5979000000000001</v>
      </c>
      <c r="GI98">
        <v>2.35107</v>
      </c>
      <c r="GJ98">
        <v>1.64917</v>
      </c>
      <c r="GK98">
        <v>2.49756</v>
      </c>
      <c r="GL98">
        <v>27.224499999999999</v>
      </c>
      <c r="GM98">
        <v>14.0883</v>
      </c>
      <c r="GN98">
        <v>19</v>
      </c>
      <c r="GO98">
        <v>453.77499999999998</v>
      </c>
      <c r="GP98">
        <v>634.149</v>
      </c>
      <c r="GQ98">
        <v>29.119700000000002</v>
      </c>
      <c r="GR98">
        <v>22.478100000000001</v>
      </c>
      <c r="GS98">
        <v>30.0001</v>
      </c>
      <c r="GT98">
        <v>22.422799999999999</v>
      </c>
      <c r="GU98">
        <v>22.41</v>
      </c>
      <c r="GV98">
        <v>35.2378</v>
      </c>
      <c r="GW98">
        <v>27.640699999999999</v>
      </c>
      <c r="GX98">
        <v>100</v>
      </c>
      <c r="GY98">
        <v>29.134699999999999</v>
      </c>
      <c r="GZ98">
        <v>746.09199999999998</v>
      </c>
      <c r="HA98">
        <v>13.141999999999999</v>
      </c>
      <c r="HB98">
        <v>101.242</v>
      </c>
      <c r="HC98">
        <v>101.21899999999999</v>
      </c>
    </row>
    <row r="99" spans="1:211" x14ac:dyDescent="0.2">
      <c r="A99">
        <v>83</v>
      </c>
      <c r="B99">
        <v>1736451947.0999999</v>
      </c>
      <c r="C99">
        <v>164</v>
      </c>
      <c r="D99" t="s">
        <v>513</v>
      </c>
      <c r="E99" t="s">
        <v>514</v>
      </c>
      <c r="F99">
        <v>2</v>
      </c>
      <c r="G99">
        <v>1736451945.0999999</v>
      </c>
      <c r="H99">
        <f t="shared" si="34"/>
        <v>2.0403252578013258E-3</v>
      </c>
      <c r="I99">
        <f t="shared" si="35"/>
        <v>2.0403252578013258</v>
      </c>
      <c r="J99">
        <f t="shared" si="36"/>
        <v>-2.1300570996419084</v>
      </c>
      <c r="K99">
        <f t="shared" si="37"/>
        <v>689.64049999999997</v>
      </c>
      <c r="L99">
        <f t="shared" si="38"/>
        <v>698.06933231812866</v>
      </c>
      <c r="M99">
        <f t="shared" si="39"/>
        <v>71.406016706948648</v>
      </c>
      <c r="N99">
        <f t="shared" si="40"/>
        <v>70.543825355081495</v>
      </c>
      <c r="O99">
        <f t="shared" si="41"/>
        <v>0.13811916101907637</v>
      </c>
      <c r="P99">
        <f t="shared" si="42"/>
        <v>3.5378973113267311</v>
      </c>
      <c r="Q99">
        <f t="shared" si="43"/>
        <v>0.13519200491178138</v>
      </c>
      <c r="R99">
        <f t="shared" si="44"/>
        <v>8.475282957243041E-2</v>
      </c>
      <c r="S99">
        <f t="shared" si="45"/>
        <v>0</v>
      </c>
      <c r="T99">
        <f t="shared" si="46"/>
        <v>24.529762195757641</v>
      </c>
      <c r="U99">
        <f t="shared" si="47"/>
        <v>24.529762195757641</v>
      </c>
      <c r="V99">
        <f t="shared" si="48"/>
        <v>3.0916193036898942</v>
      </c>
      <c r="W99">
        <f t="shared" si="49"/>
        <v>49.863192415355599</v>
      </c>
      <c r="X99">
        <f t="shared" si="50"/>
        <v>1.5831177181179499</v>
      </c>
      <c r="Y99">
        <f t="shared" si="51"/>
        <v>3.174922505825001</v>
      </c>
      <c r="Z99">
        <f t="shared" si="52"/>
        <v>1.5085015855719444</v>
      </c>
      <c r="AA99">
        <f t="shared" si="53"/>
        <v>-89.978343869038468</v>
      </c>
      <c r="AB99">
        <f t="shared" si="54"/>
        <v>84.903412441152042</v>
      </c>
      <c r="AC99">
        <f t="shared" si="55"/>
        <v>5.063570765374501</v>
      </c>
      <c r="AD99">
        <f t="shared" si="56"/>
        <v>-1.1360662511918918E-2</v>
      </c>
      <c r="AE99">
        <f t="shared" si="57"/>
        <v>26.127153301848598</v>
      </c>
      <c r="AF99">
        <f t="shared" si="58"/>
        <v>2.0047895760928371</v>
      </c>
      <c r="AG99">
        <f t="shared" si="59"/>
        <v>-2.1300570996419084</v>
      </c>
      <c r="AH99">
        <v>725.02385266381202</v>
      </c>
      <c r="AI99">
        <v>703.89018787878797</v>
      </c>
      <c r="AJ99">
        <v>3.40703067925946</v>
      </c>
      <c r="AK99">
        <v>84.5062676990527</v>
      </c>
      <c r="AL99">
        <f t="shared" si="60"/>
        <v>2.0403252578013258</v>
      </c>
      <c r="AM99">
        <v>13.069933550580499</v>
      </c>
      <c r="AN99">
        <v>15.478379720279699</v>
      </c>
      <c r="AO99">
        <v>9.6523139911773208E-6</v>
      </c>
      <c r="AP99">
        <v>123.873733639405</v>
      </c>
      <c r="AQ99">
        <v>35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54467.497156361409</v>
      </c>
      <c r="AV99">
        <f t="shared" si="64"/>
        <v>0</v>
      </c>
      <c r="AW99">
        <f t="shared" si="65"/>
        <v>0</v>
      </c>
      <c r="AX99">
        <f t="shared" si="66"/>
        <v>0</v>
      </c>
      <c r="AY99">
        <f t="shared" si="67"/>
        <v>0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1736451945.0999999</v>
      </c>
      <c r="BF99">
        <v>689.64049999999997</v>
      </c>
      <c r="BG99">
        <v>722.62549999999999</v>
      </c>
      <c r="BH99">
        <v>15.476649999999999</v>
      </c>
      <c r="BI99">
        <v>13.110049999999999</v>
      </c>
      <c r="BJ99">
        <v>688.96950000000004</v>
      </c>
      <c r="BK99">
        <v>15.417350000000001</v>
      </c>
      <c r="BL99">
        <v>500.40449999999998</v>
      </c>
      <c r="BM99">
        <v>102.19</v>
      </c>
      <c r="BN99">
        <v>0.10072299999999999</v>
      </c>
      <c r="BO99">
        <v>24.974900000000002</v>
      </c>
      <c r="BP99">
        <v>24.5947</v>
      </c>
      <c r="BQ99">
        <v>999.9</v>
      </c>
      <c r="BR99">
        <v>0</v>
      </c>
      <c r="BS99">
        <v>0</v>
      </c>
      <c r="BT99">
        <v>10012.475</v>
      </c>
      <c r="BU99">
        <v>-9.5968449999999997E-2</v>
      </c>
      <c r="BV99">
        <v>129.3185</v>
      </c>
      <c r="BW99">
        <v>-32.984850000000002</v>
      </c>
      <c r="BX99">
        <v>700.48149999999998</v>
      </c>
      <c r="BY99">
        <v>732.22450000000003</v>
      </c>
      <c r="BZ99">
        <v>2.3665600000000002</v>
      </c>
      <c r="CA99">
        <v>722.62549999999999</v>
      </c>
      <c r="CB99">
        <v>13.110049999999999</v>
      </c>
      <c r="CC99">
        <v>1.581555</v>
      </c>
      <c r="CD99">
        <v>1.339715</v>
      </c>
      <c r="CE99">
        <v>13.7803</v>
      </c>
      <c r="CF99">
        <v>11.251950000000001</v>
      </c>
      <c r="CG99">
        <v>0</v>
      </c>
      <c r="CH99">
        <v>0</v>
      </c>
      <c r="CI99">
        <v>0</v>
      </c>
      <c r="CJ99">
        <v>19.854150000000001</v>
      </c>
      <c r="CK99">
        <v>2</v>
      </c>
      <c r="CL99">
        <v>1736449596</v>
      </c>
      <c r="CM99" t="s">
        <v>346</v>
      </c>
      <c r="CN99">
        <v>1736449594</v>
      </c>
      <c r="CO99">
        <v>1736449596</v>
      </c>
      <c r="CP99">
        <v>2</v>
      </c>
      <c r="CQ99">
        <v>0.52600000000000002</v>
      </c>
      <c r="CR99">
        <v>-1.4999999999999999E-2</v>
      </c>
      <c r="CS99">
        <v>0.63</v>
      </c>
      <c r="CT99">
        <v>3.9E-2</v>
      </c>
      <c r="CU99">
        <v>200</v>
      </c>
      <c r="CV99">
        <v>13</v>
      </c>
      <c r="CW99">
        <v>0.21</v>
      </c>
      <c r="CX99">
        <v>0.03</v>
      </c>
      <c r="CY99">
        <v>-32.668365000000001</v>
      </c>
      <c r="CZ99">
        <v>-2.6091022556391099</v>
      </c>
      <c r="DA99">
        <v>0.28610879971612202</v>
      </c>
      <c r="DB99">
        <v>0</v>
      </c>
      <c r="DC99">
        <v>2.4272295000000002</v>
      </c>
      <c r="DD99">
        <v>-0.268112932330828</v>
      </c>
      <c r="DE99">
        <v>2.71528813342157E-2</v>
      </c>
      <c r="DF99">
        <v>1</v>
      </c>
      <c r="DG99">
        <v>1</v>
      </c>
      <c r="DH99">
        <v>2</v>
      </c>
      <c r="DI99" t="s">
        <v>347</v>
      </c>
      <c r="DJ99">
        <v>3.1195499999999998</v>
      </c>
      <c r="DK99">
        <v>2.7999200000000002</v>
      </c>
      <c r="DL99">
        <v>0.14464099999999999</v>
      </c>
      <c r="DM99">
        <v>0.150835</v>
      </c>
      <c r="DN99">
        <v>8.6553599999999994E-2</v>
      </c>
      <c r="DO99">
        <v>7.7473600000000004E-2</v>
      </c>
      <c r="DP99">
        <v>23835.4</v>
      </c>
      <c r="DQ99">
        <v>21864.3</v>
      </c>
      <c r="DR99">
        <v>26660.799999999999</v>
      </c>
      <c r="DS99">
        <v>24093.1</v>
      </c>
      <c r="DT99">
        <v>33660.9</v>
      </c>
      <c r="DU99">
        <v>32376.7</v>
      </c>
      <c r="DV99">
        <v>40311.199999999997</v>
      </c>
      <c r="DW99">
        <v>38095.300000000003</v>
      </c>
      <c r="DX99">
        <v>2.0075500000000002</v>
      </c>
      <c r="DY99">
        <v>2.24993</v>
      </c>
      <c r="DZ99">
        <v>0.111584</v>
      </c>
      <c r="EA99">
        <v>0</v>
      </c>
      <c r="EB99">
        <v>22.7498</v>
      </c>
      <c r="EC99">
        <v>999.9</v>
      </c>
      <c r="ED99">
        <v>65.046999999999997</v>
      </c>
      <c r="EE99">
        <v>22.89</v>
      </c>
      <c r="EF99">
        <v>17.8291</v>
      </c>
      <c r="EG99">
        <v>64.020300000000006</v>
      </c>
      <c r="EH99">
        <v>26.189900000000002</v>
      </c>
      <c r="EI99">
        <v>1</v>
      </c>
      <c r="EJ99">
        <v>-0.37403700000000001</v>
      </c>
      <c r="EK99">
        <v>-3.7191399999999999</v>
      </c>
      <c r="EL99">
        <v>20.259899999999998</v>
      </c>
      <c r="EM99">
        <v>5.2601199999999997</v>
      </c>
      <c r="EN99">
        <v>12.006399999999999</v>
      </c>
      <c r="EO99">
        <v>4.9997999999999996</v>
      </c>
      <c r="EP99">
        <v>3.28715</v>
      </c>
      <c r="EQ99">
        <v>9999</v>
      </c>
      <c r="ER99">
        <v>9999</v>
      </c>
      <c r="ES99">
        <v>999.9</v>
      </c>
      <c r="ET99">
        <v>9999</v>
      </c>
      <c r="EU99">
        <v>1.8724099999999999</v>
      </c>
      <c r="EV99">
        <v>1.8732800000000001</v>
      </c>
      <c r="EW99">
        <v>1.86951</v>
      </c>
      <c r="EX99">
        <v>1.8751599999999999</v>
      </c>
      <c r="EY99">
        <v>1.8754599999999999</v>
      </c>
      <c r="EZ99">
        <v>1.87391</v>
      </c>
      <c r="FA99">
        <v>1.87243</v>
      </c>
      <c r="FB99">
        <v>1.87151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0.66700000000000004</v>
      </c>
      <c r="FQ99">
        <v>5.9299999999999999E-2</v>
      </c>
      <c r="FR99">
        <v>0.34321388301456301</v>
      </c>
      <c r="FS99">
        <v>1.93526017593624E-3</v>
      </c>
      <c r="FT99">
        <v>-2.6352868309754201E-6</v>
      </c>
      <c r="FU99">
        <v>7.4988703689445403E-10</v>
      </c>
      <c r="FV99">
        <v>5.9295258707654903E-2</v>
      </c>
      <c r="FW99">
        <v>0</v>
      </c>
      <c r="FX99">
        <v>0</v>
      </c>
      <c r="FY99">
        <v>0</v>
      </c>
      <c r="FZ99">
        <v>1</v>
      </c>
      <c r="GA99">
        <v>1999</v>
      </c>
      <c r="GB99">
        <v>0</v>
      </c>
      <c r="GC99">
        <v>14</v>
      </c>
      <c r="GD99">
        <v>39.200000000000003</v>
      </c>
      <c r="GE99">
        <v>39.200000000000003</v>
      </c>
      <c r="GF99">
        <v>1.7651399999999999</v>
      </c>
      <c r="GG99">
        <v>2.5</v>
      </c>
      <c r="GH99">
        <v>1.5979000000000001</v>
      </c>
      <c r="GI99">
        <v>2.35107</v>
      </c>
      <c r="GJ99">
        <v>1.64917</v>
      </c>
      <c r="GK99">
        <v>2.34253</v>
      </c>
      <c r="GL99">
        <v>27.224499999999999</v>
      </c>
      <c r="GM99">
        <v>14.0707</v>
      </c>
      <c r="GN99">
        <v>19</v>
      </c>
      <c r="GO99">
        <v>453.91800000000001</v>
      </c>
      <c r="GP99">
        <v>634.16899999999998</v>
      </c>
      <c r="GQ99">
        <v>29.1235</v>
      </c>
      <c r="GR99">
        <v>22.478100000000001</v>
      </c>
      <c r="GS99">
        <v>30.0002</v>
      </c>
      <c r="GT99">
        <v>22.422799999999999</v>
      </c>
      <c r="GU99">
        <v>22.41</v>
      </c>
      <c r="GV99">
        <v>35.500399999999999</v>
      </c>
      <c r="GW99">
        <v>27.640699999999999</v>
      </c>
      <c r="GX99">
        <v>100</v>
      </c>
      <c r="GY99">
        <v>29.134699999999999</v>
      </c>
      <c r="GZ99">
        <v>752.83399999999995</v>
      </c>
      <c r="HA99">
        <v>13.1416</v>
      </c>
      <c r="HB99">
        <v>101.242</v>
      </c>
      <c r="HC99">
        <v>101.21899999999999</v>
      </c>
    </row>
    <row r="100" spans="1:211" x14ac:dyDescent="0.2">
      <c r="A100">
        <v>84</v>
      </c>
      <c r="B100">
        <v>1736451949.0999999</v>
      </c>
      <c r="C100">
        <v>166</v>
      </c>
      <c r="D100" t="s">
        <v>515</v>
      </c>
      <c r="E100" t="s">
        <v>516</v>
      </c>
      <c r="F100">
        <v>2</v>
      </c>
      <c r="G100">
        <v>1736451948.0999999</v>
      </c>
      <c r="H100">
        <f t="shared" si="34"/>
        <v>2.0249539764919484E-3</v>
      </c>
      <c r="I100">
        <f t="shared" si="35"/>
        <v>2.0249539764919482</v>
      </c>
      <c r="J100">
        <f t="shared" si="36"/>
        <v>-2.0814163981782712</v>
      </c>
      <c r="K100">
        <f t="shared" si="37"/>
        <v>699.70299999999997</v>
      </c>
      <c r="L100">
        <f t="shared" si="38"/>
        <v>707.49665661079587</v>
      </c>
      <c r="M100">
        <f t="shared" si="39"/>
        <v>72.36977315050116</v>
      </c>
      <c r="N100">
        <f t="shared" si="40"/>
        <v>71.572560675126198</v>
      </c>
      <c r="O100">
        <f t="shared" si="41"/>
        <v>0.13729388686325297</v>
      </c>
      <c r="P100">
        <f t="shared" si="42"/>
        <v>3.5379264134023538</v>
      </c>
      <c r="Q100">
        <f t="shared" si="43"/>
        <v>0.1344012348255178</v>
      </c>
      <c r="R100">
        <f t="shared" si="44"/>
        <v>8.4255588972523762E-2</v>
      </c>
      <c r="S100">
        <f t="shared" si="45"/>
        <v>0</v>
      </c>
      <c r="T100">
        <f t="shared" si="46"/>
        <v>24.520516016797181</v>
      </c>
      <c r="U100">
        <f t="shared" si="47"/>
        <v>24.520516016797181</v>
      </c>
      <c r="V100">
        <f t="shared" si="48"/>
        <v>3.0899094234666089</v>
      </c>
      <c r="W100">
        <f t="shared" si="49"/>
        <v>49.927523367964305</v>
      </c>
      <c r="X100">
        <f t="shared" si="50"/>
        <v>1.5839695689605398</v>
      </c>
      <c r="Y100">
        <f t="shared" si="51"/>
        <v>3.1725378350669087</v>
      </c>
      <c r="Z100">
        <f t="shared" si="52"/>
        <v>1.5059398545060692</v>
      </c>
      <c r="AA100">
        <f t="shared" si="53"/>
        <v>-89.30047036329492</v>
      </c>
      <c r="AB100">
        <f t="shared" si="54"/>
        <v>84.264414120692138</v>
      </c>
      <c r="AC100">
        <f t="shared" si="55"/>
        <v>5.024866988278017</v>
      </c>
      <c r="AD100">
        <f t="shared" si="56"/>
        <v>-1.1189254324762032E-2</v>
      </c>
      <c r="AE100">
        <f t="shared" si="57"/>
        <v>26.054559429394114</v>
      </c>
      <c r="AF100">
        <f t="shared" si="58"/>
        <v>1.9951108669525119</v>
      </c>
      <c r="AG100">
        <f t="shared" si="59"/>
        <v>-2.0814163981782712</v>
      </c>
      <c r="AH100">
        <v>731.92017717391104</v>
      </c>
      <c r="AI100">
        <v>710.70408484848497</v>
      </c>
      <c r="AJ100">
        <v>3.40679143375954</v>
      </c>
      <c r="AK100">
        <v>84.5062676990527</v>
      </c>
      <c r="AL100">
        <f t="shared" si="60"/>
        <v>2.0249539764919482</v>
      </c>
      <c r="AM100">
        <v>13.0916492915722</v>
      </c>
      <c r="AN100">
        <v>15.484516783216799</v>
      </c>
      <c r="AO100">
        <v>1.9786874411345499E-5</v>
      </c>
      <c r="AP100">
        <v>123.873733639405</v>
      </c>
      <c r="AQ100">
        <v>35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54470.463867001541</v>
      </c>
      <c r="AV100">
        <f t="shared" si="64"/>
        <v>0</v>
      </c>
      <c r="AW100">
        <f t="shared" si="65"/>
        <v>0</v>
      </c>
      <c r="AX100">
        <f t="shared" si="66"/>
        <v>0</v>
      </c>
      <c r="AY100">
        <f t="shared" si="67"/>
        <v>0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1736451948.0999999</v>
      </c>
      <c r="BF100">
        <v>699.70299999999997</v>
      </c>
      <c r="BG100">
        <v>732.654</v>
      </c>
      <c r="BH100">
        <v>15.485099999999999</v>
      </c>
      <c r="BI100">
        <v>13.1273</v>
      </c>
      <c r="BJ100">
        <v>699.03899999999999</v>
      </c>
      <c r="BK100">
        <v>15.425800000000001</v>
      </c>
      <c r="BL100">
        <v>499.84300000000002</v>
      </c>
      <c r="BM100">
        <v>102.191</v>
      </c>
      <c r="BN100">
        <v>9.8915400000000001E-2</v>
      </c>
      <c r="BO100">
        <v>24.962299999999999</v>
      </c>
      <c r="BP100">
        <v>24.580300000000001</v>
      </c>
      <c r="BQ100">
        <v>999.9</v>
      </c>
      <c r="BR100">
        <v>0</v>
      </c>
      <c r="BS100">
        <v>0</v>
      </c>
      <c r="BT100">
        <v>10012.5</v>
      </c>
      <c r="BU100">
        <v>-9.5971200000000007E-2</v>
      </c>
      <c r="BV100">
        <v>129.27600000000001</v>
      </c>
      <c r="BW100">
        <v>-32.950899999999997</v>
      </c>
      <c r="BX100">
        <v>710.70899999999995</v>
      </c>
      <c r="BY100">
        <v>742.4</v>
      </c>
      <c r="BZ100">
        <v>2.3577499999999998</v>
      </c>
      <c r="CA100">
        <v>732.654</v>
      </c>
      <c r="CB100">
        <v>13.1273</v>
      </c>
      <c r="CC100">
        <v>1.58243</v>
      </c>
      <c r="CD100">
        <v>1.3414900000000001</v>
      </c>
      <c r="CE100">
        <v>13.7888</v>
      </c>
      <c r="CF100">
        <v>11.272</v>
      </c>
      <c r="CG100">
        <v>0</v>
      </c>
      <c r="CH100">
        <v>0</v>
      </c>
      <c r="CI100">
        <v>0</v>
      </c>
      <c r="CJ100">
        <v>19.833300000000001</v>
      </c>
      <c r="CK100">
        <v>2</v>
      </c>
      <c r="CL100">
        <v>1736449596</v>
      </c>
      <c r="CM100" t="s">
        <v>346</v>
      </c>
      <c r="CN100">
        <v>1736449594</v>
      </c>
      <c r="CO100">
        <v>1736449596</v>
      </c>
      <c r="CP100">
        <v>2</v>
      </c>
      <c r="CQ100">
        <v>0.52600000000000002</v>
      </c>
      <c r="CR100">
        <v>-1.4999999999999999E-2</v>
      </c>
      <c r="CS100">
        <v>0.63</v>
      </c>
      <c r="CT100">
        <v>3.9E-2</v>
      </c>
      <c r="CU100">
        <v>200</v>
      </c>
      <c r="CV100">
        <v>13</v>
      </c>
      <c r="CW100">
        <v>0.21</v>
      </c>
      <c r="CX100">
        <v>0.03</v>
      </c>
      <c r="CY100">
        <v>-32.736130000000003</v>
      </c>
      <c r="CZ100">
        <v>-2.4582676691728702</v>
      </c>
      <c r="DA100">
        <v>0.27605003006701601</v>
      </c>
      <c r="DB100">
        <v>0</v>
      </c>
      <c r="DC100">
        <v>2.4174519999999999</v>
      </c>
      <c r="DD100">
        <v>-0.32271067669172798</v>
      </c>
      <c r="DE100">
        <v>3.2142047010108102E-2</v>
      </c>
      <c r="DF100">
        <v>1</v>
      </c>
      <c r="DG100">
        <v>1</v>
      </c>
      <c r="DH100">
        <v>2</v>
      </c>
      <c r="DI100" t="s">
        <v>347</v>
      </c>
      <c r="DJ100">
        <v>3.1192799999999998</v>
      </c>
      <c r="DK100">
        <v>2.7993999999999999</v>
      </c>
      <c r="DL100">
        <v>0.145597</v>
      </c>
      <c r="DM100">
        <v>0.15175900000000001</v>
      </c>
      <c r="DN100">
        <v>8.6579299999999998E-2</v>
      </c>
      <c r="DO100">
        <v>7.7504799999999999E-2</v>
      </c>
      <c r="DP100">
        <v>23808.799999999999</v>
      </c>
      <c r="DQ100">
        <v>21840.400000000001</v>
      </c>
      <c r="DR100">
        <v>26660.9</v>
      </c>
      <c r="DS100">
        <v>24092.9</v>
      </c>
      <c r="DT100">
        <v>33660.1</v>
      </c>
      <c r="DU100">
        <v>32375.599999999999</v>
      </c>
      <c r="DV100">
        <v>40311.300000000003</v>
      </c>
      <c r="DW100">
        <v>38095.199999999997</v>
      </c>
      <c r="DX100">
        <v>2.0074000000000001</v>
      </c>
      <c r="DY100">
        <v>2.2507000000000001</v>
      </c>
      <c r="DZ100">
        <v>0.11150500000000001</v>
      </c>
      <c r="EA100">
        <v>0</v>
      </c>
      <c r="EB100">
        <v>22.748100000000001</v>
      </c>
      <c r="EC100">
        <v>999.9</v>
      </c>
      <c r="ED100">
        <v>65.070999999999998</v>
      </c>
      <c r="EE100">
        <v>22.89</v>
      </c>
      <c r="EF100">
        <v>17.8355</v>
      </c>
      <c r="EG100">
        <v>63.850299999999997</v>
      </c>
      <c r="EH100">
        <v>26.566500000000001</v>
      </c>
      <c r="EI100">
        <v>1</v>
      </c>
      <c r="EJ100">
        <v>-0.37394300000000003</v>
      </c>
      <c r="EK100">
        <v>-3.7183199999999998</v>
      </c>
      <c r="EL100">
        <v>20.260000000000002</v>
      </c>
      <c r="EM100">
        <v>5.2601199999999997</v>
      </c>
      <c r="EN100">
        <v>12.0067</v>
      </c>
      <c r="EO100">
        <v>4.9997999999999996</v>
      </c>
      <c r="EP100">
        <v>3.2871299999999999</v>
      </c>
      <c r="EQ100">
        <v>9999</v>
      </c>
      <c r="ER100">
        <v>9999</v>
      </c>
      <c r="ES100">
        <v>999.9</v>
      </c>
      <c r="ET100">
        <v>9999</v>
      </c>
      <c r="EU100">
        <v>1.8724099999999999</v>
      </c>
      <c r="EV100">
        <v>1.8732599999999999</v>
      </c>
      <c r="EW100">
        <v>1.86951</v>
      </c>
      <c r="EX100">
        <v>1.8751500000000001</v>
      </c>
      <c r="EY100">
        <v>1.87547</v>
      </c>
      <c r="EZ100">
        <v>1.87391</v>
      </c>
      <c r="FA100">
        <v>1.87243</v>
      </c>
      <c r="FB100">
        <v>1.8714999999999999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0.66300000000000003</v>
      </c>
      <c r="FQ100">
        <v>5.9299999999999999E-2</v>
      </c>
      <c r="FR100">
        <v>0.34321388301456301</v>
      </c>
      <c r="FS100">
        <v>1.93526017593624E-3</v>
      </c>
      <c r="FT100">
        <v>-2.6352868309754201E-6</v>
      </c>
      <c r="FU100">
        <v>7.4988703689445403E-10</v>
      </c>
      <c r="FV100">
        <v>5.9295258707654903E-2</v>
      </c>
      <c r="FW100">
        <v>0</v>
      </c>
      <c r="FX100">
        <v>0</v>
      </c>
      <c r="FY100">
        <v>0</v>
      </c>
      <c r="FZ100">
        <v>1</v>
      </c>
      <c r="GA100">
        <v>1999</v>
      </c>
      <c r="GB100">
        <v>0</v>
      </c>
      <c r="GC100">
        <v>14</v>
      </c>
      <c r="GD100">
        <v>39.299999999999997</v>
      </c>
      <c r="GE100">
        <v>39.200000000000003</v>
      </c>
      <c r="GF100">
        <v>1.7785599999999999</v>
      </c>
      <c r="GG100">
        <v>2.4890099999999999</v>
      </c>
      <c r="GH100">
        <v>1.5979000000000001</v>
      </c>
      <c r="GI100">
        <v>2.35229</v>
      </c>
      <c r="GJ100">
        <v>1.64917</v>
      </c>
      <c r="GK100">
        <v>2.47559</v>
      </c>
      <c r="GL100">
        <v>27.224499999999999</v>
      </c>
      <c r="GM100">
        <v>14.0883</v>
      </c>
      <c r="GN100">
        <v>19</v>
      </c>
      <c r="GO100">
        <v>453.83</v>
      </c>
      <c r="GP100">
        <v>634.803</v>
      </c>
      <c r="GQ100">
        <v>29.130299999999998</v>
      </c>
      <c r="GR100">
        <v>22.478100000000001</v>
      </c>
      <c r="GS100">
        <v>30.000299999999999</v>
      </c>
      <c r="GT100">
        <v>22.422799999999999</v>
      </c>
      <c r="GU100">
        <v>22.41</v>
      </c>
      <c r="GV100">
        <v>35.766199999999998</v>
      </c>
      <c r="GW100">
        <v>27.640699999999999</v>
      </c>
      <c r="GX100">
        <v>100</v>
      </c>
      <c r="GY100">
        <v>29.157699999999998</v>
      </c>
      <c r="GZ100">
        <v>759.51800000000003</v>
      </c>
      <c r="HA100">
        <v>13.1409</v>
      </c>
      <c r="HB100">
        <v>101.242</v>
      </c>
      <c r="HC100">
        <v>101.21899999999999</v>
      </c>
    </row>
    <row r="101" spans="1:211" x14ac:dyDescent="0.2">
      <c r="A101">
        <v>85</v>
      </c>
      <c r="B101">
        <v>1736451951.0999999</v>
      </c>
      <c r="C101">
        <v>168</v>
      </c>
      <c r="D101" t="s">
        <v>517</v>
      </c>
      <c r="E101" t="s">
        <v>518</v>
      </c>
      <c r="F101">
        <v>2</v>
      </c>
      <c r="G101">
        <v>1736451949.0999999</v>
      </c>
      <c r="H101">
        <f t="shared" si="34"/>
        <v>2.0123492513082668E-3</v>
      </c>
      <c r="I101">
        <f t="shared" si="35"/>
        <v>2.012349251308267</v>
      </c>
      <c r="J101">
        <f t="shared" si="36"/>
        <v>-2.0989542669058321</v>
      </c>
      <c r="K101">
        <f t="shared" si="37"/>
        <v>703.06</v>
      </c>
      <c r="L101">
        <f t="shared" si="38"/>
        <v>711.13127398213828</v>
      </c>
      <c r="M101">
        <f t="shared" si="39"/>
        <v>72.741168118432441</v>
      </c>
      <c r="N101">
        <f t="shared" si="40"/>
        <v>71.915562609090998</v>
      </c>
      <c r="O101">
        <f t="shared" si="41"/>
        <v>0.13646874824177285</v>
      </c>
      <c r="P101">
        <f t="shared" si="42"/>
        <v>3.5363620881353119</v>
      </c>
      <c r="Q101">
        <f t="shared" si="43"/>
        <v>0.13360913561012117</v>
      </c>
      <c r="R101">
        <f t="shared" si="44"/>
        <v>8.3757643799425283E-2</v>
      </c>
      <c r="S101">
        <f t="shared" si="45"/>
        <v>0</v>
      </c>
      <c r="T101">
        <f t="shared" si="46"/>
        <v>24.519531850847514</v>
      </c>
      <c r="U101">
        <f t="shared" si="47"/>
        <v>24.519531850847514</v>
      </c>
      <c r="V101">
        <f t="shared" si="48"/>
        <v>3.0897274720083137</v>
      </c>
      <c r="W101">
        <f t="shared" si="49"/>
        <v>49.948469269325898</v>
      </c>
      <c r="X101">
        <f t="shared" si="50"/>
        <v>1.5842986372637402</v>
      </c>
      <c r="Y101">
        <f t="shared" si="51"/>
        <v>3.1718662462328582</v>
      </c>
      <c r="Z101">
        <f t="shared" si="52"/>
        <v>1.5054288347445735</v>
      </c>
      <c r="AA101">
        <f t="shared" si="53"/>
        <v>-88.744601982694562</v>
      </c>
      <c r="AB101">
        <f t="shared" si="54"/>
        <v>83.737973570350206</v>
      </c>
      <c r="AC101">
        <f t="shared" si="55"/>
        <v>4.9955689527253471</v>
      </c>
      <c r="AD101">
        <f t="shared" si="56"/>
        <v>-1.1059459619005452E-2</v>
      </c>
      <c r="AE101">
        <f t="shared" si="57"/>
        <v>26.020157543086359</v>
      </c>
      <c r="AF101">
        <f t="shared" si="58"/>
        <v>1.9941900445865752</v>
      </c>
      <c r="AG101">
        <f t="shared" si="59"/>
        <v>-2.0989542669058321</v>
      </c>
      <c r="AH101">
        <v>738.76476157960406</v>
      </c>
      <c r="AI101">
        <v>717.53556969697001</v>
      </c>
      <c r="AJ101">
        <v>3.4111966485080001</v>
      </c>
      <c r="AK101">
        <v>84.5062676990527</v>
      </c>
      <c r="AL101">
        <f t="shared" si="60"/>
        <v>2.012349251308267</v>
      </c>
      <c r="AM101">
        <v>13.113595771252401</v>
      </c>
      <c r="AN101">
        <v>15.491841258741299</v>
      </c>
      <c r="AO101">
        <v>3.0341323434461101E-5</v>
      </c>
      <c r="AP101">
        <v>123.873733639405</v>
      </c>
      <c r="AQ101">
        <v>36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54436.624202280218</v>
      </c>
      <c r="AV101">
        <f t="shared" si="64"/>
        <v>0</v>
      </c>
      <c r="AW101">
        <f t="shared" si="65"/>
        <v>0</v>
      </c>
      <c r="AX101">
        <f t="shared" si="66"/>
        <v>0</v>
      </c>
      <c r="AY101">
        <f t="shared" si="67"/>
        <v>0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1736451949.0999999</v>
      </c>
      <c r="BF101">
        <v>703.06</v>
      </c>
      <c r="BG101">
        <v>735.98249999999996</v>
      </c>
      <c r="BH101">
        <v>15.4884</v>
      </c>
      <c r="BI101">
        <v>13.1313</v>
      </c>
      <c r="BJ101">
        <v>702.39800000000002</v>
      </c>
      <c r="BK101">
        <v>15.42915</v>
      </c>
      <c r="BL101">
        <v>499.75900000000001</v>
      </c>
      <c r="BM101">
        <v>102.1905</v>
      </c>
      <c r="BN101">
        <v>9.8867350000000007E-2</v>
      </c>
      <c r="BO101">
        <v>24.958749999999998</v>
      </c>
      <c r="BP101">
        <v>24.584150000000001</v>
      </c>
      <c r="BQ101">
        <v>999.9</v>
      </c>
      <c r="BR101">
        <v>0</v>
      </c>
      <c r="BS101">
        <v>0</v>
      </c>
      <c r="BT101">
        <v>10005.94</v>
      </c>
      <c r="BU101">
        <v>-0.10219010000000001</v>
      </c>
      <c r="BV101">
        <v>129.036</v>
      </c>
      <c r="BW101">
        <v>-32.922350000000002</v>
      </c>
      <c r="BX101">
        <v>714.12099999999998</v>
      </c>
      <c r="BY101">
        <v>745.77549999999997</v>
      </c>
      <c r="BZ101">
        <v>2.3570899999999999</v>
      </c>
      <c r="CA101">
        <v>735.98249999999996</v>
      </c>
      <c r="CB101">
        <v>13.1313</v>
      </c>
      <c r="CC101">
        <v>1.582765</v>
      </c>
      <c r="CD101">
        <v>1.34189</v>
      </c>
      <c r="CE101">
        <v>13.792</v>
      </c>
      <c r="CF101">
        <v>11.2765</v>
      </c>
      <c r="CG101">
        <v>0</v>
      </c>
      <c r="CH101">
        <v>0</v>
      </c>
      <c r="CI101">
        <v>0</v>
      </c>
      <c r="CJ101">
        <v>19.875</v>
      </c>
      <c r="CK101">
        <v>2</v>
      </c>
      <c r="CL101">
        <v>1736449596</v>
      </c>
      <c r="CM101" t="s">
        <v>346</v>
      </c>
      <c r="CN101">
        <v>1736449594</v>
      </c>
      <c r="CO101">
        <v>1736449596</v>
      </c>
      <c r="CP101">
        <v>2</v>
      </c>
      <c r="CQ101">
        <v>0.52600000000000002</v>
      </c>
      <c r="CR101">
        <v>-1.4999999999999999E-2</v>
      </c>
      <c r="CS101">
        <v>0.63</v>
      </c>
      <c r="CT101">
        <v>3.9E-2</v>
      </c>
      <c r="CU101">
        <v>200</v>
      </c>
      <c r="CV101">
        <v>13</v>
      </c>
      <c r="CW101">
        <v>0.21</v>
      </c>
      <c r="CX101">
        <v>0.03</v>
      </c>
      <c r="CY101">
        <v>-32.796770000000002</v>
      </c>
      <c r="CZ101">
        <v>-1.9285263157894801</v>
      </c>
      <c r="DA101">
        <v>0.24203204353969399</v>
      </c>
      <c r="DB101">
        <v>0</v>
      </c>
      <c r="DC101">
        <v>2.4078059999999999</v>
      </c>
      <c r="DD101">
        <v>-0.34849353383458298</v>
      </c>
      <c r="DE101">
        <v>3.4214988733010002E-2</v>
      </c>
      <c r="DF101">
        <v>1</v>
      </c>
      <c r="DG101">
        <v>1</v>
      </c>
      <c r="DH101">
        <v>2</v>
      </c>
      <c r="DI101" t="s">
        <v>347</v>
      </c>
      <c r="DJ101">
        <v>3.1189499999999999</v>
      </c>
      <c r="DK101">
        <v>2.8000600000000002</v>
      </c>
      <c r="DL101">
        <v>0.14654600000000001</v>
      </c>
      <c r="DM101">
        <v>0.152694</v>
      </c>
      <c r="DN101">
        <v>8.6609599999999995E-2</v>
      </c>
      <c r="DO101">
        <v>7.7542299999999995E-2</v>
      </c>
      <c r="DP101">
        <v>23782.6</v>
      </c>
      <c r="DQ101">
        <v>21816.400000000001</v>
      </c>
      <c r="DR101">
        <v>26661</v>
      </c>
      <c r="DS101">
        <v>24092.9</v>
      </c>
      <c r="DT101">
        <v>33659.300000000003</v>
      </c>
      <c r="DU101">
        <v>32374</v>
      </c>
      <c r="DV101">
        <v>40311.599999999999</v>
      </c>
      <c r="DW101">
        <v>38094.9</v>
      </c>
      <c r="DX101">
        <v>2.0053999999999998</v>
      </c>
      <c r="DY101">
        <v>2.2513299999999998</v>
      </c>
      <c r="DZ101">
        <v>0.112277</v>
      </c>
      <c r="EA101">
        <v>0</v>
      </c>
      <c r="EB101">
        <v>22.746600000000001</v>
      </c>
      <c r="EC101">
        <v>999.9</v>
      </c>
      <c r="ED101">
        <v>65.070999999999998</v>
      </c>
      <c r="EE101">
        <v>22.91</v>
      </c>
      <c r="EF101">
        <v>17.856999999999999</v>
      </c>
      <c r="EG101">
        <v>63.560299999999998</v>
      </c>
      <c r="EH101">
        <v>26.257999999999999</v>
      </c>
      <c r="EI101">
        <v>1</v>
      </c>
      <c r="EJ101">
        <v>-0.37374499999999999</v>
      </c>
      <c r="EK101">
        <v>-3.7544</v>
      </c>
      <c r="EL101">
        <v>20.258800000000001</v>
      </c>
      <c r="EM101">
        <v>5.2598200000000004</v>
      </c>
      <c r="EN101">
        <v>12.006500000000001</v>
      </c>
      <c r="EO101">
        <v>4.9997499999999997</v>
      </c>
      <c r="EP101">
        <v>3.2869799999999998</v>
      </c>
      <c r="EQ101">
        <v>9999</v>
      </c>
      <c r="ER101">
        <v>9999</v>
      </c>
      <c r="ES101">
        <v>999.9</v>
      </c>
      <c r="ET101">
        <v>9999</v>
      </c>
      <c r="EU101">
        <v>1.8724099999999999</v>
      </c>
      <c r="EV101">
        <v>1.8732599999999999</v>
      </c>
      <c r="EW101">
        <v>1.86951</v>
      </c>
      <c r="EX101">
        <v>1.8751599999999999</v>
      </c>
      <c r="EY101">
        <v>1.87547</v>
      </c>
      <c r="EZ101">
        <v>1.87391</v>
      </c>
      <c r="FA101">
        <v>1.87242</v>
      </c>
      <c r="FB101">
        <v>1.8714900000000001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0.65800000000000003</v>
      </c>
      <c r="FQ101">
        <v>5.9299999999999999E-2</v>
      </c>
      <c r="FR101">
        <v>0.34321388301456301</v>
      </c>
      <c r="FS101">
        <v>1.93526017593624E-3</v>
      </c>
      <c r="FT101">
        <v>-2.6352868309754201E-6</v>
      </c>
      <c r="FU101">
        <v>7.4988703689445403E-10</v>
      </c>
      <c r="FV101">
        <v>5.9295258707654903E-2</v>
      </c>
      <c r="FW101">
        <v>0</v>
      </c>
      <c r="FX101">
        <v>0</v>
      </c>
      <c r="FY101">
        <v>0</v>
      </c>
      <c r="FZ101">
        <v>1</v>
      </c>
      <c r="GA101">
        <v>1999</v>
      </c>
      <c r="GB101">
        <v>0</v>
      </c>
      <c r="GC101">
        <v>14</v>
      </c>
      <c r="GD101">
        <v>39.299999999999997</v>
      </c>
      <c r="GE101">
        <v>39.299999999999997</v>
      </c>
      <c r="GF101">
        <v>1.79077</v>
      </c>
      <c r="GG101">
        <v>2.5</v>
      </c>
      <c r="GH101">
        <v>1.5979000000000001</v>
      </c>
      <c r="GI101">
        <v>2.35107</v>
      </c>
      <c r="GJ101">
        <v>1.64917</v>
      </c>
      <c r="GK101">
        <v>2.4157700000000002</v>
      </c>
      <c r="GL101">
        <v>27.224499999999999</v>
      </c>
      <c r="GM101">
        <v>14.0707</v>
      </c>
      <c r="GN101">
        <v>19</v>
      </c>
      <c r="GO101">
        <v>452.66199999999998</v>
      </c>
      <c r="GP101">
        <v>635.31399999999996</v>
      </c>
      <c r="GQ101">
        <v>29.136600000000001</v>
      </c>
      <c r="GR101">
        <v>22.478100000000001</v>
      </c>
      <c r="GS101">
        <v>30.000299999999999</v>
      </c>
      <c r="GT101">
        <v>22.422799999999999</v>
      </c>
      <c r="GU101">
        <v>22.41</v>
      </c>
      <c r="GV101">
        <v>36.026200000000003</v>
      </c>
      <c r="GW101">
        <v>27.640699999999999</v>
      </c>
      <c r="GX101">
        <v>100</v>
      </c>
      <c r="GY101">
        <v>29.157699999999998</v>
      </c>
      <c r="GZ101">
        <v>766.22</v>
      </c>
      <c r="HA101">
        <v>13.1403</v>
      </c>
      <c r="HB101">
        <v>101.24299999999999</v>
      </c>
      <c r="HC101">
        <v>101.218</v>
      </c>
    </row>
    <row r="102" spans="1:211" x14ac:dyDescent="0.2">
      <c r="A102">
        <v>86</v>
      </c>
      <c r="B102">
        <v>1736451953.0999999</v>
      </c>
      <c r="C102">
        <v>170</v>
      </c>
      <c r="D102" t="s">
        <v>519</v>
      </c>
      <c r="E102" t="s">
        <v>520</v>
      </c>
      <c r="F102">
        <v>2</v>
      </c>
      <c r="G102">
        <v>1736451952.0999999</v>
      </c>
      <c r="H102">
        <f t="shared" si="34"/>
        <v>2.0065774646520883E-3</v>
      </c>
      <c r="I102">
        <f t="shared" si="35"/>
        <v>2.0065774646520884</v>
      </c>
      <c r="J102">
        <f t="shared" si="36"/>
        <v>-2.1037317561888829</v>
      </c>
      <c r="K102">
        <f t="shared" si="37"/>
        <v>713.096</v>
      </c>
      <c r="L102">
        <f t="shared" si="38"/>
        <v>721.047584342498</v>
      </c>
      <c r="M102">
        <f t="shared" si="39"/>
        <v>73.754667087741936</v>
      </c>
      <c r="N102">
        <f t="shared" si="40"/>
        <v>72.941313754707991</v>
      </c>
      <c r="O102">
        <f t="shared" si="41"/>
        <v>0.13622882851693641</v>
      </c>
      <c r="P102">
        <f t="shared" si="42"/>
        <v>3.5409786423767908</v>
      </c>
      <c r="Q102">
        <f t="shared" si="43"/>
        <v>0.13338278027391998</v>
      </c>
      <c r="R102">
        <f t="shared" si="44"/>
        <v>8.3614991534066666E-2</v>
      </c>
      <c r="S102">
        <f t="shared" si="45"/>
        <v>0</v>
      </c>
      <c r="T102">
        <f t="shared" si="46"/>
        <v>24.51517889819586</v>
      </c>
      <c r="U102">
        <f t="shared" si="47"/>
        <v>24.51517889819586</v>
      </c>
      <c r="V102">
        <f t="shared" si="48"/>
        <v>3.0889228154887789</v>
      </c>
      <c r="W102">
        <f t="shared" si="49"/>
        <v>49.99784281878749</v>
      </c>
      <c r="X102">
        <f t="shared" si="50"/>
        <v>1.5852831439710999</v>
      </c>
      <c r="Y102">
        <f t="shared" si="51"/>
        <v>3.1707030835646459</v>
      </c>
      <c r="Z102">
        <f t="shared" si="52"/>
        <v>1.503639671517679</v>
      </c>
      <c r="AA102">
        <f t="shared" si="53"/>
        <v>-88.490066191157098</v>
      </c>
      <c r="AB102">
        <f t="shared" si="54"/>
        <v>83.504230984952088</v>
      </c>
      <c r="AC102">
        <f t="shared" si="55"/>
        <v>4.9748664692365132</v>
      </c>
      <c r="AD102">
        <f t="shared" si="56"/>
        <v>-1.0968736968493431E-2</v>
      </c>
      <c r="AE102">
        <f t="shared" si="57"/>
        <v>26.000736404449601</v>
      </c>
      <c r="AF102">
        <f t="shared" si="58"/>
        <v>1.9930268185729416</v>
      </c>
      <c r="AG102">
        <f t="shared" si="59"/>
        <v>-2.1037317561888829</v>
      </c>
      <c r="AH102">
        <v>745.51364109601195</v>
      </c>
      <c r="AI102">
        <v>724.33429090909101</v>
      </c>
      <c r="AJ102">
        <v>3.4052544293837101</v>
      </c>
      <c r="AK102">
        <v>84.5062676990527</v>
      </c>
      <c r="AL102">
        <f t="shared" si="60"/>
        <v>2.0065774646520884</v>
      </c>
      <c r="AM102">
        <v>13.127993502737</v>
      </c>
      <c r="AN102">
        <v>15.499002797202801</v>
      </c>
      <c r="AO102">
        <v>3.9457802068103E-5</v>
      </c>
      <c r="AP102">
        <v>123.873733639405</v>
      </c>
      <c r="AQ102">
        <v>35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54539.491825871271</v>
      </c>
      <c r="AV102">
        <f t="shared" si="64"/>
        <v>0</v>
      </c>
      <c r="AW102">
        <f t="shared" si="65"/>
        <v>0</v>
      </c>
      <c r="AX102">
        <f t="shared" si="66"/>
        <v>0</v>
      </c>
      <c r="AY102">
        <f t="shared" si="67"/>
        <v>0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1736451952.0999999</v>
      </c>
      <c r="BF102">
        <v>713.096</v>
      </c>
      <c r="BG102">
        <v>746.01400000000001</v>
      </c>
      <c r="BH102">
        <v>15.498200000000001</v>
      </c>
      <c r="BI102">
        <v>13.142799999999999</v>
      </c>
      <c r="BJ102">
        <v>712.44100000000003</v>
      </c>
      <c r="BK102">
        <v>15.4389</v>
      </c>
      <c r="BL102">
        <v>499.82299999999998</v>
      </c>
      <c r="BM102">
        <v>102.18899999999999</v>
      </c>
      <c r="BN102">
        <v>9.9210499999999993E-2</v>
      </c>
      <c r="BO102">
        <v>24.9526</v>
      </c>
      <c r="BP102">
        <v>24.5945</v>
      </c>
      <c r="BQ102">
        <v>999.9</v>
      </c>
      <c r="BR102">
        <v>0</v>
      </c>
      <c r="BS102">
        <v>0</v>
      </c>
      <c r="BT102">
        <v>10025.6</v>
      </c>
      <c r="BU102">
        <v>-0.15193599999999999</v>
      </c>
      <c r="BV102">
        <v>128.059</v>
      </c>
      <c r="BW102">
        <v>-32.918300000000002</v>
      </c>
      <c r="BX102">
        <v>724.322</v>
      </c>
      <c r="BY102">
        <v>755.95</v>
      </c>
      <c r="BZ102">
        <v>2.3553600000000001</v>
      </c>
      <c r="CA102">
        <v>746.01400000000001</v>
      </c>
      <c r="CB102">
        <v>13.142799999999999</v>
      </c>
      <c r="CC102">
        <v>1.58375</v>
      </c>
      <c r="CD102">
        <v>1.3430599999999999</v>
      </c>
      <c r="CE102">
        <v>13.801600000000001</v>
      </c>
      <c r="CF102">
        <v>11.2896</v>
      </c>
      <c r="CG102">
        <v>0</v>
      </c>
      <c r="CH102">
        <v>0</v>
      </c>
      <c r="CI102">
        <v>0</v>
      </c>
      <c r="CJ102">
        <v>19.833300000000001</v>
      </c>
      <c r="CK102">
        <v>2</v>
      </c>
      <c r="CL102">
        <v>1736449596</v>
      </c>
      <c r="CM102" t="s">
        <v>346</v>
      </c>
      <c r="CN102">
        <v>1736449594</v>
      </c>
      <c r="CO102">
        <v>1736449596</v>
      </c>
      <c r="CP102">
        <v>2</v>
      </c>
      <c r="CQ102">
        <v>0.52600000000000002</v>
      </c>
      <c r="CR102">
        <v>-1.4999999999999999E-2</v>
      </c>
      <c r="CS102">
        <v>0.63</v>
      </c>
      <c r="CT102">
        <v>3.9E-2</v>
      </c>
      <c r="CU102">
        <v>200</v>
      </c>
      <c r="CV102">
        <v>13</v>
      </c>
      <c r="CW102">
        <v>0.21</v>
      </c>
      <c r="CX102">
        <v>0.03</v>
      </c>
      <c r="CY102">
        <v>-32.861714999999997</v>
      </c>
      <c r="CZ102">
        <v>-1.0173969924812301</v>
      </c>
      <c r="DA102">
        <v>0.16051816493780399</v>
      </c>
      <c r="DB102">
        <v>0</v>
      </c>
      <c r="DC102">
        <v>2.3981699999999999</v>
      </c>
      <c r="DD102">
        <v>-0.34414105263158001</v>
      </c>
      <c r="DE102">
        <v>3.3874540734894099E-2</v>
      </c>
      <c r="DF102">
        <v>1</v>
      </c>
      <c r="DG102">
        <v>1</v>
      </c>
      <c r="DH102">
        <v>2</v>
      </c>
      <c r="DI102" t="s">
        <v>347</v>
      </c>
      <c r="DJ102">
        <v>3.11911</v>
      </c>
      <c r="DK102">
        <v>2.80043</v>
      </c>
      <c r="DL102">
        <v>0.147482</v>
      </c>
      <c r="DM102">
        <v>0.15362899999999999</v>
      </c>
      <c r="DN102">
        <v>8.6635500000000004E-2</v>
      </c>
      <c r="DO102">
        <v>7.7573699999999995E-2</v>
      </c>
      <c r="DP102">
        <v>23756.2</v>
      </c>
      <c r="DQ102">
        <v>21792.5</v>
      </c>
      <c r="DR102">
        <v>26660.6</v>
      </c>
      <c r="DS102">
        <v>24093.1</v>
      </c>
      <c r="DT102">
        <v>33658.1</v>
      </c>
      <c r="DU102">
        <v>32373</v>
      </c>
      <c r="DV102">
        <v>40311.199999999997</v>
      </c>
      <c r="DW102">
        <v>38094.9</v>
      </c>
      <c r="DX102">
        <v>2.0057700000000001</v>
      </c>
      <c r="DY102">
        <v>2.2509000000000001</v>
      </c>
      <c r="DZ102">
        <v>0.11258600000000001</v>
      </c>
      <c r="EA102">
        <v>0</v>
      </c>
      <c r="EB102">
        <v>22.7454</v>
      </c>
      <c r="EC102">
        <v>999.9</v>
      </c>
      <c r="ED102">
        <v>65.046999999999997</v>
      </c>
      <c r="EE102">
        <v>22.91</v>
      </c>
      <c r="EF102">
        <v>17.850899999999999</v>
      </c>
      <c r="EG102">
        <v>63.750300000000003</v>
      </c>
      <c r="EH102">
        <v>26.7468</v>
      </c>
      <c r="EI102">
        <v>1</v>
      </c>
      <c r="EJ102">
        <v>-0.37354700000000002</v>
      </c>
      <c r="EK102">
        <v>-3.7812700000000001</v>
      </c>
      <c r="EL102">
        <v>20.257899999999999</v>
      </c>
      <c r="EM102">
        <v>5.2595200000000002</v>
      </c>
      <c r="EN102">
        <v>12.005599999999999</v>
      </c>
      <c r="EO102">
        <v>4.9997499999999997</v>
      </c>
      <c r="EP102">
        <v>3.2870499999999998</v>
      </c>
      <c r="EQ102">
        <v>9999</v>
      </c>
      <c r="ER102">
        <v>9999</v>
      </c>
      <c r="ES102">
        <v>999.9</v>
      </c>
      <c r="ET102">
        <v>9999</v>
      </c>
      <c r="EU102">
        <v>1.8724099999999999</v>
      </c>
      <c r="EV102">
        <v>1.8732599999999999</v>
      </c>
      <c r="EW102">
        <v>1.86951</v>
      </c>
      <c r="EX102">
        <v>1.87517</v>
      </c>
      <c r="EY102">
        <v>1.8754599999999999</v>
      </c>
      <c r="EZ102">
        <v>1.87391</v>
      </c>
      <c r="FA102">
        <v>1.87243</v>
      </c>
      <c r="FB102">
        <v>1.8714900000000001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0.65300000000000002</v>
      </c>
      <c r="FQ102">
        <v>5.9299999999999999E-2</v>
      </c>
      <c r="FR102">
        <v>0.34321388301456301</v>
      </c>
      <c r="FS102">
        <v>1.93526017593624E-3</v>
      </c>
      <c r="FT102">
        <v>-2.6352868309754201E-6</v>
      </c>
      <c r="FU102">
        <v>7.4988703689445403E-10</v>
      </c>
      <c r="FV102">
        <v>5.9295258707654903E-2</v>
      </c>
      <c r="FW102">
        <v>0</v>
      </c>
      <c r="FX102">
        <v>0</v>
      </c>
      <c r="FY102">
        <v>0</v>
      </c>
      <c r="FZ102">
        <v>1</v>
      </c>
      <c r="GA102">
        <v>1999</v>
      </c>
      <c r="GB102">
        <v>0</v>
      </c>
      <c r="GC102">
        <v>14</v>
      </c>
      <c r="GD102">
        <v>39.299999999999997</v>
      </c>
      <c r="GE102">
        <v>39.299999999999997</v>
      </c>
      <c r="GF102">
        <v>1.8042</v>
      </c>
      <c r="GG102">
        <v>2.47559</v>
      </c>
      <c r="GH102">
        <v>1.5979000000000001</v>
      </c>
      <c r="GI102">
        <v>2.35229</v>
      </c>
      <c r="GJ102">
        <v>1.64917</v>
      </c>
      <c r="GK102">
        <v>2.4243199999999998</v>
      </c>
      <c r="GL102">
        <v>27.224499999999999</v>
      </c>
      <c r="GM102">
        <v>14.079499999999999</v>
      </c>
      <c r="GN102">
        <v>19</v>
      </c>
      <c r="GO102">
        <v>452.87700000000001</v>
      </c>
      <c r="GP102">
        <v>634.96600000000001</v>
      </c>
      <c r="GQ102">
        <v>29.1464</v>
      </c>
      <c r="GR102">
        <v>22.478100000000001</v>
      </c>
      <c r="GS102">
        <v>30.0002</v>
      </c>
      <c r="GT102">
        <v>22.422799999999999</v>
      </c>
      <c r="GU102">
        <v>22.41</v>
      </c>
      <c r="GV102">
        <v>36.292700000000004</v>
      </c>
      <c r="GW102">
        <v>27.640699999999999</v>
      </c>
      <c r="GX102">
        <v>100</v>
      </c>
      <c r="GY102">
        <v>29.157699999999998</v>
      </c>
      <c r="GZ102">
        <v>772.94799999999998</v>
      </c>
      <c r="HA102">
        <v>13.139200000000001</v>
      </c>
      <c r="HB102">
        <v>101.241</v>
      </c>
      <c r="HC102">
        <v>101.218</v>
      </c>
    </row>
    <row r="103" spans="1:211" x14ac:dyDescent="0.2">
      <c r="A103">
        <v>87</v>
      </c>
      <c r="B103">
        <v>1736451955.0999999</v>
      </c>
      <c r="C103">
        <v>172</v>
      </c>
      <c r="D103" t="s">
        <v>521</v>
      </c>
      <c r="E103" t="s">
        <v>522</v>
      </c>
      <c r="F103">
        <v>2</v>
      </c>
      <c r="G103">
        <v>1736451953.0999999</v>
      </c>
      <c r="H103">
        <f t="shared" si="34"/>
        <v>2.0056600648510215E-3</v>
      </c>
      <c r="I103">
        <f t="shared" si="35"/>
        <v>2.0056600648510217</v>
      </c>
      <c r="J103">
        <f t="shared" si="36"/>
        <v>-2.0452446700775826</v>
      </c>
      <c r="K103">
        <f t="shared" si="37"/>
        <v>716.43700000000001</v>
      </c>
      <c r="L103">
        <f t="shared" si="38"/>
        <v>723.6279259119741</v>
      </c>
      <c r="M103">
        <f t="shared" si="39"/>
        <v>74.019326885497563</v>
      </c>
      <c r="N103">
        <f t="shared" si="40"/>
        <v>73.283772774568249</v>
      </c>
      <c r="O103">
        <f t="shared" si="41"/>
        <v>0.13619311273142931</v>
      </c>
      <c r="P103">
        <f t="shared" si="42"/>
        <v>3.5376668166467775</v>
      </c>
      <c r="Q103">
        <f t="shared" si="43"/>
        <v>0.13334593684054669</v>
      </c>
      <c r="R103">
        <f t="shared" si="44"/>
        <v>8.3592060478537566E-2</v>
      </c>
      <c r="S103">
        <f t="shared" si="45"/>
        <v>0</v>
      </c>
      <c r="T103">
        <f t="shared" si="46"/>
        <v>24.515542795082105</v>
      </c>
      <c r="U103">
        <f t="shared" si="47"/>
        <v>24.515542795082105</v>
      </c>
      <c r="V103">
        <f t="shared" si="48"/>
        <v>3.0889900759164166</v>
      </c>
      <c r="W103">
        <f t="shared" si="49"/>
        <v>50.00652920050748</v>
      </c>
      <c r="X103">
        <f t="shared" si="50"/>
        <v>1.5856105738840625</v>
      </c>
      <c r="Y103">
        <f t="shared" si="51"/>
        <v>3.170807091062763</v>
      </c>
      <c r="Z103">
        <f t="shared" si="52"/>
        <v>1.5033795020323542</v>
      </c>
      <c r="AA103">
        <f t="shared" si="53"/>
        <v>-88.449608859930052</v>
      </c>
      <c r="AB103">
        <f t="shared" si="54"/>
        <v>83.461624781528087</v>
      </c>
      <c r="AC103">
        <f t="shared" si="55"/>
        <v>4.9770059700566804</v>
      </c>
      <c r="AD103">
        <f t="shared" si="56"/>
        <v>-1.0978108345284454E-2</v>
      </c>
      <c r="AE103">
        <f t="shared" si="57"/>
        <v>26.091044434093153</v>
      </c>
      <c r="AF103">
        <f t="shared" si="58"/>
        <v>1.9925551986057211</v>
      </c>
      <c r="AG103">
        <f t="shared" si="59"/>
        <v>-2.0452446700775826</v>
      </c>
      <c r="AH103">
        <v>752.28193221136496</v>
      </c>
      <c r="AI103">
        <v>731.10546060605998</v>
      </c>
      <c r="AJ103">
        <v>3.39467242854013</v>
      </c>
      <c r="AK103">
        <v>84.5062676990527</v>
      </c>
      <c r="AL103">
        <f t="shared" si="60"/>
        <v>2.0056600648510217</v>
      </c>
      <c r="AM103">
        <v>13.1350510980962</v>
      </c>
      <c r="AN103">
        <v>15.5048755244755</v>
      </c>
      <c r="AO103">
        <v>4.4445401535839902E-5</v>
      </c>
      <c r="AP103">
        <v>123.873733639405</v>
      </c>
      <c r="AQ103">
        <v>35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54466.381477685347</v>
      </c>
      <c r="AV103">
        <f t="shared" si="64"/>
        <v>0</v>
      </c>
      <c r="AW103">
        <f t="shared" si="65"/>
        <v>0</v>
      </c>
      <c r="AX103">
        <f t="shared" si="66"/>
        <v>0</v>
      </c>
      <c r="AY103">
        <f t="shared" si="67"/>
        <v>0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1736451953.0999999</v>
      </c>
      <c r="BF103">
        <v>716.43700000000001</v>
      </c>
      <c r="BG103">
        <v>749.47050000000002</v>
      </c>
      <c r="BH103">
        <v>15.501250000000001</v>
      </c>
      <c r="BI103">
        <v>13.14645</v>
      </c>
      <c r="BJ103">
        <v>715.78399999999999</v>
      </c>
      <c r="BK103">
        <v>15.44195</v>
      </c>
      <c r="BL103">
        <v>499.83049999999997</v>
      </c>
      <c r="BM103">
        <v>102.1895</v>
      </c>
      <c r="BN103">
        <v>9.9707249999999997E-2</v>
      </c>
      <c r="BO103">
        <v>24.953150000000001</v>
      </c>
      <c r="BP103">
        <v>24.596050000000002</v>
      </c>
      <c r="BQ103">
        <v>999.9</v>
      </c>
      <c r="BR103">
        <v>0</v>
      </c>
      <c r="BS103">
        <v>0</v>
      </c>
      <c r="BT103">
        <v>10011.549999999999</v>
      </c>
      <c r="BU103">
        <v>-0.1519345</v>
      </c>
      <c r="BV103">
        <v>127.8015</v>
      </c>
      <c r="BW103">
        <v>-33.033900000000003</v>
      </c>
      <c r="BX103">
        <v>727.71749999999997</v>
      </c>
      <c r="BY103">
        <v>759.45500000000004</v>
      </c>
      <c r="BZ103">
        <v>2.3548049999999998</v>
      </c>
      <c r="CA103">
        <v>749.47050000000002</v>
      </c>
      <c r="CB103">
        <v>13.14645</v>
      </c>
      <c r="CC103">
        <v>1.5840650000000001</v>
      </c>
      <c r="CD103">
        <v>1.3434299999999999</v>
      </c>
      <c r="CE103">
        <v>13.8047</v>
      </c>
      <c r="CF103">
        <v>11.293749999999999</v>
      </c>
      <c r="CG103">
        <v>0</v>
      </c>
      <c r="CH103">
        <v>0</v>
      </c>
      <c r="CI103">
        <v>0</v>
      </c>
      <c r="CJ103">
        <v>19.770800000000001</v>
      </c>
      <c r="CK103">
        <v>2</v>
      </c>
      <c r="CL103">
        <v>1736449596</v>
      </c>
      <c r="CM103" t="s">
        <v>346</v>
      </c>
      <c r="CN103">
        <v>1736449594</v>
      </c>
      <c r="CO103">
        <v>1736449596</v>
      </c>
      <c r="CP103">
        <v>2</v>
      </c>
      <c r="CQ103">
        <v>0.52600000000000002</v>
      </c>
      <c r="CR103">
        <v>-1.4999999999999999E-2</v>
      </c>
      <c r="CS103">
        <v>0.63</v>
      </c>
      <c r="CT103">
        <v>3.9E-2</v>
      </c>
      <c r="CU103">
        <v>200</v>
      </c>
      <c r="CV103">
        <v>13</v>
      </c>
      <c r="CW103">
        <v>0.21</v>
      </c>
      <c r="CX103">
        <v>0.03</v>
      </c>
      <c r="CY103">
        <v>-32.914670000000001</v>
      </c>
      <c r="CZ103">
        <v>-0.35786165413531401</v>
      </c>
      <c r="DA103">
        <v>7.9043419080907507E-2</v>
      </c>
      <c r="DB103">
        <v>0</v>
      </c>
      <c r="DC103">
        <v>2.3888414999999998</v>
      </c>
      <c r="DD103">
        <v>-0.31439684210526497</v>
      </c>
      <c r="DE103">
        <v>3.1529792938584301E-2</v>
      </c>
      <c r="DF103">
        <v>1</v>
      </c>
      <c r="DG103">
        <v>1</v>
      </c>
      <c r="DH103">
        <v>2</v>
      </c>
      <c r="DI103" t="s">
        <v>347</v>
      </c>
      <c r="DJ103">
        <v>3.1194500000000001</v>
      </c>
      <c r="DK103">
        <v>2.8010199999999998</v>
      </c>
      <c r="DL103">
        <v>0.14841799999999999</v>
      </c>
      <c r="DM103">
        <v>0.15456400000000001</v>
      </c>
      <c r="DN103">
        <v>8.6661199999999994E-2</v>
      </c>
      <c r="DO103">
        <v>7.7600699999999995E-2</v>
      </c>
      <c r="DP103">
        <v>23729.9</v>
      </c>
      <c r="DQ103">
        <v>21768.6</v>
      </c>
      <c r="DR103">
        <v>26660.3</v>
      </c>
      <c r="DS103">
        <v>24093.200000000001</v>
      </c>
      <c r="DT103">
        <v>33657.1</v>
      </c>
      <c r="DU103">
        <v>32372.3</v>
      </c>
      <c r="DV103">
        <v>40311</v>
      </c>
      <c r="DW103">
        <v>38095.1</v>
      </c>
      <c r="DX103">
        <v>2.0069699999999999</v>
      </c>
      <c r="DY103">
        <v>2.2507299999999999</v>
      </c>
      <c r="DZ103">
        <v>0.112846</v>
      </c>
      <c r="EA103">
        <v>0</v>
      </c>
      <c r="EB103">
        <v>22.744299999999999</v>
      </c>
      <c r="EC103">
        <v>999.9</v>
      </c>
      <c r="ED103">
        <v>65.046999999999997</v>
      </c>
      <c r="EE103">
        <v>22.89</v>
      </c>
      <c r="EF103">
        <v>17.8294</v>
      </c>
      <c r="EG103">
        <v>63.880299999999998</v>
      </c>
      <c r="EH103">
        <v>26.225999999999999</v>
      </c>
      <c r="EI103">
        <v>1</v>
      </c>
      <c r="EJ103">
        <v>-0.37361800000000001</v>
      </c>
      <c r="EK103">
        <v>-3.7816299999999998</v>
      </c>
      <c r="EL103">
        <v>20.257899999999999</v>
      </c>
      <c r="EM103">
        <v>5.2596699999999998</v>
      </c>
      <c r="EN103">
        <v>12.005800000000001</v>
      </c>
      <c r="EO103">
        <v>4.9996999999999998</v>
      </c>
      <c r="EP103">
        <v>3.2871000000000001</v>
      </c>
      <c r="EQ103">
        <v>9999</v>
      </c>
      <c r="ER103">
        <v>9999</v>
      </c>
      <c r="ES103">
        <v>999.9</v>
      </c>
      <c r="ET103">
        <v>9999</v>
      </c>
      <c r="EU103">
        <v>1.8724099999999999</v>
      </c>
      <c r="EV103">
        <v>1.8732899999999999</v>
      </c>
      <c r="EW103">
        <v>1.8694999999999999</v>
      </c>
      <c r="EX103">
        <v>1.87517</v>
      </c>
      <c r="EY103">
        <v>1.8754599999999999</v>
      </c>
      <c r="EZ103">
        <v>1.87391</v>
      </c>
      <c r="FA103">
        <v>1.87242</v>
      </c>
      <c r="FB103">
        <v>1.8714999999999999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0.64900000000000002</v>
      </c>
      <c r="FQ103">
        <v>5.9299999999999999E-2</v>
      </c>
      <c r="FR103">
        <v>0.34321388301456301</v>
      </c>
      <c r="FS103">
        <v>1.93526017593624E-3</v>
      </c>
      <c r="FT103">
        <v>-2.6352868309754201E-6</v>
      </c>
      <c r="FU103">
        <v>7.4988703689445403E-10</v>
      </c>
      <c r="FV103">
        <v>5.9295258707654903E-2</v>
      </c>
      <c r="FW103">
        <v>0</v>
      </c>
      <c r="FX103">
        <v>0</v>
      </c>
      <c r="FY103">
        <v>0</v>
      </c>
      <c r="FZ103">
        <v>1</v>
      </c>
      <c r="GA103">
        <v>1999</v>
      </c>
      <c r="GB103">
        <v>0</v>
      </c>
      <c r="GC103">
        <v>14</v>
      </c>
      <c r="GD103">
        <v>39.4</v>
      </c>
      <c r="GE103">
        <v>39.299999999999997</v>
      </c>
      <c r="GF103">
        <v>1.8164100000000001</v>
      </c>
      <c r="GG103">
        <v>2.49146</v>
      </c>
      <c r="GH103">
        <v>1.5979000000000001</v>
      </c>
      <c r="GI103">
        <v>2.35229</v>
      </c>
      <c r="GJ103">
        <v>1.64917</v>
      </c>
      <c r="GK103">
        <v>2.3742700000000001</v>
      </c>
      <c r="GL103">
        <v>27.224499999999999</v>
      </c>
      <c r="GM103">
        <v>14.0707</v>
      </c>
      <c r="GN103">
        <v>19</v>
      </c>
      <c r="GO103">
        <v>453.58100000000002</v>
      </c>
      <c r="GP103">
        <v>634.82299999999998</v>
      </c>
      <c r="GQ103">
        <v>29.157399999999999</v>
      </c>
      <c r="GR103">
        <v>22.478100000000001</v>
      </c>
      <c r="GS103">
        <v>30.0001</v>
      </c>
      <c r="GT103">
        <v>22.422799999999999</v>
      </c>
      <c r="GU103">
        <v>22.41</v>
      </c>
      <c r="GV103">
        <v>36.551600000000001</v>
      </c>
      <c r="GW103">
        <v>27.640699999999999</v>
      </c>
      <c r="GX103">
        <v>100</v>
      </c>
      <c r="GY103">
        <v>29.190100000000001</v>
      </c>
      <c r="GZ103">
        <v>779.71900000000005</v>
      </c>
      <c r="HA103">
        <v>13.1317</v>
      </c>
      <c r="HB103">
        <v>101.241</v>
      </c>
      <c r="HC103">
        <v>101.21899999999999</v>
      </c>
    </row>
    <row r="104" spans="1:211" x14ac:dyDescent="0.2">
      <c r="A104">
        <v>88</v>
      </c>
      <c r="B104">
        <v>1736451957.0999999</v>
      </c>
      <c r="C104">
        <v>174</v>
      </c>
      <c r="D104" t="s">
        <v>523</v>
      </c>
      <c r="E104" t="s">
        <v>524</v>
      </c>
      <c r="F104">
        <v>2</v>
      </c>
      <c r="G104">
        <v>1736451956.0999999</v>
      </c>
      <c r="H104">
        <f t="shared" si="34"/>
        <v>2.0078161791072767E-3</v>
      </c>
      <c r="I104">
        <f t="shared" si="35"/>
        <v>2.0078161791072766</v>
      </c>
      <c r="J104">
        <f t="shared" si="36"/>
        <v>-2.1045460473744773</v>
      </c>
      <c r="K104">
        <f t="shared" si="37"/>
        <v>726.54200000000003</v>
      </c>
      <c r="L104">
        <f t="shared" si="38"/>
        <v>734.16459379488549</v>
      </c>
      <c r="M104">
        <f t="shared" si="39"/>
        <v>75.095761041409602</v>
      </c>
      <c r="N104">
        <f t="shared" si="40"/>
        <v>74.316066015288001</v>
      </c>
      <c r="O104">
        <f t="shared" si="41"/>
        <v>0.13640442354437113</v>
      </c>
      <c r="P104">
        <f t="shared" si="42"/>
        <v>3.5289480934869992</v>
      </c>
      <c r="Q104">
        <f t="shared" si="43"/>
        <v>0.13354160919498506</v>
      </c>
      <c r="R104">
        <f t="shared" si="44"/>
        <v>8.3715713911924422E-2</v>
      </c>
      <c r="S104">
        <f t="shared" si="45"/>
        <v>0</v>
      </c>
      <c r="T104">
        <f t="shared" si="46"/>
        <v>24.518102223987075</v>
      </c>
      <c r="U104">
        <f t="shared" si="47"/>
        <v>24.518102223987075</v>
      </c>
      <c r="V104">
        <f t="shared" si="48"/>
        <v>3.0894631809372806</v>
      </c>
      <c r="W104">
        <f t="shared" si="49"/>
        <v>50.02918893636091</v>
      </c>
      <c r="X104">
        <f t="shared" si="50"/>
        <v>1.5867122765771999</v>
      </c>
      <c r="Y104">
        <f t="shared" si="51"/>
        <v>3.1715730562723294</v>
      </c>
      <c r="Z104">
        <f t="shared" si="52"/>
        <v>1.5027509043600806</v>
      </c>
      <c r="AA104">
        <f t="shared" si="53"/>
        <v>-88.544693498630906</v>
      </c>
      <c r="AB104">
        <f t="shared" si="54"/>
        <v>83.53951532698315</v>
      </c>
      <c r="AC104">
        <f t="shared" si="55"/>
        <v>4.9941248852398701</v>
      </c>
      <c r="AD104">
        <f t="shared" si="56"/>
        <v>-1.1053286407886276E-2</v>
      </c>
      <c r="AE104">
        <f t="shared" si="57"/>
        <v>26.198965905812749</v>
      </c>
      <c r="AF104">
        <f t="shared" si="58"/>
        <v>1.9947141723219766</v>
      </c>
      <c r="AG104">
        <f t="shared" si="59"/>
        <v>-2.1045460473744773</v>
      </c>
      <c r="AH104">
        <v>759.14876402487903</v>
      </c>
      <c r="AI104">
        <v>737.95882424242404</v>
      </c>
      <c r="AJ104">
        <v>3.4095700925933601</v>
      </c>
      <c r="AK104">
        <v>84.5062676990527</v>
      </c>
      <c r="AL104">
        <f t="shared" si="60"/>
        <v>2.0078161791072766</v>
      </c>
      <c r="AM104">
        <v>13.1414629213099</v>
      </c>
      <c r="AN104">
        <v>15.5118538461538</v>
      </c>
      <c r="AO104">
        <v>4.71384826246473E-5</v>
      </c>
      <c r="AP104">
        <v>123.873733639405</v>
      </c>
      <c r="AQ104">
        <v>35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54273.551819314343</v>
      </c>
      <c r="AV104">
        <f t="shared" si="64"/>
        <v>0</v>
      </c>
      <c r="AW104">
        <f t="shared" si="65"/>
        <v>0</v>
      </c>
      <c r="AX104">
        <f t="shared" si="66"/>
        <v>0</v>
      </c>
      <c r="AY104">
        <f t="shared" si="67"/>
        <v>0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1736451956.0999999</v>
      </c>
      <c r="BF104">
        <v>726.54200000000003</v>
      </c>
      <c r="BG104">
        <v>759.70399999999995</v>
      </c>
      <c r="BH104">
        <v>15.5123</v>
      </c>
      <c r="BI104">
        <v>13.1569</v>
      </c>
      <c r="BJ104">
        <v>725.89499999999998</v>
      </c>
      <c r="BK104">
        <v>15.452999999999999</v>
      </c>
      <c r="BL104">
        <v>500.23899999999998</v>
      </c>
      <c r="BM104">
        <v>102.187</v>
      </c>
      <c r="BN104">
        <v>0.10036399999999999</v>
      </c>
      <c r="BO104">
        <v>24.9572</v>
      </c>
      <c r="BP104">
        <v>24.606200000000001</v>
      </c>
      <c r="BQ104">
        <v>999.9</v>
      </c>
      <c r="BR104">
        <v>0</v>
      </c>
      <c r="BS104">
        <v>0</v>
      </c>
      <c r="BT104">
        <v>9975</v>
      </c>
      <c r="BU104">
        <v>-0.13328000000000001</v>
      </c>
      <c r="BV104">
        <v>127.752</v>
      </c>
      <c r="BW104">
        <v>-33.1629</v>
      </c>
      <c r="BX104">
        <v>737.98900000000003</v>
      </c>
      <c r="BY104">
        <v>769.83299999999997</v>
      </c>
      <c r="BZ104">
        <v>2.35541</v>
      </c>
      <c r="CA104">
        <v>759.70399999999995</v>
      </c>
      <c r="CB104">
        <v>13.1569</v>
      </c>
      <c r="CC104">
        <v>1.5851599999999999</v>
      </c>
      <c r="CD104">
        <v>1.34446</v>
      </c>
      <c r="CE104">
        <v>13.815300000000001</v>
      </c>
      <c r="CF104">
        <v>11.305300000000001</v>
      </c>
      <c r="CG104">
        <v>0</v>
      </c>
      <c r="CH104">
        <v>0</v>
      </c>
      <c r="CI104">
        <v>0</v>
      </c>
      <c r="CJ104">
        <v>19.75</v>
      </c>
      <c r="CK104">
        <v>2</v>
      </c>
      <c r="CL104">
        <v>1736449596</v>
      </c>
      <c r="CM104" t="s">
        <v>346</v>
      </c>
      <c r="CN104">
        <v>1736449594</v>
      </c>
      <c r="CO104">
        <v>1736449596</v>
      </c>
      <c r="CP104">
        <v>2</v>
      </c>
      <c r="CQ104">
        <v>0.52600000000000002</v>
      </c>
      <c r="CR104">
        <v>-1.4999999999999999E-2</v>
      </c>
      <c r="CS104">
        <v>0.63</v>
      </c>
      <c r="CT104">
        <v>3.9E-2</v>
      </c>
      <c r="CU104">
        <v>200</v>
      </c>
      <c r="CV104">
        <v>13</v>
      </c>
      <c r="CW104">
        <v>0.21</v>
      </c>
      <c r="CX104">
        <v>0.03</v>
      </c>
      <c r="CY104">
        <v>-32.952599999999997</v>
      </c>
      <c r="CZ104">
        <v>-0.41882706766918598</v>
      </c>
      <c r="DA104">
        <v>8.4536305809990095E-2</v>
      </c>
      <c r="DB104">
        <v>0</v>
      </c>
      <c r="DC104">
        <v>2.3806525000000001</v>
      </c>
      <c r="DD104">
        <v>-0.27514962406014898</v>
      </c>
      <c r="DE104">
        <v>2.8574751595595801E-2</v>
      </c>
      <c r="DF104">
        <v>1</v>
      </c>
      <c r="DG104">
        <v>1</v>
      </c>
      <c r="DH104">
        <v>2</v>
      </c>
      <c r="DI104" t="s">
        <v>347</v>
      </c>
      <c r="DJ104">
        <v>3.11951</v>
      </c>
      <c r="DK104">
        <v>2.8008999999999999</v>
      </c>
      <c r="DL104">
        <v>0.149366</v>
      </c>
      <c r="DM104">
        <v>0.15549299999999999</v>
      </c>
      <c r="DN104">
        <v>8.6692000000000005E-2</v>
      </c>
      <c r="DO104">
        <v>7.7625200000000005E-2</v>
      </c>
      <c r="DP104">
        <v>23703.7</v>
      </c>
      <c r="DQ104">
        <v>21744.9</v>
      </c>
      <c r="DR104">
        <v>26660.6</v>
      </c>
      <c r="DS104">
        <v>24093.4</v>
      </c>
      <c r="DT104">
        <v>33656.199999999997</v>
      </c>
      <c r="DU104">
        <v>32371.9</v>
      </c>
      <c r="DV104">
        <v>40311.300000000003</v>
      </c>
      <c r="DW104">
        <v>38095.5</v>
      </c>
      <c r="DX104">
        <v>2.0070000000000001</v>
      </c>
      <c r="DY104">
        <v>2.2506699999999999</v>
      </c>
      <c r="DZ104">
        <v>0.11366999999999999</v>
      </c>
      <c r="EA104">
        <v>0</v>
      </c>
      <c r="EB104">
        <v>22.742799999999999</v>
      </c>
      <c r="EC104">
        <v>999.9</v>
      </c>
      <c r="ED104">
        <v>65.046999999999997</v>
      </c>
      <c r="EE104">
        <v>22.91</v>
      </c>
      <c r="EF104">
        <v>17.851800000000001</v>
      </c>
      <c r="EG104">
        <v>63.470300000000002</v>
      </c>
      <c r="EH104">
        <v>26.642600000000002</v>
      </c>
      <c r="EI104">
        <v>1</v>
      </c>
      <c r="EJ104">
        <v>-0.373608</v>
      </c>
      <c r="EK104">
        <v>-3.8205800000000001</v>
      </c>
      <c r="EL104">
        <v>20.256599999999999</v>
      </c>
      <c r="EM104">
        <v>5.25922</v>
      </c>
      <c r="EN104">
        <v>12.0061</v>
      </c>
      <c r="EO104">
        <v>4.9995500000000002</v>
      </c>
      <c r="EP104">
        <v>3.2869799999999998</v>
      </c>
      <c r="EQ104">
        <v>9999</v>
      </c>
      <c r="ER104">
        <v>9999</v>
      </c>
      <c r="ES104">
        <v>999.9</v>
      </c>
      <c r="ET104">
        <v>9999</v>
      </c>
      <c r="EU104">
        <v>1.8724099999999999</v>
      </c>
      <c r="EV104">
        <v>1.8732899999999999</v>
      </c>
      <c r="EW104">
        <v>1.8694999999999999</v>
      </c>
      <c r="EX104">
        <v>1.8751599999999999</v>
      </c>
      <c r="EY104">
        <v>1.8754599999999999</v>
      </c>
      <c r="EZ104">
        <v>1.8738900000000001</v>
      </c>
      <c r="FA104">
        <v>1.8724099999999999</v>
      </c>
      <c r="FB104">
        <v>1.8715200000000001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0.64300000000000002</v>
      </c>
      <c r="FQ104">
        <v>5.9299999999999999E-2</v>
      </c>
      <c r="FR104">
        <v>0.34321388301456301</v>
      </c>
      <c r="FS104">
        <v>1.93526017593624E-3</v>
      </c>
      <c r="FT104">
        <v>-2.6352868309754201E-6</v>
      </c>
      <c r="FU104">
        <v>7.4988703689445403E-10</v>
      </c>
      <c r="FV104">
        <v>5.9295258707654903E-2</v>
      </c>
      <c r="FW104">
        <v>0</v>
      </c>
      <c r="FX104">
        <v>0</v>
      </c>
      <c r="FY104">
        <v>0</v>
      </c>
      <c r="FZ104">
        <v>1</v>
      </c>
      <c r="GA104">
        <v>1999</v>
      </c>
      <c r="GB104">
        <v>0</v>
      </c>
      <c r="GC104">
        <v>14</v>
      </c>
      <c r="GD104">
        <v>39.4</v>
      </c>
      <c r="GE104">
        <v>39.4</v>
      </c>
      <c r="GF104">
        <v>1.8298300000000001</v>
      </c>
      <c r="GG104">
        <v>2.4939</v>
      </c>
      <c r="GH104">
        <v>1.5979000000000001</v>
      </c>
      <c r="GI104">
        <v>2.35107</v>
      </c>
      <c r="GJ104">
        <v>1.64917</v>
      </c>
      <c r="GK104">
        <v>2.36938</v>
      </c>
      <c r="GL104">
        <v>27.224499999999999</v>
      </c>
      <c r="GM104">
        <v>14.079499999999999</v>
      </c>
      <c r="GN104">
        <v>19</v>
      </c>
      <c r="GO104">
        <v>453.60300000000001</v>
      </c>
      <c r="GP104">
        <v>634.78200000000004</v>
      </c>
      <c r="GQ104">
        <v>29.1694</v>
      </c>
      <c r="GR104">
        <v>22.478100000000001</v>
      </c>
      <c r="GS104">
        <v>30.0001</v>
      </c>
      <c r="GT104">
        <v>22.4236</v>
      </c>
      <c r="GU104">
        <v>22.41</v>
      </c>
      <c r="GV104">
        <v>36.814</v>
      </c>
      <c r="GW104">
        <v>27.640699999999999</v>
      </c>
      <c r="GX104">
        <v>100</v>
      </c>
      <c r="GY104">
        <v>29.190100000000001</v>
      </c>
      <c r="GZ104">
        <v>786.41800000000001</v>
      </c>
      <c r="HA104">
        <v>13.130699999999999</v>
      </c>
      <c r="HB104">
        <v>101.241</v>
      </c>
      <c r="HC104">
        <v>101.22</v>
      </c>
    </row>
    <row r="105" spans="1:211" x14ac:dyDescent="0.2">
      <c r="A105">
        <v>89</v>
      </c>
      <c r="B105">
        <v>1736451959.0999999</v>
      </c>
      <c r="C105">
        <v>176</v>
      </c>
      <c r="D105" t="s">
        <v>525</v>
      </c>
      <c r="E105" t="s">
        <v>526</v>
      </c>
      <c r="F105">
        <v>2</v>
      </c>
      <c r="G105">
        <v>1736451957.0999999</v>
      </c>
      <c r="H105">
        <f t="shared" si="34"/>
        <v>2.0076424222462072E-3</v>
      </c>
      <c r="I105">
        <f t="shared" si="35"/>
        <v>2.007642422246207</v>
      </c>
      <c r="J105">
        <f t="shared" si="36"/>
        <v>-2.3407728933026366</v>
      </c>
      <c r="K105">
        <f t="shared" si="37"/>
        <v>729.94299999999998</v>
      </c>
      <c r="L105">
        <f t="shared" si="38"/>
        <v>740.27656812736552</v>
      </c>
      <c r="M105">
        <f t="shared" si="39"/>
        <v>75.720354114281122</v>
      </c>
      <c r="N105">
        <f t="shared" si="40"/>
        <v>74.663368831270589</v>
      </c>
      <c r="O105">
        <f t="shared" si="41"/>
        <v>0.13637616273705214</v>
      </c>
      <c r="P105">
        <f t="shared" si="42"/>
        <v>3.5355969307055739</v>
      </c>
      <c r="Q105">
        <f t="shared" si="43"/>
        <v>0.13351978109225623</v>
      </c>
      <c r="R105">
        <f t="shared" si="44"/>
        <v>8.370151482502837E-2</v>
      </c>
      <c r="S105">
        <f t="shared" si="45"/>
        <v>0</v>
      </c>
      <c r="T105">
        <f t="shared" si="46"/>
        <v>24.520419677345821</v>
      </c>
      <c r="U105">
        <f t="shared" si="47"/>
        <v>24.520419677345821</v>
      </c>
      <c r="V105">
        <f t="shared" si="48"/>
        <v>3.0898916119271487</v>
      </c>
      <c r="W105">
        <f t="shared" si="49"/>
        <v>50.035130555993192</v>
      </c>
      <c r="X105">
        <f t="shared" si="50"/>
        <v>1.58704268498623</v>
      </c>
      <c r="Y105">
        <f t="shared" si="51"/>
        <v>3.1718567881225099</v>
      </c>
      <c r="Z105">
        <f t="shared" si="52"/>
        <v>1.5028489269409187</v>
      </c>
      <c r="AA105">
        <f t="shared" si="53"/>
        <v>-88.537030821057741</v>
      </c>
      <c r="AB105">
        <f t="shared" si="54"/>
        <v>83.541095166903673</v>
      </c>
      <c r="AC105">
        <f t="shared" si="55"/>
        <v>4.9849233534120554</v>
      </c>
      <c r="AD105">
        <f t="shared" si="56"/>
        <v>-1.1012300742009984E-2</v>
      </c>
      <c r="AE105">
        <f t="shared" si="57"/>
        <v>26.137336302931221</v>
      </c>
      <c r="AF105">
        <f t="shared" si="58"/>
        <v>1.995789768268029</v>
      </c>
      <c r="AG105">
        <f t="shared" si="59"/>
        <v>-2.3407728933026366</v>
      </c>
      <c r="AH105">
        <v>766.06787434983198</v>
      </c>
      <c r="AI105">
        <v>744.91061212121201</v>
      </c>
      <c r="AJ105">
        <v>3.4458288781086499</v>
      </c>
      <c r="AK105">
        <v>84.5062676990527</v>
      </c>
      <c r="AL105">
        <f t="shared" si="60"/>
        <v>2.007642422246207</v>
      </c>
      <c r="AM105">
        <v>13.148863016688599</v>
      </c>
      <c r="AN105">
        <v>15.519258741258801</v>
      </c>
      <c r="AO105">
        <v>4.8264250791561899E-5</v>
      </c>
      <c r="AP105">
        <v>123.873733639405</v>
      </c>
      <c r="AQ105">
        <v>35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54419.685412885716</v>
      </c>
      <c r="AV105">
        <f t="shared" si="64"/>
        <v>0</v>
      </c>
      <c r="AW105">
        <f t="shared" si="65"/>
        <v>0</v>
      </c>
      <c r="AX105">
        <f t="shared" si="66"/>
        <v>0</v>
      </c>
      <c r="AY105">
        <f t="shared" si="67"/>
        <v>0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1736451957.0999999</v>
      </c>
      <c r="BF105">
        <v>729.94299999999998</v>
      </c>
      <c r="BG105">
        <v>763.04349999999999</v>
      </c>
      <c r="BH105">
        <v>15.515650000000001</v>
      </c>
      <c r="BI105">
        <v>13.15875</v>
      </c>
      <c r="BJ105">
        <v>729.29899999999998</v>
      </c>
      <c r="BK105">
        <v>15.45635</v>
      </c>
      <c r="BL105">
        <v>500.18849999999998</v>
      </c>
      <c r="BM105">
        <v>102.1865</v>
      </c>
      <c r="BN105">
        <v>0.1000742</v>
      </c>
      <c r="BO105">
        <v>24.9587</v>
      </c>
      <c r="BP105">
        <v>24.610499999999998</v>
      </c>
      <c r="BQ105">
        <v>999.9</v>
      </c>
      <c r="BR105">
        <v>0</v>
      </c>
      <c r="BS105">
        <v>0</v>
      </c>
      <c r="BT105">
        <v>10003.1</v>
      </c>
      <c r="BU105">
        <v>-0.13638900000000001</v>
      </c>
      <c r="BV105">
        <v>127.777</v>
      </c>
      <c r="BW105">
        <v>-33.1006</v>
      </c>
      <c r="BX105">
        <v>741.44650000000001</v>
      </c>
      <c r="BY105">
        <v>773.21799999999996</v>
      </c>
      <c r="BZ105">
        <v>2.3568899999999999</v>
      </c>
      <c r="CA105">
        <v>763.04349999999999</v>
      </c>
      <c r="CB105">
        <v>13.15875</v>
      </c>
      <c r="CC105">
        <v>1.5854900000000001</v>
      </c>
      <c r="CD105">
        <v>1.3446450000000001</v>
      </c>
      <c r="CE105">
        <v>13.8185</v>
      </c>
      <c r="CF105">
        <v>11.307399999999999</v>
      </c>
      <c r="CG105">
        <v>0</v>
      </c>
      <c r="CH105">
        <v>0</v>
      </c>
      <c r="CI105">
        <v>0</v>
      </c>
      <c r="CJ105">
        <v>19.791650000000001</v>
      </c>
      <c r="CK105">
        <v>2</v>
      </c>
      <c r="CL105">
        <v>1736449596</v>
      </c>
      <c r="CM105" t="s">
        <v>346</v>
      </c>
      <c r="CN105">
        <v>1736449594</v>
      </c>
      <c r="CO105">
        <v>1736449596</v>
      </c>
      <c r="CP105">
        <v>2</v>
      </c>
      <c r="CQ105">
        <v>0.52600000000000002</v>
      </c>
      <c r="CR105">
        <v>-1.4999999999999999E-2</v>
      </c>
      <c r="CS105">
        <v>0.63</v>
      </c>
      <c r="CT105">
        <v>3.9E-2</v>
      </c>
      <c r="CU105">
        <v>200</v>
      </c>
      <c r="CV105">
        <v>13</v>
      </c>
      <c r="CW105">
        <v>0.21</v>
      </c>
      <c r="CX105">
        <v>0.03</v>
      </c>
      <c r="CY105">
        <v>-32.969410000000003</v>
      </c>
      <c r="CZ105">
        <v>-0.72891428571432604</v>
      </c>
      <c r="DA105">
        <v>0.100789959321354</v>
      </c>
      <c r="DB105">
        <v>0</v>
      </c>
      <c r="DC105">
        <v>2.3736815</v>
      </c>
      <c r="DD105">
        <v>-0.22485609022556399</v>
      </c>
      <c r="DE105">
        <v>2.4956786306534001E-2</v>
      </c>
      <c r="DF105">
        <v>1</v>
      </c>
      <c r="DG105">
        <v>1</v>
      </c>
      <c r="DH105">
        <v>2</v>
      </c>
      <c r="DI105" t="s">
        <v>347</v>
      </c>
      <c r="DJ105">
        <v>3.11937</v>
      </c>
      <c r="DK105">
        <v>2.8005200000000001</v>
      </c>
      <c r="DL105">
        <v>0.15030499999999999</v>
      </c>
      <c r="DM105">
        <v>0.15640499999999999</v>
      </c>
      <c r="DN105">
        <v>8.6711999999999997E-2</v>
      </c>
      <c r="DO105">
        <v>7.76366E-2</v>
      </c>
      <c r="DP105">
        <v>23677.7</v>
      </c>
      <c r="DQ105">
        <v>21721.3</v>
      </c>
      <c r="DR105">
        <v>26660.7</v>
      </c>
      <c r="DS105">
        <v>24093.200000000001</v>
      </c>
      <c r="DT105">
        <v>33655.5</v>
      </c>
      <c r="DU105">
        <v>32371.4</v>
      </c>
      <c r="DV105">
        <v>40311.199999999997</v>
      </c>
      <c r="DW105">
        <v>38095.4</v>
      </c>
      <c r="DX105">
        <v>2.0070299999999999</v>
      </c>
      <c r="DY105">
        <v>2.2505000000000002</v>
      </c>
      <c r="DZ105">
        <v>0.114206</v>
      </c>
      <c r="EA105">
        <v>0</v>
      </c>
      <c r="EB105">
        <v>22.741800000000001</v>
      </c>
      <c r="EC105">
        <v>999.9</v>
      </c>
      <c r="ED105">
        <v>65.046999999999997</v>
      </c>
      <c r="EE105">
        <v>22.91</v>
      </c>
      <c r="EF105">
        <v>17.850999999999999</v>
      </c>
      <c r="EG105">
        <v>63.900300000000001</v>
      </c>
      <c r="EH105">
        <v>26.298100000000002</v>
      </c>
      <c r="EI105">
        <v>1</v>
      </c>
      <c r="EJ105">
        <v>-0.37362499999999998</v>
      </c>
      <c r="EK105">
        <v>-3.80159</v>
      </c>
      <c r="EL105">
        <v>20.257100000000001</v>
      </c>
      <c r="EM105">
        <v>5.2590700000000004</v>
      </c>
      <c r="EN105">
        <v>12.0059</v>
      </c>
      <c r="EO105">
        <v>4.9995500000000002</v>
      </c>
      <c r="EP105">
        <v>3.2869000000000002</v>
      </c>
      <c r="EQ105">
        <v>9999</v>
      </c>
      <c r="ER105">
        <v>9999</v>
      </c>
      <c r="ES105">
        <v>999.9</v>
      </c>
      <c r="ET105">
        <v>9999</v>
      </c>
      <c r="EU105">
        <v>1.8724099999999999</v>
      </c>
      <c r="EV105">
        <v>1.8732899999999999</v>
      </c>
      <c r="EW105">
        <v>1.8694999999999999</v>
      </c>
      <c r="EX105">
        <v>1.8751599999999999</v>
      </c>
      <c r="EY105">
        <v>1.8754599999999999</v>
      </c>
      <c r="EZ105">
        <v>1.87388</v>
      </c>
      <c r="FA105">
        <v>1.87242</v>
      </c>
      <c r="FB105">
        <v>1.87151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0.63900000000000001</v>
      </c>
      <c r="FQ105">
        <v>5.9299999999999999E-2</v>
      </c>
      <c r="FR105">
        <v>0.34321388301456301</v>
      </c>
      <c r="FS105">
        <v>1.93526017593624E-3</v>
      </c>
      <c r="FT105">
        <v>-2.6352868309754201E-6</v>
      </c>
      <c r="FU105">
        <v>7.4988703689445403E-10</v>
      </c>
      <c r="FV105">
        <v>5.9295258707654903E-2</v>
      </c>
      <c r="FW105">
        <v>0</v>
      </c>
      <c r="FX105">
        <v>0</v>
      </c>
      <c r="FY105">
        <v>0</v>
      </c>
      <c r="FZ105">
        <v>1</v>
      </c>
      <c r="GA105">
        <v>1999</v>
      </c>
      <c r="GB105">
        <v>0</v>
      </c>
      <c r="GC105">
        <v>14</v>
      </c>
      <c r="GD105">
        <v>39.4</v>
      </c>
      <c r="GE105">
        <v>39.4</v>
      </c>
      <c r="GF105">
        <v>1.8432599999999999</v>
      </c>
      <c r="GG105">
        <v>2.4902299999999999</v>
      </c>
      <c r="GH105">
        <v>1.5979000000000001</v>
      </c>
      <c r="GI105">
        <v>2.35229</v>
      </c>
      <c r="GJ105">
        <v>1.64917</v>
      </c>
      <c r="GK105">
        <v>2.4279799999999998</v>
      </c>
      <c r="GL105">
        <v>27.224499999999999</v>
      </c>
      <c r="GM105">
        <v>14.0707</v>
      </c>
      <c r="GN105">
        <v>19</v>
      </c>
      <c r="GO105">
        <v>453.62099999999998</v>
      </c>
      <c r="GP105">
        <v>634.63900000000001</v>
      </c>
      <c r="GQ105">
        <v>29.1859</v>
      </c>
      <c r="GR105">
        <v>22.478100000000001</v>
      </c>
      <c r="GS105">
        <v>30.0001</v>
      </c>
      <c r="GT105">
        <v>22.424499999999998</v>
      </c>
      <c r="GU105">
        <v>22.41</v>
      </c>
      <c r="GV105">
        <v>37.075200000000002</v>
      </c>
      <c r="GW105">
        <v>27.640699999999999</v>
      </c>
      <c r="GX105">
        <v>100</v>
      </c>
      <c r="GY105">
        <v>29.219200000000001</v>
      </c>
      <c r="GZ105">
        <v>793.12099999999998</v>
      </c>
      <c r="HA105">
        <v>13.127700000000001</v>
      </c>
      <c r="HB105">
        <v>101.241</v>
      </c>
      <c r="HC105">
        <v>101.21899999999999</v>
      </c>
    </row>
    <row r="106" spans="1:211" x14ac:dyDescent="0.2">
      <c r="A106">
        <v>90</v>
      </c>
      <c r="B106">
        <v>1736451961.0999999</v>
      </c>
      <c r="C106">
        <v>178</v>
      </c>
      <c r="D106" t="s">
        <v>527</v>
      </c>
      <c r="E106" t="s">
        <v>528</v>
      </c>
      <c r="F106">
        <v>2</v>
      </c>
      <c r="G106">
        <v>1736451960.0999999</v>
      </c>
      <c r="H106">
        <f t="shared" si="34"/>
        <v>2.0050407098921299E-3</v>
      </c>
      <c r="I106">
        <f t="shared" si="35"/>
        <v>2.0050407098921301</v>
      </c>
      <c r="J106">
        <f t="shared" si="36"/>
        <v>-2.3201119239845509</v>
      </c>
      <c r="K106">
        <f t="shared" si="37"/>
        <v>740.06500000000005</v>
      </c>
      <c r="L106">
        <f t="shared" si="38"/>
        <v>749.95014247254869</v>
      </c>
      <c r="M106">
        <f t="shared" si="39"/>
        <v>76.710073728175047</v>
      </c>
      <c r="N106">
        <f t="shared" si="40"/>
        <v>75.698953168370011</v>
      </c>
      <c r="O106">
        <f t="shared" si="41"/>
        <v>0.13619607024455171</v>
      </c>
      <c r="P106">
        <f t="shared" si="42"/>
        <v>3.5387091263481292</v>
      </c>
      <c r="Q106">
        <f t="shared" si="43"/>
        <v>0.13334959185912146</v>
      </c>
      <c r="R106">
        <f t="shared" si="44"/>
        <v>8.3594284733147159E-2</v>
      </c>
      <c r="S106">
        <f t="shared" si="45"/>
        <v>0</v>
      </c>
      <c r="T106">
        <f t="shared" si="46"/>
        <v>24.524251618316487</v>
      </c>
      <c r="U106">
        <f t="shared" si="47"/>
        <v>24.524251618316487</v>
      </c>
      <c r="V106">
        <f t="shared" si="48"/>
        <v>3.0906001423862661</v>
      </c>
      <c r="W106">
        <f t="shared" si="49"/>
        <v>50.050012187350305</v>
      </c>
      <c r="X106">
        <f t="shared" si="50"/>
        <v>1.5877892889641998</v>
      </c>
      <c r="Y106">
        <f t="shared" si="51"/>
        <v>3.1724053992648167</v>
      </c>
      <c r="Z106">
        <f t="shared" si="52"/>
        <v>1.5028108534220663</v>
      </c>
      <c r="AA106">
        <f t="shared" si="53"/>
        <v>-88.42229530624293</v>
      </c>
      <c r="AB106">
        <f t="shared" si="54"/>
        <v>83.436837235029998</v>
      </c>
      <c r="AC106">
        <f t="shared" si="55"/>
        <v>4.9744923164438326</v>
      </c>
      <c r="AD106">
        <f t="shared" si="56"/>
        <v>-1.0965754769102887E-2</v>
      </c>
      <c r="AE106">
        <f t="shared" si="57"/>
        <v>26.025706102611277</v>
      </c>
      <c r="AF106">
        <f t="shared" si="58"/>
        <v>1.9973527740428558</v>
      </c>
      <c r="AG106">
        <f t="shared" si="59"/>
        <v>-2.3201119239845509</v>
      </c>
      <c r="AH106">
        <v>772.94957615889905</v>
      </c>
      <c r="AI106">
        <v>751.77110909090902</v>
      </c>
      <c r="AJ106">
        <v>3.4436478292812298</v>
      </c>
      <c r="AK106">
        <v>84.5062676990527</v>
      </c>
      <c r="AL106">
        <f t="shared" si="60"/>
        <v>2.0050407098921301</v>
      </c>
      <c r="AM106">
        <v>13.1551747180929</v>
      </c>
      <c r="AN106">
        <v>15.5237972027972</v>
      </c>
      <c r="AO106">
        <v>4.4943048877242402E-5</v>
      </c>
      <c r="AP106">
        <v>123.873733639405</v>
      </c>
      <c r="AQ106">
        <v>35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54487.75810650763</v>
      </c>
      <c r="AV106">
        <f t="shared" si="64"/>
        <v>0</v>
      </c>
      <c r="AW106">
        <f t="shared" si="65"/>
        <v>0</v>
      </c>
      <c r="AX106">
        <f t="shared" si="66"/>
        <v>0</v>
      </c>
      <c r="AY106">
        <f t="shared" si="67"/>
        <v>0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1736451960.0999999</v>
      </c>
      <c r="BF106">
        <v>740.06500000000005</v>
      </c>
      <c r="BG106">
        <v>773.07500000000005</v>
      </c>
      <c r="BH106">
        <v>15.5229</v>
      </c>
      <c r="BI106">
        <v>13.1629</v>
      </c>
      <c r="BJ106">
        <v>739.428</v>
      </c>
      <c r="BK106">
        <v>15.4636</v>
      </c>
      <c r="BL106">
        <v>499.91899999999998</v>
      </c>
      <c r="BM106">
        <v>102.187</v>
      </c>
      <c r="BN106">
        <v>9.9898000000000001E-2</v>
      </c>
      <c r="BO106">
        <v>24.961600000000001</v>
      </c>
      <c r="BP106">
        <v>24.624500000000001</v>
      </c>
      <c r="BQ106">
        <v>999.9</v>
      </c>
      <c r="BR106">
        <v>0</v>
      </c>
      <c r="BS106">
        <v>0</v>
      </c>
      <c r="BT106">
        <v>10016.200000000001</v>
      </c>
      <c r="BU106">
        <v>-0.12706000000000001</v>
      </c>
      <c r="BV106">
        <v>126.693</v>
      </c>
      <c r="BW106">
        <v>-33.010300000000001</v>
      </c>
      <c r="BX106">
        <v>751.73400000000004</v>
      </c>
      <c r="BY106">
        <v>783.38699999999994</v>
      </c>
      <c r="BZ106">
        <v>2.3600099999999999</v>
      </c>
      <c r="CA106">
        <v>773.07500000000005</v>
      </c>
      <c r="CB106">
        <v>13.1629</v>
      </c>
      <c r="CC106">
        <v>1.5862499999999999</v>
      </c>
      <c r="CD106">
        <v>1.3450800000000001</v>
      </c>
      <c r="CE106">
        <v>13.825799999999999</v>
      </c>
      <c r="CF106">
        <v>11.3123</v>
      </c>
      <c r="CG106">
        <v>0</v>
      </c>
      <c r="CH106">
        <v>0</v>
      </c>
      <c r="CI106">
        <v>0</v>
      </c>
      <c r="CJ106">
        <v>19.833300000000001</v>
      </c>
      <c r="CK106">
        <v>2</v>
      </c>
      <c r="CL106">
        <v>1736449596</v>
      </c>
      <c r="CM106" t="s">
        <v>346</v>
      </c>
      <c r="CN106">
        <v>1736449594</v>
      </c>
      <c r="CO106">
        <v>1736449596</v>
      </c>
      <c r="CP106">
        <v>2</v>
      </c>
      <c r="CQ106">
        <v>0.52600000000000002</v>
      </c>
      <c r="CR106">
        <v>-1.4999999999999999E-2</v>
      </c>
      <c r="CS106">
        <v>0.63</v>
      </c>
      <c r="CT106">
        <v>3.9E-2</v>
      </c>
      <c r="CU106">
        <v>200</v>
      </c>
      <c r="CV106">
        <v>13</v>
      </c>
      <c r="CW106">
        <v>0.21</v>
      </c>
      <c r="CX106">
        <v>0.03</v>
      </c>
      <c r="CY106">
        <v>-32.977155000000003</v>
      </c>
      <c r="CZ106">
        <v>-0.78709624060153105</v>
      </c>
      <c r="DA106">
        <v>0.10207837417886401</v>
      </c>
      <c r="DB106">
        <v>0</v>
      </c>
      <c r="DC106">
        <v>2.3675299999999999</v>
      </c>
      <c r="DD106">
        <v>-0.156303157894739</v>
      </c>
      <c r="DE106">
        <v>1.97361698411825E-2</v>
      </c>
      <c r="DF106">
        <v>1</v>
      </c>
      <c r="DG106">
        <v>1</v>
      </c>
      <c r="DH106">
        <v>2</v>
      </c>
      <c r="DI106" t="s">
        <v>347</v>
      </c>
      <c r="DJ106">
        <v>3.1193</v>
      </c>
      <c r="DK106">
        <v>2.80078</v>
      </c>
      <c r="DL106">
        <v>0.151223</v>
      </c>
      <c r="DM106">
        <v>0.15731600000000001</v>
      </c>
      <c r="DN106">
        <v>8.67314E-2</v>
      </c>
      <c r="DO106">
        <v>7.7644599999999994E-2</v>
      </c>
      <c r="DP106">
        <v>23652.1</v>
      </c>
      <c r="DQ106">
        <v>21697.7</v>
      </c>
      <c r="DR106">
        <v>26660.7</v>
      </c>
      <c r="DS106">
        <v>24093.1</v>
      </c>
      <c r="DT106">
        <v>33654.9</v>
      </c>
      <c r="DU106">
        <v>32371.1</v>
      </c>
      <c r="DV106">
        <v>40311.199999999997</v>
      </c>
      <c r="DW106">
        <v>38095.199999999997</v>
      </c>
      <c r="DX106">
        <v>2.0066999999999999</v>
      </c>
      <c r="DY106">
        <v>2.2506699999999999</v>
      </c>
      <c r="DZ106">
        <v>0.114772</v>
      </c>
      <c r="EA106">
        <v>0</v>
      </c>
      <c r="EB106">
        <v>22.741599999999998</v>
      </c>
      <c r="EC106">
        <v>999.9</v>
      </c>
      <c r="ED106">
        <v>65.046999999999997</v>
      </c>
      <c r="EE106">
        <v>22.89</v>
      </c>
      <c r="EF106">
        <v>17.828800000000001</v>
      </c>
      <c r="EG106">
        <v>63.910299999999999</v>
      </c>
      <c r="EH106">
        <v>26.698699999999999</v>
      </c>
      <c r="EI106">
        <v>1</v>
      </c>
      <c r="EJ106">
        <v>-0.37369200000000002</v>
      </c>
      <c r="EK106">
        <v>-3.8238799999999999</v>
      </c>
      <c r="EL106">
        <v>20.256399999999999</v>
      </c>
      <c r="EM106">
        <v>5.25922</v>
      </c>
      <c r="EN106">
        <v>12.006500000000001</v>
      </c>
      <c r="EO106">
        <v>4.9995000000000003</v>
      </c>
      <c r="EP106">
        <v>3.2869299999999999</v>
      </c>
      <c r="EQ106">
        <v>9999</v>
      </c>
      <c r="ER106">
        <v>9999</v>
      </c>
      <c r="ES106">
        <v>999.9</v>
      </c>
      <c r="ET106">
        <v>9999</v>
      </c>
      <c r="EU106">
        <v>1.8724099999999999</v>
      </c>
      <c r="EV106">
        <v>1.8732899999999999</v>
      </c>
      <c r="EW106">
        <v>1.8694999999999999</v>
      </c>
      <c r="EX106">
        <v>1.87517</v>
      </c>
      <c r="EY106">
        <v>1.8754599999999999</v>
      </c>
      <c r="EZ106">
        <v>1.87388</v>
      </c>
      <c r="FA106">
        <v>1.87242</v>
      </c>
      <c r="FB106">
        <v>1.8715200000000001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0.63400000000000001</v>
      </c>
      <c r="FQ106">
        <v>5.9299999999999999E-2</v>
      </c>
      <c r="FR106">
        <v>0.34321388301456301</v>
      </c>
      <c r="FS106">
        <v>1.93526017593624E-3</v>
      </c>
      <c r="FT106">
        <v>-2.6352868309754201E-6</v>
      </c>
      <c r="FU106">
        <v>7.4988703689445403E-10</v>
      </c>
      <c r="FV106">
        <v>5.9295258707654903E-2</v>
      </c>
      <c r="FW106">
        <v>0</v>
      </c>
      <c r="FX106">
        <v>0</v>
      </c>
      <c r="FY106">
        <v>0</v>
      </c>
      <c r="FZ106">
        <v>1</v>
      </c>
      <c r="GA106">
        <v>1999</v>
      </c>
      <c r="GB106">
        <v>0</v>
      </c>
      <c r="GC106">
        <v>14</v>
      </c>
      <c r="GD106">
        <v>39.5</v>
      </c>
      <c r="GE106">
        <v>39.4</v>
      </c>
      <c r="GF106">
        <v>1.85547</v>
      </c>
      <c r="GG106">
        <v>2.47803</v>
      </c>
      <c r="GH106">
        <v>1.5979000000000001</v>
      </c>
      <c r="GI106">
        <v>2.35229</v>
      </c>
      <c r="GJ106">
        <v>1.64917</v>
      </c>
      <c r="GK106">
        <v>2.4145500000000002</v>
      </c>
      <c r="GL106">
        <v>27.224499999999999</v>
      </c>
      <c r="GM106">
        <v>14.079499999999999</v>
      </c>
      <c r="GN106">
        <v>19</v>
      </c>
      <c r="GO106">
        <v>453.43299999999999</v>
      </c>
      <c r="GP106">
        <v>634.78200000000004</v>
      </c>
      <c r="GQ106">
        <v>29.197399999999998</v>
      </c>
      <c r="GR106">
        <v>22.478100000000001</v>
      </c>
      <c r="GS106">
        <v>30</v>
      </c>
      <c r="GT106">
        <v>22.424700000000001</v>
      </c>
      <c r="GU106">
        <v>22.41</v>
      </c>
      <c r="GV106">
        <v>37.335099999999997</v>
      </c>
      <c r="GW106">
        <v>27.640699999999999</v>
      </c>
      <c r="GX106">
        <v>100</v>
      </c>
      <c r="GY106">
        <v>29.219200000000001</v>
      </c>
      <c r="GZ106">
        <v>799.80600000000004</v>
      </c>
      <c r="HA106">
        <v>13.126300000000001</v>
      </c>
      <c r="HB106">
        <v>101.242</v>
      </c>
      <c r="HC106">
        <v>101.21899999999999</v>
      </c>
    </row>
    <row r="107" spans="1:211" x14ac:dyDescent="0.2">
      <c r="A107">
        <v>91</v>
      </c>
      <c r="B107">
        <v>1736451963.0999999</v>
      </c>
      <c r="C107">
        <v>180</v>
      </c>
      <c r="D107" t="s">
        <v>529</v>
      </c>
      <c r="E107" t="s">
        <v>530</v>
      </c>
      <c r="F107">
        <v>2</v>
      </c>
      <c r="G107">
        <v>1736451961.0999999</v>
      </c>
      <c r="H107">
        <f t="shared" si="34"/>
        <v>2.0040434800920452E-3</v>
      </c>
      <c r="I107">
        <f t="shared" si="35"/>
        <v>2.004043480092045</v>
      </c>
      <c r="J107">
        <f t="shared" si="36"/>
        <v>-1.9614219555516927</v>
      </c>
      <c r="K107">
        <f t="shared" si="37"/>
        <v>743.37350000000004</v>
      </c>
      <c r="L107">
        <f t="shared" si="38"/>
        <v>748.94921140206782</v>
      </c>
      <c r="M107">
        <f t="shared" si="39"/>
        <v>76.608604937427046</v>
      </c>
      <c r="N107">
        <f t="shared" si="40"/>
        <v>76.038275914386247</v>
      </c>
      <c r="O107">
        <f t="shared" si="41"/>
        <v>0.136195827273042</v>
      </c>
      <c r="P107">
        <f t="shared" si="42"/>
        <v>3.5325223409730433</v>
      </c>
      <c r="Q107">
        <f t="shared" si="43"/>
        <v>0.13334448615168182</v>
      </c>
      <c r="R107">
        <f t="shared" si="44"/>
        <v>8.359151361197581E-2</v>
      </c>
      <c r="S107">
        <f t="shared" si="45"/>
        <v>0</v>
      </c>
      <c r="T107">
        <f t="shared" si="46"/>
        <v>24.521946345200401</v>
      </c>
      <c r="U107">
        <f t="shared" si="47"/>
        <v>24.521946345200401</v>
      </c>
      <c r="V107">
        <f t="shared" si="48"/>
        <v>3.0901738776186978</v>
      </c>
      <c r="W107">
        <f t="shared" si="49"/>
        <v>50.063076165149475</v>
      </c>
      <c r="X107">
        <f t="shared" si="50"/>
        <v>1.58803325299925</v>
      </c>
      <c r="Y107">
        <f t="shared" si="51"/>
        <v>3.17206487224357</v>
      </c>
      <c r="Z107">
        <f t="shared" si="52"/>
        <v>1.5021406246194478</v>
      </c>
      <c r="AA107">
        <f t="shared" si="53"/>
        <v>-88.378317472059194</v>
      </c>
      <c r="AB107">
        <f t="shared" si="54"/>
        <v>83.387190105485672</v>
      </c>
      <c r="AC107">
        <f t="shared" si="55"/>
        <v>4.9801364047564807</v>
      </c>
      <c r="AD107">
        <f t="shared" si="56"/>
        <v>-1.0990961817043399E-2</v>
      </c>
      <c r="AE107">
        <f t="shared" si="57"/>
        <v>26.047291560253441</v>
      </c>
      <c r="AF107">
        <f t="shared" si="58"/>
        <v>1.9988679801113607</v>
      </c>
      <c r="AG107">
        <f t="shared" si="59"/>
        <v>-1.9614219555516927</v>
      </c>
      <c r="AH107">
        <v>779.73488102752106</v>
      </c>
      <c r="AI107">
        <v>758.46436969697004</v>
      </c>
      <c r="AJ107">
        <v>3.3943175591831798</v>
      </c>
      <c r="AK107">
        <v>84.5062676990527</v>
      </c>
      <c r="AL107">
        <f t="shared" si="60"/>
        <v>2.004043480092045</v>
      </c>
      <c r="AM107">
        <v>13.1598826887688</v>
      </c>
      <c r="AN107">
        <v>15.5272832167832</v>
      </c>
      <c r="AO107">
        <v>4.00523104982749E-5</v>
      </c>
      <c r="AP107">
        <v>123.873733639405</v>
      </c>
      <c r="AQ107">
        <v>35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54351.789550832553</v>
      </c>
      <c r="AV107">
        <f t="shared" si="64"/>
        <v>0</v>
      </c>
      <c r="AW107">
        <f t="shared" si="65"/>
        <v>0</v>
      </c>
      <c r="AX107">
        <f t="shared" si="66"/>
        <v>0</v>
      </c>
      <c r="AY107">
        <f t="shared" si="67"/>
        <v>0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1736451961.0999999</v>
      </c>
      <c r="BF107">
        <v>743.37350000000004</v>
      </c>
      <c r="BG107">
        <v>776.41750000000002</v>
      </c>
      <c r="BH107">
        <v>15.5251</v>
      </c>
      <c r="BI107">
        <v>13.163399999999999</v>
      </c>
      <c r="BJ107">
        <v>742.73900000000003</v>
      </c>
      <c r="BK107">
        <v>15.4658</v>
      </c>
      <c r="BL107">
        <v>499.93700000000001</v>
      </c>
      <c r="BM107">
        <v>102.188</v>
      </c>
      <c r="BN107">
        <v>0.1001175</v>
      </c>
      <c r="BO107">
        <v>24.959800000000001</v>
      </c>
      <c r="BP107">
        <v>24.630099999999999</v>
      </c>
      <c r="BQ107">
        <v>999.9</v>
      </c>
      <c r="BR107">
        <v>0</v>
      </c>
      <c r="BS107">
        <v>0</v>
      </c>
      <c r="BT107">
        <v>9989.9750000000004</v>
      </c>
      <c r="BU107">
        <v>-0.13327900000000001</v>
      </c>
      <c r="BV107">
        <v>126.54600000000001</v>
      </c>
      <c r="BW107">
        <v>-33.044150000000002</v>
      </c>
      <c r="BX107">
        <v>755.096</v>
      </c>
      <c r="BY107">
        <v>786.774</v>
      </c>
      <c r="BZ107">
        <v>2.3617149999999998</v>
      </c>
      <c r="CA107">
        <v>776.41750000000002</v>
      </c>
      <c r="CB107">
        <v>13.163399999999999</v>
      </c>
      <c r="CC107">
        <v>1.5864849999999999</v>
      </c>
      <c r="CD107">
        <v>1.345145</v>
      </c>
      <c r="CE107">
        <v>13.828150000000001</v>
      </c>
      <c r="CF107">
        <v>11.313000000000001</v>
      </c>
      <c r="CG107">
        <v>0</v>
      </c>
      <c r="CH107">
        <v>0</v>
      </c>
      <c r="CI107">
        <v>0</v>
      </c>
      <c r="CJ107">
        <v>19.854150000000001</v>
      </c>
      <c r="CK107">
        <v>2</v>
      </c>
      <c r="CL107">
        <v>1736449596</v>
      </c>
      <c r="CM107" t="s">
        <v>346</v>
      </c>
      <c r="CN107">
        <v>1736449594</v>
      </c>
      <c r="CO107">
        <v>1736449596</v>
      </c>
      <c r="CP107">
        <v>2</v>
      </c>
      <c r="CQ107">
        <v>0.52600000000000002</v>
      </c>
      <c r="CR107">
        <v>-1.4999999999999999E-2</v>
      </c>
      <c r="CS107">
        <v>0.63</v>
      </c>
      <c r="CT107">
        <v>3.9E-2</v>
      </c>
      <c r="CU107">
        <v>200</v>
      </c>
      <c r="CV107">
        <v>13</v>
      </c>
      <c r="CW107">
        <v>0.21</v>
      </c>
      <c r="CX107">
        <v>0.03</v>
      </c>
      <c r="CY107">
        <v>-32.99747</v>
      </c>
      <c r="CZ107">
        <v>-0.63427669172937795</v>
      </c>
      <c r="DA107">
        <v>9.3684438942655698E-2</v>
      </c>
      <c r="DB107">
        <v>0</v>
      </c>
      <c r="DC107">
        <v>2.3622035000000001</v>
      </c>
      <c r="DD107">
        <v>-7.3662406015038706E-2</v>
      </c>
      <c r="DE107">
        <v>1.2081277778033301E-2</v>
      </c>
      <c r="DF107">
        <v>1</v>
      </c>
      <c r="DG107">
        <v>1</v>
      </c>
      <c r="DH107">
        <v>2</v>
      </c>
      <c r="DI107" t="s">
        <v>347</v>
      </c>
      <c r="DJ107">
        <v>3.1193399999999998</v>
      </c>
      <c r="DK107">
        <v>2.8008999999999999</v>
      </c>
      <c r="DL107">
        <v>0.152139</v>
      </c>
      <c r="DM107">
        <v>0.158224</v>
      </c>
      <c r="DN107">
        <v>8.6750999999999995E-2</v>
      </c>
      <c r="DO107">
        <v>7.7649999999999997E-2</v>
      </c>
      <c r="DP107">
        <v>23626.799999999999</v>
      </c>
      <c r="DQ107">
        <v>21674.5</v>
      </c>
      <c r="DR107">
        <v>26660.799999999999</v>
      </c>
      <c r="DS107">
        <v>24093.200000000001</v>
      </c>
      <c r="DT107">
        <v>33654.6</v>
      </c>
      <c r="DU107">
        <v>32371.1</v>
      </c>
      <c r="DV107">
        <v>40311.599999999999</v>
      </c>
      <c r="DW107">
        <v>38095.300000000003</v>
      </c>
      <c r="DX107">
        <v>2.0066799999999998</v>
      </c>
      <c r="DY107">
        <v>2.2506699999999999</v>
      </c>
      <c r="DZ107">
        <v>0.11557000000000001</v>
      </c>
      <c r="EA107">
        <v>0</v>
      </c>
      <c r="EB107">
        <v>22.741599999999998</v>
      </c>
      <c r="EC107">
        <v>999.9</v>
      </c>
      <c r="ED107">
        <v>65.046999999999997</v>
      </c>
      <c r="EE107">
        <v>22.91</v>
      </c>
      <c r="EF107">
        <v>17.8521</v>
      </c>
      <c r="EG107">
        <v>63.890300000000003</v>
      </c>
      <c r="EH107">
        <v>26.2941</v>
      </c>
      <c r="EI107">
        <v>1</v>
      </c>
      <c r="EJ107">
        <v>-0.37362800000000002</v>
      </c>
      <c r="EK107">
        <v>-3.84883</v>
      </c>
      <c r="EL107">
        <v>20.255700000000001</v>
      </c>
      <c r="EM107">
        <v>5.2595200000000002</v>
      </c>
      <c r="EN107">
        <v>12.0062</v>
      </c>
      <c r="EO107">
        <v>4.9996499999999999</v>
      </c>
      <c r="EP107">
        <v>3.28708</v>
      </c>
      <c r="EQ107">
        <v>9999</v>
      </c>
      <c r="ER107">
        <v>9999</v>
      </c>
      <c r="ES107">
        <v>999.9</v>
      </c>
      <c r="ET107">
        <v>9999</v>
      </c>
      <c r="EU107">
        <v>1.8724099999999999</v>
      </c>
      <c r="EV107">
        <v>1.8732800000000001</v>
      </c>
      <c r="EW107">
        <v>1.8694900000000001</v>
      </c>
      <c r="EX107">
        <v>1.8751599999999999</v>
      </c>
      <c r="EY107">
        <v>1.87547</v>
      </c>
      <c r="EZ107">
        <v>1.8738600000000001</v>
      </c>
      <c r="FA107">
        <v>1.87242</v>
      </c>
      <c r="FB107">
        <v>1.8715200000000001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0.629</v>
      </c>
      <c r="FQ107">
        <v>5.9200000000000003E-2</v>
      </c>
      <c r="FR107">
        <v>0.34321388301456301</v>
      </c>
      <c r="FS107">
        <v>1.93526017593624E-3</v>
      </c>
      <c r="FT107">
        <v>-2.6352868309754201E-6</v>
      </c>
      <c r="FU107">
        <v>7.4988703689445403E-10</v>
      </c>
      <c r="FV107">
        <v>5.9295258707654903E-2</v>
      </c>
      <c r="FW107">
        <v>0</v>
      </c>
      <c r="FX107">
        <v>0</v>
      </c>
      <c r="FY107">
        <v>0</v>
      </c>
      <c r="FZ107">
        <v>1</v>
      </c>
      <c r="GA107">
        <v>1999</v>
      </c>
      <c r="GB107">
        <v>0</v>
      </c>
      <c r="GC107">
        <v>14</v>
      </c>
      <c r="GD107">
        <v>39.5</v>
      </c>
      <c r="GE107">
        <v>39.5</v>
      </c>
      <c r="GF107">
        <v>1.87012</v>
      </c>
      <c r="GG107">
        <v>2.4939</v>
      </c>
      <c r="GH107">
        <v>1.5979000000000001</v>
      </c>
      <c r="GI107">
        <v>2.35229</v>
      </c>
      <c r="GJ107">
        <v>1.64917</v>
      </c>
      <c r="GK107">
        <v>2.4572799999999999</v>
      </c>
      <c r="GL107">
        <v>27.224499999999999</v>
      </c>
      <c r="GM107">
        <v>14.079499999999999</v>
      </c>
      <c r="GN107">
        <v>19</v>
      </c>
      <c r="GO107">
        <v>453.41800000000001</v>
      </c>
      <c r="GP107">
        <v>634.78399999999999</v>
      </c>
      <c r="GQ107">
        <v>29.209800000000001</v>
      </c>
      <c r="GR107">
        <v>22.478100000000001</v>
      </c>
      <c r="GS107">
        <v>30.0001</v>
      </c>
      <c r="GT107">
        <v>22.424700000000001</v>
      </c>
      <c r="GU107">
        <v>22.410299999999999</v>
      </c>
      <c r="GV107">
        <v>37.596299999999999</v>
      </c>
      <c r="GW107">
        <v>27.640699999999999</v>
      </c>
      <c r="GX107">
        <v>100</v>
      </c>
      <c r="GY107">
        <v>29.219200000000001</v>
      </c>
      <c r="GZ107">
        <v>806.50599999999997</v>
      </c>
      <c r="HA107">
        <v>13.126300000000001</v>
      </c>
      <c r="HB107">
        <v>101.242</v>
      </c>
      <c r="HC107">
        <v>101.21899999999999</v>
      </c>
    </row>
    <row r="108" spans="1:211" x14ac:dyDescent="0.2">
      <c r="A108">
        <v>92</v>
      </c>
      <c r="B108">
        <v>1736451965.0999999</v>
      </c>
      <c r="C108">
        <v>182</v>
      </c>
      <c r="D108" t="s">
        <v>531</v>
      </c>
      <c r="E108" t="s">
        <v>532</v>
      </c>
      <c r="F108">
        <v>2</v>
      </c>
      <c r="G108">
        <v>1736451964.0999999</v>
      </c>
      <c r="H108">
        <f t="shared" si="34"/>
        <v>2.0050102737191808E-3</v>
      </c>
      <c r="I108">
        <f t="shared" si="35"/>
        <v>2.0050102737191806</v>
      </c>
      <c r="J108">
        <f t="shared" si="36"/>
        <v>-1.8199140376405214</v>
      </c>
      <c r="K108">
        <f t="shared" si="37"/>
        <v>753.34500000000003</v>
      </c>
      <c r="L108">
        <f t="shared" si="38"/>
        <v>756.99719999844228</v>
      </c>
      <c r="M108">
        <f t="shared" si="39"/>
        <v>77.433264026765059</v>
      </c>
      <c r="N108">
        <f t="shared" si="40"/>
        <v>77.059680390314995</v>
      </c>
      <c r="O108">
        <f t="shared" si="41"/>
        <v>0.1364164168801337</v>
      </c>
      <c r="P108">
        <f t="shared" si="42"/>
        <v>3.5387786931297929</v>
      </c>
      <c r="Q108">
        <f t="shared" si="43"/>
        <v>0.13356087953628082</v>
      </c>
      <c r="R108">
        <f t="shared" si="44"/>
        <v>8.372712990983415E-2</v>
      </c>
      <c r="S108">
        <f t="shared" si="45"/>
        <v>0</v>
      </c>
      <c r="T108">
        <f t="shared" si="46"/>
        <v>24.51656445832889</v>
      </c>
      <c r="U108">
        <f t="shared" si="47"/>
        <v>24.51656445832889</v>
      </c>
      <c r="V108">
        <f t="shared" si="48"/>
        <v>3.0891789206125173</v>
      </c>
      <c r="W108">
        <f t="shared" si="49"/>
        <v>50.102275132487861</v>
      </c>
      <c r="X108">
        <f t="shared" si="50"/>
        <v>1.5887175543504997</v>
      </c>
      <c r="Y108">
        <f t="shared" si="51"/>
        <v>3.1709489242741515</v>
      </c>
      <c r="Z108">
        <f t="shared" si="52"/>
        <v>1.5004613662620176</v>
      </c>
      <c r="AA108">
        <f t="shared" si="53"/>
        <v>-88.420953071015873</v>
      </c>
      <c r="AB108">
        <f t="shared" si="54"/>
        <v>83.436027851859521</v>
      </c>
      <c r="AC108">
        <f t="shared" si="55"/>
        <v>4.9739606749412753</v>
      </c>
      <c r="AD108">
        <f t="shared" si="56"/>
        <v>-1.0964544215070759E-2</v>
      </c>
      <c r="AE108">
        <f t="shared" si="57"/>
        <v>26.147210254599333</v>
      </c>
      <c r="AF108">
        <f t="shared" si="58"/>
        <v>2.0045628214615299</v>
      </c>
      <c r="AG108">
        <f t="shared" si="59"/>
        <v>-1.8199140376405214</v>
      </c>
      <c r="AH108">
        <v>786.50648775669595</v>
      </c>
      <c r="AI108">
        <v>765.20525454545395</v>
      </c>
      <c r="AJ108">
        <v>3.3741744259718298</v>
      </c>
      <c r="AK108">
        <v>84.5062676990527</v>
      </c>
      <c r="AL108">
        <f t="shared" si="60"/>
        <v>2.0050102737191806</v>
      </c>
      <c r="AM108">
        <v>13.162671721666801</v>
      </c>
      <c r="AN108">
        <v>15.5310447552448</v>
      </c>
      <c r="AO108">
        <v>3.4916286525683099E-5</v>
      </c>
      <c r="AP108">
        <v>123.873733639405</v>
      </c>
      <c r="AQ108">
        <v>35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54490.76591927214</v>
      </c>
      <c r="AV108">
        <f t="shared" si="64"/>
        <v>0</v>
      </c>
      <c r="AW108">
        <f t="shared" si="65"/>
        <v>0</v>
      </c>
      <c r="AX108">
        <f t="shared" si="66"/>
        <v>0</v>
      </c>
      <c r="AY108">
        <f t="shared" si="67"/>
        <v>0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1736451964.0999999</v>
      </c>
      <c r="BF108">
        <v>753.34500000000003</v>
      </c>
      <c r="BG108">
        <v>786.53499999999997</v>
      </c>
      <c r="BH108">
        <v>15.531499999999999</v>
      </c>
      <c r="BI108">
        <v>13.1633</v>
      </c>
      <c r="BJ108">
        <v>752.71900000000005</v>
      </c>
      <c r="BK108">
        <v>15.472200000000001</v>
      </c>
      <c r="BL108">
        <v>499.98200000000003</v>
      </c>
      <c r="BM108">
        <v>102.19</v>
      </c>
      <c r="BN108">
        <v>0.100027</v>
      </c>
      <c r="BO108">
        <v>24.953900000000001</v>
      </c>
      <c r="BP108">
        <v>24.6448</v>
      </c>
      <c r="BQ108">
        <v>999.9</v>
      </c>
      <c r="BR108">
        <v>0</v>
      </c>
      <c r="BS108">
        <v>0</v>
      </c>
      <c r="BT108">
        <v>10016.200000000001</v>
      </c>
      <c r="BU108">
        <v>-0.14571600000000001</v>
      </c>
      <c r="BV108">
        <v>126.965</v>
      </c>
      <c r="BW108">
        <v>-33.189300000000003</v>
      </c>
      <c r="BX108">
        <v>765.23</v>
      </c>
      <c r="BY108">
        <v>797.02599999999995</v>
      </c>
      <c r="BZ108">
        <v>2.3681999999999999</v>
      </c>
      <c r="CA108">
        <v>786.53499999999997</v>
      </c>
      <c r="CB108">
        <v>13.1633</v>
      </c>
      <c r="CC108">
        <v>1.5871599999999999</v>
      </c>
      <c r="CD108">
        <v>1.3451500000000001</v>
      </c>
      <c r="CE108">
        <v>13.8347</v>
      </c>
      <c r="CF108">
        <v>11.3131</v>
      </c>
      <c r="CG108">
        <v>0</v>
      </c>
      <c r="CH108">
        <v>0</v>
      </c>
      <c r="CI108">
        <v>0</v>
      </c>
      <c r="CJ108">
        <v>19.833300000000001</v>
      </c>
      <c r="CK108">
        <v>2</v>
      </c>
      <c r="CL108">
        <v>1736449596</v>
      </c>
      <c r="CM108" t="s">
        <v>346</v>
      </c>
      <c r="CN108">
        <v>1736449594</v>
      </c>
      <c r="CO108">
        <v>1736449596</v>
      </c>
      <c r="CP108">
        <v>2</v>
      </c>
      <c r="CQ108">
        <v>0.52600000000000002</v>
      </c>
      <c r="CR108">
        <v>-1.4999999999999999E-2</v>
      </c>
      <c r="CS108">
        <v>0.63</v>
      </c>
      <c r="CT108">
        <v>3.9E-2</v>
      </c>
      <c r="CU108">
        <v>200</v>
      </c>
      <c r="CV108">
        <v>13</v>
      </c>
      <c r="CW108">
        <v>0.21</v>
      </c>
      <c r="CX108">
        <v>0.03</v>
      </c>
      <c r="CY108">
        <v>-33.023694999999996</v>
      </c>
      <c r="CZ108">
        <v>-0.50933684210530905</v>
      </c>
      <c r="DA108">
        <v>8.3520629038580194E-2</v>
      </c>
      <c r="DB108">
        <v>0</v>
      </c>
      <c r="DC108">
        <v>2.3591095000000002</v>
      </c>
      <c r="DD108">
        <v>-3.3054135338333799E-3</v>
      </c>
      <c r="DE108">
        <v>4.7214473151777998E-3</v>
      </c>
      <c r="DF108">
        <v>1</v>
      </c>
      <c r="DG108">
        <v>1</v>
      </c>
      <c r="DH108">
        <v>2</v>
      </c>
      <c r="DI108" t="s">
        <v>347</v>
      </c>
      <c r="DJ108">
        <v>3.1193200000000001</v>
      </c>
      <c r="DK108">
        <v>2.80091</v>
      </c>
      <c r="DL108">
        <v>0.15305199999999999</v>
      </c>
      <c r="DM108">
        <v>0.15912999999999999</v>
      </c>
      <c r="DN108">
        <v>8.6764900000000006E-2</v>
      </c>
      <c r="DO108">
        <v>7.7649499999999996E-2</v>
      </c>
      <c r="DP108">
        <v>23601.4</v>
      </c>
      <c r="DQ108">
        <v>21650.799999999999</v>
      </c>
      <c r="DR108">
        <v>26660.799999999999</v>
      </c>
      <c r="DS108">
        <v>24092.799999999999</v>
      </c>
      <c r="DT108">
        <v>33654.199999999997</v>
      </c>
      <c r="DU108">
        <v>32370.7</v>
      </c>
      <c r="DV108">
        <v>40311.599999999999</v>
      </c>
      <c r="DW108">
        <v>38094.699999999997</v>
      </c>
      <c r="DX108">
        <v>2.0068000000000001</v>
      </c>
      <c r="DY108">
        <v>2.25095</v>
      </c>
      <c r="DZ108">
        <v>0.11559899999999999</v>
      </c>
      <c r="EA108">
        <v>0</v>
      </c>
      <c r="EB108">
        <v>22.741599999999998</v>
      </c>
      <c r="EC108">
        <v>999.9</v>
      </c>
      <c r="ED108">
        <v>65.046999999999997</v>
      </c>
      <c r="EE108">
        <v>22.91</v>
      </c>
      <c r="EF108">
        <v>17.851500000000001</v>
      </c>
      <c r="EG108">
        <v>64.200299999999999</v>
      </c>
      <c r="EH108">
        <v>26.5745</v>
      </c>
      <c r="EI108">
        <v>1</v>
      </c>
      <c r="EJ108">
        <v>-0.37359500000000001</v>
      </c>
      <c r="EK108">
        <v>-3.8301500000000002</v>
      </c>
      <c r="EL108">
        <v>20.256399999999999</v>
      </c>
      <c r="EM108">
        <v>5.2598200000000004</v>
      </c>
      <c r="EN108">
        <v>12.0062</v>
      </c>
      <c r="EO108">
        <v>4.9999500000000001</v>
      </c>
      <c r="EP108">
        <v>3.2871800000000002</v>
      </c>
      <c r="EQ108">
        <v>9999</v>
      </c>
      <c r="ER108">
        <v>9999</v>
      </c>
      <c r="ES108">
        <v>999.9</v>
      </c>
      <c r="ET108">
        <v>9999</v>
      </c>
      <c r="EU108">
        <v>1.8724099999999999</v>
      </c>
      <c r="EV108">
        <v>1.87327</v>
      </c>
      <c r="EW108">
        <v>1.8694999999999999</v>
      </c>
      <c r="EX108">
        <v>1.8751500000000001</v>
      </c>
      <c r="EY108">
        <v>1.8754599999999999</v>
      </c>
      <c r="EZ108">
        <v>1.8738699999999999</v>
      </c>
      <c r="FA108">
        <v>1.8724099999999999</v>
      </c>
      <c r="FB108">
        <v>1.8714999999999999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0.624</v>
      </c>
      <c r="FQ108">
        <v>5.9299999999999999E-2</v>
      </c>
      <c r="FR108">
        <v>0.34321388301456301</v>
      </c>
      <c r="FS108">
        <v>1.93526017593624E-3</v>
      </c>
      <c r="FT108">
        <v>-2.6352868309754201E-6</v>
      </c>
      <c r="FU108">
        <v>7.4988703689445403E-10</v>
      </c>
      <c r="FV108">
        <v>5.9295258707654903E-2</v>
      </c>
      <c r="FW108">
        <v>0</v>
      </c>
      <c r="FX108">
        <v>0</v>
      </c>
      <c r="FY108">
        <v>0</v>
      </c>
      <c r="FZ108">
        <v>1</v>
      </c>
      <c r="GA108">
        <v>1999</v>
      </c>
      <c r="GB108">
        <v>0</v>
      </c>
      <c r="GC108">
        <v>14</v>
      </c>
      <c r="GD108">
        <v>39.5</v>
      </c>
      <c r="GE108">
        <v>39.5</v>
      </c>
      <c r="GF108">
        <v>1.88232</v>
      </c>
      <c r="GG108">
        <v>2.4902299999999999</v>
      </c>
      <c r="GH108">
        <v>1.5979000000000001</v>
      </c>
      <c r="GI108">
        <v>2.35229</v>
      </c>
      <c r="GJ108">
        <v>1.64917</v>
      </c>
      <c r="GK108">
        <v>2.2766099999999998</v>
      </c>
      <c r="GL108">
        <v>27.224499999999999</v>
      </c>
      <c r="GM108">
        <v>14.0707</v>
      </c>
      <c r="GN108">
        <v>19</v>
      </c>
      <c r="GO108">
        <v>453.49099999999999</v>
      </c>
      <c r="GP108">
        <v>635.01900000000001</v>
      </c>
      <c r="GQ108">
        <v>29.222899999999999</v>
      </c>
      <c r="GR108">
        <v>22.478100000000001</v>
      </c>
      <c r="GS108">
        <v>30.0001</v>
      </c>
      <c r="GT108">
        <v>22.424700000000001</v>
      </c>
      <c r="GU108">
        <v>22.410900000000002</v>
      </c>
      <c r="GV108">
        <v>37.8568</v>
      </c>
      <c r="GW108">
        <v>27.640699999999999</v>
      </c>
      <c r="GX108">
        <v>100</v>
      </c>
      <c r="GY108">
        <v>29.248699999999999</v>
      </c>
      <c r="GZ108">
        <v>813.20799999999997</v>
      </c>
      <c r="HA108">
        <v>13.126300000000001</v>
      </c>
      <c r="HB108">
        <v>101.242</v>
      </c>
      <c r="HC108">
        <v>101.218</v>
      </c>
    </row>
    <row r="109" spans="1:211" x14ac:dyDescent="0.2">
      <c r="A109">
        <v>93</v>
      </c>
      <c r="B109">
        <v>1736451967.0999999</v>
      </c>
      <c r="C109">
        <v>184</v>
      </c>
      <c r="D109" t="s">
        <v>533</v>
      </c>
      <c r="E109" t="s">
        <v>534</v>
      </c>
      <c r="F109">
        <v>2</v>
      </c>
      <c r="G109">
        <v>1736451965.0999999</v>
      </c>
      <c r="H109">
        <f t="shared" si="34"/>
        <v>2.007497121035753E-3</v>
      </c>
      <c r="I109">
        <f t="shared" si="35"/>
        <v>2.0074971210357528</v>
      </c>
      <c r="J109">
        <f t="shared" si="36"/>
        <v>-1.9071093983318932</v>
      </c>
      <c r="K109">
        <f t="shared" si="37"/>
        <v>756.69100000000003</v>
      </c>
      <c r="L109">
        <f t="shared" si="38"/>
        <v>761.26503045893992</v>
      </c>
      <c r="M109">
        <f t="shared" si="39"/>
        <v>77.868669106442226</v>
      </c>
      <c r="N109">
        <f t="shared" si="40"/>
        <v>77.400798325519517</v>
      </c>
      <c r="O109">
        <f t="shared" si="41"/>
        <v>0.13659454964196238</v>
      </c>
      <c r="P109">
        <f t="shared" si="42"/>
        <v>3.539642798750668</v>
      </c>
      <c r="Q109">
        <f t="shared" si="43"/>
        <v>0.13373231734498825</v>
      </c>
      <c r="R109">
        <f t="shared" si="44"/>
        <v>8.38348632068735E-2</v>
      </c>
      <c r="S109">
        <f t="shared" si="45"/>
        <v>0</v>
      </c>
      <c r="T109">
        <f t="shared" si="46"/>
        <v>24.516923093266929</v>
      </c>
      <c r="U109">
        <f t="shared" si="47"/>
        <v>24.516923093266929</v>
      </c>
      <c r="V109">
        <f t="shared" si="48"/>
        <v>3.0892452132494026</v>
      </c>
      <c r="W109">
        <f t="shared" si="49"/>
        <v>50.104788813203847</v>
      </c>
      <c r="X109">
        <f t="shared" si="50"/>
        <v>1.588873067857125</v>
      </c>
      <c r="Y109">
        <f t="shared" si="51"/>
        <v>3.1711002191439586</v>
      </c>
      <c r="Z109">
        <f t="shared" si="52"/>
        <v>1.5003721453922776</v>
      </c>
      <c r="AA109">
        <f t="shared" si="53"/>
        <v>-88.530623037676705</v>
      </c>
      <c r="AB109">
        <f t="shared" si="54"/>
        <v>83.540626769327801</v>
      </c>
      <c r="AC109">
        <f t="shared" si="55"/>
        <v>4.97900953365356</v>
      </c>
      <c r="AD109">
        <f t="shared" si="56"/>
        <v>-1.0986734695350719E-2</v>
      </c>
      <c r="AE109">
        <f t="shared" si="57"/>
        <v>26.160112889470057</v>
      </c>
      <c r="AF109">
        <f t="shared" si="58"/>
        <v>2.0054451312093584</v>
      </c>
      <c r="AG109">
        <f t="shared" si="59"/>
        <v>-1.9071093983318932</v>
      </c>
      <c r="AH109">
        <v>793.31677023232999</v>
      </c>
      <c r="AI109">
        <v>772.02414545454496</v>
      </c>
      <c r="AJ109">
        <v>3.38819822066066</v>
      </c>
      <c r="AK109">
        <v>84.5062676990527</v>
      </c>
      <c r="AL109">
        <f t="shared" si="60"/>
        <v>2.0074971210357528</v>
      </c>
      <c r="AM109">
        <v>13.1636512205156</v>
      </c>
      <c r="AN109">
        <v>15.5350188811189</v>
      </c>
      <c r="AO109">
        <v>2.9594522971456401E-5</v>
      </c>
      <c r="AP109">
        <v>123.873733639405</v>
      </c>
      <c r="AQ109">
        <v>35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54509.638310508024</v>
      </c>
      <c r="AV109">
        <f t="shared" si="64"/>
        <v>0</v>
      </c>
      <c r="AW109">
        <f t="shared" si="65"/>
        <v>0</v>
      </c>
      <c r="AX109">
        <f t="shared" si="66"/>
        <v>0</v>
      </c>
      <c r="AY109">
        <f t="shared" si="67"/>
        <v>0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1736451965.0999999</v>
      </c>
      <c r="BF109">
        <v>756.69100000000003</v>
      </c>
      <c r="BG109">
        <v>789.90549999999996</v>
      </c>
      <c r="BH109">
        <v>15.533250000000001</v>
      </c>
      <c r="BI109">
        <v>13.164</v>
      </c>
      <c r="BJ109">
        <v>756.0675</v>
      </c>
      <c r="BK109">
        <v>15.47395</v>
      </c>
      <c r="BL109">
        <v>499.97949999999997</v>
      </c>
      <c r="BM109">
        <v>102.1885</v>
      </c>
      <c r="BN109">
        <v>0.10001450000000001</v>
      </c>
      <c r="BO109">
        <v>24.954699999999999</v>
      </c>
      <c r="BP109">
        <v>24.641649999999998</v>
      </c>
      <c r="BQ109">
        <v>999.9</v>
      </c>
      <c r="BR109">
        <v>0</v>
      </c>
      <c r="BS109">
        <v>0</v>
      </c>
      <c r="BT109">
        <v>10020</v>
      </c>
      <c r="BU109">
        <v>-0.14571700000000001</v>
      </c>
      <c r="BV109">
        <v>126.657</v>
      </c>
      <c r="BW109">
        <v>-33.214350000000003</v>
      </c>
      <c r="BX109">
        <v>768.63</v>
      </c>
      <c r="BY109">
        <v>800.4425</v>
      </c>
      <c r="BZ109">
        <v>2.369265</v>
      </c>
      <c r="CA109">
        <v>789.90549999999996</v>
      </c>
      <c r="CB109">
        <v>13.164</v>
      </c>
      <c r="CC109">
        <v>1.5873200000000001</v>
      </c>
      <c r="CD109">
        <v>1.34521</v>
      </c>
      <c r="CE109">
        <v>13.83625</v>
      </c>
      <c r="CF109">
        <v>11.313700000000001</v>
      </c>
      <c r="CG109">
        <v>0</v>
      </c>
      <c r="CH109">
        <v>0</v>
      </c>
      <c r="CI109">
        <v>0</v>
      </c>
      <c r="CJ109">
        <v>19.8125</v>
      </c>
      <c r="CK109">
        <v>2.0416650000000001</v>
      </c>
      <c r="CL109">
        <v>1736449596</v>
      </c>
      <c r="CM109" t="s">
        <v>346</v>
      </c>
      <c r="CN109">
        <v>1736449594</v>
      </c>
      <c r="CO109">
        <v>1736449596</v>
      </c>
      <c r="CP109">
        <v>2</v>
      </c>
      <c r="CQ109">
        <v>0.52600000000000002</v>
      </c>
      <c r="CR109">
        <v>-1.4999999999999999E-2</v>
      </c>
      <c r="CS109">
        <v>0.63</v>
      </c>
      <c r="CT109">
        <v>3.9E-2</v>
      </c>
      <c r="CU109">
        <v>200</v>
      </c>
      <c r="CV109">
        <v>13</v>
      </c>
      <c r="CW109">
        <v>0.21</v>
      </c>
      <c r="CX109">
        <v>0.03</v>
      </c>
      <c r="CY109">
        <v>-33.044280000000001</v>
      </c>
      <c r="CZ109">
        <v>-0.70970526315794302</v>
      </c>
      <c r="DA109">
        <v>9.6225457130637501E-2</v>
      </c>
      <c r="DB109">
        <v>0</v>
      </c>
      <c r="DC109">
        <v>2.3590395000000002</v>
      </c>
      <c r="DD109">
        <v>3.2893984962405497E-2</v>
      </c>
      <c r="DE109">
        <v>4.3189738075149198E-3</v>
      </c>
      <c r="DF109">
        <v>1</v>
      </c>
      <c r="DG109">
        <v>1</v>
      </c>
      <c r="DH109">
        <v>2</v>
      </c>
      <c r="DI109" t="s">
        <v>347</v>
      </c>
      <c r="DJ109">
        <v>3.11931</v>
      </c>
      <c r="DK109">
        <v>2.8010899999999999</v>
      </c>
      <c r="DL109">
        <v>0.15395800000000001</v>
      </c>
      <c r="DM109">
        <v>0.160027</v>
      </c>
      <c r="DN109">
        <v>8.6775000000000005E-2</v>
      </c>
      <c r="DO109">
        <v>7.7653600000000003E-2</v>
      </c>
      <c r="DP109">
        <v>23576.1</v>
      </c>
      <c r="DQ109">
        <v>21627.5</v>
      </c>
      <c r="DR109">
        <v>26660.7</v>
      </c>
      <c r="DS109">
        <v>24092.5</v>
      </c>
      <c r="DT109">
        <v>33654</v>
      </c>
      <c r="DU109">
        <v>32370.2</v>
      </c>
      <c r="DV109">
        <v>40311.800000000003</v>
      </c>
      <c r="DW109">
        <v>38094.199999999997</v>
      </c>
      <c r="DX109">
        <v>2.00725</v>
      </c>
      <c r="DY109">
        <v>2.2508699999999999</v>
      </c>
      <c r="DZ109">
        <v>0.115193</v>
      </c>
      <c r="EA109">
        <v>0</v>
      </c>
      <c r="EB109">
        <v>22.741599999999998</v>
      </c>
      <c r="EC109">
        <v>999.9</v>
      </c>
      <c r="ED109">
        <v>65.046999999999997</v>
      </c>
      <c r="EE109">
        <v>22.91</v>
      </c>
      <c r="EF109">
        <v>17.851900000000001</v>
      </c>
      <c r="EG109">
        <v>63.850299999999997</v>
      </c>
      <c r="EH109">
        <v>26.558499999999999</v>
      </c>
      <c r="EI109">
        <v>1</v>
      </c>
      <c r="EJ109">
        <v>-0.37362000000000001</v>
      </c>
      <c r="EK109">
        <v>-3.8588800000000001</v>
      </c>
      <c r="EL109">
        <v>20.255600000000001</v>
      </c>
      <c r="EM109">
        <v>5.25997</v>
      </c>
      <c r="EN109">
        <v>12.0061</v>
      </c>
      <c r="EO109">
        <v>4.9999000000000002</v>
      </c>
      <c r="EP109">
        <v>3.2871800000000002</v>
      </c>
      <c r="EQ109">
        <v>9999</v>
      </c>
      <c r="ER109">
        <v>9999</v>
      </c>
      <c r="ES109">
        <v>999.9</v>
      </c>
      <c r="ET109">
        <v>9999</v>
      </c>
      <c r="EU109">
        <v>1.8724099999999999</v>
      </c>
      <c r="EV109">
        <v>1.8732800000000001</v>
      </c>
      <c r="EW109">
        <v>1.8694900000000001</v>
      </c>
      <c r="EX109">
        <v>1.8751500000000001</v>
      </c>
      <c r="EY109">
        <v>1.8754599999999999</v>
      </c>
      <c r="EZ109">
        <v>1.8738900000000001</v>
      </c>
      <c r="FA109">
        <v>1.8724099999999999</v>
      </c>
      <c r="FB109">
        <v>1.8714900000000001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0.61899999999999999</v>
      </c>
      <c r="FQ109">
        <v>5.9299999999999999E-2</v>
      </c>
      <c r="FR109">
        <v>0.34321388301456301</v>
      </c>
      <c r="FS109">
        <v>1.93526017593624E-3</v>
      </c>
      <c r="FT109">
        <v>-2.6352868309754201E-6</v>
      </c>
      <c r="FU109">
        <v>7.4988703689445403E-10</v>
      </c>
      <c r="FV109">
        <v>5.9295258707654903E-2</v>
      </c>
      <c r="FW109">
        <v>0</v>
      </c>
      <c r="FX109">
        <v>0</v>
      </c>
      <c r="FY109">
        <v>0</v>
      </c>
      <c r="FZ109">
        <v>1</v>
      </c>
      <c r="GA109">
        <v>1999</v>
      </c>
      <c r="GB109">
        <v>0</v>
      </c>
      <c r="GC109">
        <v>14</v>
      </c>
      <c r="GD109">
        <v>39.6</v>
      </c>
      <c r="GE109">
        <v>39.5</v>
      </c>
      <c r="GF109">
        <v>1.89575</v>
      </c>
      <c r="GG109">
        <v>2.49268</v>
      </c>
      <c r="GH109">
        <v>1.5979000000000001</v>
      </c>
      <c r="GI109">
        <v>2.35107</v>
      </c>
      <c r="GJ109">
        <v>1.64917</v>
      </c>
      <c r="GK109">
        <v>2.49268</v>
      </c>
      <c r="GL109">
        <v>27.224499999999999</v>
      </c>
      <c r="GM109">
        <v>14.079499999999999</v>
      </c>
      <c r="GN109">
        <v>19</v>
      </c>
      <c r="GO109">
        <v>453.75400000000002</v>
      </c>
      <c r="GP109">
        <v>634.96400000000006</v>
      </c>
      <c r="GQ109">
        <v>29.233699999999999</v>
      </c>
      <c r="GR109">
        <v>22.478100000000001</v>
      </c>
      <c r="GS109">
        <v>30.0001</v>
      </c>
      <c r="GT109">
        <v>22.424700000000001</v>
      </c>
      <c r="GU109">
        <v>22.4114</v>
      </c>
      <c r="GV109">
        <v>38.116300000000003</v>
      </c>
      <c r="GW109">
        <v>27.640699999999999</v>
      </c>
      <c r="GX109">
        <v>100</v>
      </c>
      <c r="GY109">
        <v>29.248699999999999</v>
      </c>
      <c r="GZ109">
        <v>819.91399999999999</v>
      </c>
      <c r="HA109">
        <v>13.126300000000001</v>
      </c>
      <c r="HB109">
        <v>101.242</v>
      </c>
      <c r="HC109">
        <v>101.21599999999999</v>
      </c>
    </row>
    <row r="110" spans="1:211" x14ac:dyDescent="0.2">
      <c r="A110">
        <v>94</v>
      </c>
      <c r="B110">
        <v>1736451969.0999999</v>
      </c>
      <c r="C110">
        <v>186</v>
      </c>
      <c r="D110" t="s">
        <v>535</v>
      </c>
      <c r="E110" t="s">
        <v>536</v>
      </c>
      <c r="F110">
        <v>2</v>
      </c>
      <c r="G110">
        <v>1736451968.0999999</v>
      </c>
      <c r="H110">
        <f t="shared" si="34"/>
        <v>2.0092076271088478E-3</v>
      </c>
      <c r="I110">
        <f t="shared" si="35"/>
        <v>2.0092076271088479</v>
      </c>
      <c r="J110">
        <f t="shared" si="36"/>
        <v>-1.9471897521614807</v>
      </c>
      <c r="K110">
        <f t="shared" si="37"/>
        <v>766.73299999999995</v>
      </c>
      <c r="L110">
        <f t="shared" si="38"/>
        <v>771.52332784303098</v>
      </c>
      <c r="M110">
        <f t="shared" si="39"/>
        <v>78.916471793955836</v>
      </c>
      <c r="N110">
        <f t="shared" si="40"/>
        <v>78.426485608878011</v>
      </c>
      <c r="O110">
        <f t="shared" si="41"/>
        <v>0.13668798054278086</v>
      </c>
      <c r="P110">
        <f t="shared" si="42"/>
        <v>3.5324819250819148</v>
      </c>
      <c r="Q110">
        <f t="shared" si="43"/>
        <v>0.13381619714019033</v>
      </c>
      <c r="R110">
        <f t="shared" si="44"/>
        <v>8.388811625299511E-2</v>
      </c>
      <c r="S110">
        <f t="shared" si="45"/>
        <v>0</v>
      </c>
      <c r="T110">
        <f t="shared" si="46"/>
        <v>24.520513242258854</v>
      </c>
      <c r="U110">
        <f t="shared" si="47"/>
        <v>24.520513242258854</v>
      </c>
      <c r="V110">
        <f t="shared" si="48"/>
        <v>3.0899089105000197</v>
      </c>
      <c r="W110">
        <f t="shared" si="49"/>
        <v>50.101908445773411</v>
      </c>
      <c r="X110">
        <f t="shared" si="50"/>
        <v>1.5892366045986002</v>
      </c>
      <c r="Y110">
        <f t="shared" si="51"/>
        <v>3.1720081208456796</v>
      </c>
      <c r="Z110">
        <f t="shared" si="52"/>
        <v>1.5006723059014195</v>
      </c>
      <c r="AA110">
        <f t="shared" si="53"/>
        <v>-88.606056355500186</v>
      </c>
      <c r="AB110">
        <f t="shared" si="54"/>
        <v>83.602027776566686</v>
      </c>
      <c r="AC110">
        <f t="shared" si="55"/>
        <v>4.9929807076941666</v>
      </c>
      <c r="AD110">
        <f t="shared" si="56"/>
        <v>-1.1047871239327378E-2</v>
      </c>
      <c r="AE110">
        <f t="shared" si="57"/>
        <v>26.180513415963741</v>
      </c>
      <c r="AF110">
        <f t="shared" si="58"/>
        <v>2.005750833779516</v>
      </c>
      <c r="AG110">
        <f t="shared" si="59"/>
        <v>-1.9471897521614807</v>
      </c>
      <c r="AH110">
        <v>800.14603335853894</v>
      </c>
      <c r="AI110">
        <v>778.83181212121201</v>
      </c>
      <c r="AJ110">
        <v>3.3985618553857599</v>
      </c>
      <c r="AK110">
        <v>84.5062676990527</v>
      </c>
      <c r="AL110">
        <f t="shared" si="60"/>
        <v>2.0092076271088479</v>
      </c>
      <c r="AM110">
        <v>13.164074486144299</v>
      </c>
      <c r="AN110">
        <v>15.537402097902101</v>
      </c>
      <c r="AO110">
        <v>2.4999297542837E-5</v>
      </c>
      <c r="AP110">
        <v>123.873733639405</v>
      </c>
      <c r="AQ110">
        <v>35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54350.910999933258</v>
      </c>
      <c r="AV110">
        <f t="shared" si="64"/>
        <v>0</v>
      </c>
      <c r="AW110">
        <f t="shared" si="65"/>
        <v>0</v>
      </c>
      <c r="AX110">
        <f t="shared" si="66"/>
        <v>0</v>
      </c>
      <c r="AY110">
        <f t="shared" si="67"/>
        <v>0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1736451968.0999999</v>
      </c>
      <c r="BF110">
        <v>766.73299999999995</v>
      </c>
      <c r="BG110">
        <v>799.995</v>
      </c>
      <c r="BH110">
        <v>15.537100000000001</v>
      </c>
      <c r="BI110">
        <v>13.1676</v>
      </c>
      <c r="BJ110">
        <v>766.11699999999996</v>
      </c>
      <c r="BK110">
        <v>15.4778</v>
      </c>
      <c r="BL110">
        <v>500.00099999999998</v>
      </c>
      <c r="BM110">
        <v>102.18600000000001</v>
      </c>
      <c r="BN110">
        <v>0.100566</v>
      </c>
      <c r="BO110">
        <v>24.959499999999998</v>
      </c>
      <c r="BP110">
        <v>24.634799999999998</v>
      </c>
      <c r="BQ110">
        <v>999.9</v>
      </c>
      <c r="BR110">
        <v>0</v>
      </c>
      <c r="BS110">
        <v>0</v>
      </c>
      <c r="BT110">
        <v>9990</v>
      </c>
      <c r="BU110">
        <v>-0.15815399999999999</v>
      </c>
      <c r="BV110">
        <v>123.46599999999999</v>
      </c>
      <c r="BW110">
        <v>-33.2624</v>
      </c>
      <c r="BX110">
        <v>778.83399999999995</v>
      </c>
      <c r="BY110">
        <v>810.67</v>
      </c>
      <c r="BZ110">
        <v>2.3695499999999998</v>
      </c>
      <c r="CA110">
        <v>799.995</v>
      </c>
      <c r="CB110">
        <v>13.1676</v>
      </c>
      <c r="CC110">
        <v>1.58768</v>
      </c>
      <c r="CD110">
        <v>1.34554</v>
      </c>
      <c r="CE110">
        <v>13.839700000000001</v>
      </c>
      <c r="CF110">
        <v>11.317500000000001</v>
      </c>
      <c r="CG110">
        <v>0</v>
      </c>
      <c r="CH110">
        <v>0</v>
      </c>
      <c r="CI110">
        <v>0</v>
      </c>
      <c r="CJ110">
        <v>19.875</v>
      </c>
      <c r="CK110">
        <v>2.25</v>
      </c>
      <c r="CL110">
        <v>1736449596</v>
      </c>
      <c r="CM110" t="s">
        <v>346</v>
      </c>
      <c r="CN110">
        <v>1736449594</v>
      </c>
      <c r="CO110">
        <v>1736449596</v>
      </c>
      <c r="CP110">
        <v>2</v>
      </c>
      <c r="CQ110">
        <v>0.52600000000000002</v>
      </c>
      <c r="CR110">
        <v>-1.4999999999999999E-2</v>
      </c>
      <c r="CS110">
        <v>0.63</v>
      </c>
      <c r="CT110">
        <v>3.9E-2</v>
      </c>
      <c r="CU110">
        <v>200</v>
      </c>
      <c r="CV110">
        <v>13</v>
      </c>
      <c r="CW110">
        <v>0.21</v>
      </c>
      <c r="CX110">
        <v>0.03</v>
      </c>
      <c r="CY110">
        <v>-33.067990000000002</v>
      </c>
      <c r="CZ110">
        <v>-0.93213834586465405</v>
      </c>
      <c r="DA110">
        <v>0.11040665242638301</v>
      </c>
      <c r="DB110">
        <v>0</v>
      </c>
      <c r="DC110">
        <v>2.3602509999999999</v>
      </c>
      <c r="DD110">
        <v>5.0064360902256001E-2</v>
      </c>
      <c r="DE110">
        <v>5.48483354350888E-3</v>
      </c>
      <c r="DF110">
        <v>1</v>
      </c>
      <c r="DG110">
        <v>1</v>
      </c>
      <c r="DH110">
        <v>2</v>
      </c>
      <c r="DI110" t="s">
        <v>347</v>
      </c>
      <c r="DJ110">
        <v>3.1195400000000002</v>
      </c>
      <c r="DK110">
        <v>2.80125</v>
      </c>
      <c r="DL110">
        <v>0.15487300000000001</v>
      </c>
      <c r="DM110">
        <v>0.16093099999999999</v>
      </c>
      <c r="DN110">
        <v>8.6781700000000003E-2</v>
      </c>
      <c r="DO110">
        <v>7.7668399999999999E-2</v>
      </c>
      <c r="DP110">
        <v>23550.7</v>
      </c>
      <c r="DQ110">
        <v>21604.5</v>
      </c>
      <c r="DR110">
        <v>26660.799999999999</v>
      </c>
      <c r="DS110">
        <v>24092.7</v>
      </c>
      <c r="DT110">
        <v>33653.699999999997</v>
      </c>
      <c r="DU110">
        <v>32369.9</v>
      </c>
      <c r="DV110">
        <v>40311.599999999999</v>
      </c>
      <c r="DW110">
        <v>38094.5</v>
      </c>
      <c r="DX110">
        <v>2.0077699999999998</v>
      </c>
      <c r="DY110">
        <v>2.2501699999999998</v>
      </c>
      <c r="DZ110">
        <v>0.115216</v>
      </c>
      <c r="EA110">
        <v>0</v>
      </c>
      <c r="EB110">
        <v>22.7423</v>
      </c>
      <c r="EC110">
        <v>999.9</v>
      </c>
      <c r="ED110">
        <v>65.046999999999997</v>
      </c>
      <c r="EE110">
        <v>22.91</v>
      </c>
      <c r="EF110">
        <v>17.8521</v>
      </c>
      <c r="EG110">
        <v>63.8003</v>
      </c>
      <c r="EH110">
        <v>26.306100000000001</v>
      </c>
      <c r="EI110">
        <v>1</v>
      </c>
      <c r="EJ110">
        <v>-0.37365599999999999</v>
      </c>
      <c r="EK110">
        <v>-3.8433799999999998</v>
      </c>
      <c r="EL110">
        <v>20.2561</v>
      </c>
      <c r="EM110">
        <v>5.25997</v>
      </c>
      <c r="EN110">
        <v>12.005599999999999</v>
      </c>
      <c r="EO110">
        <v>4.9997499999999997</v>
      </c>
      <c r="EP110">
        <v>3.2871299999999999</v>
      </c>
      <c r="EQ110">
        <v>9999</v>
      </c>
      <c r="ER110">
        <v>9999</v>
      </c>
      <c r="ES110">
        <v>999.9</v>
      </c>
      <c r="ET110">
        <v>9999</v>
      </c>
      <c r="EU110">
        <v>1.8724099999999999</v>
      </c>
      <c r="EV110">
        <v>1.87327</v>
      </c>
      <c r="EW110">
        <v>1.86947</v>
      </c>
      <c r="EX110">
        <v>1.8751500000000001</v>
      </c>
      <c r="EY110">
        <v>1.8754599999999999</v>
      </c>
      <c r="EZ110">
        <v>1.8738699999999999</v>
      </c>
      <c r="FA110">
        <v>1.8724099999999999</v>
      </c>
      <c r="FB110">
        <v>1.8714900000000001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0.61399999999999999</v>
      </c>
      <c r="FQ110">
        <v>5.9299999999999999E-2</v>
      </c>
      <c r="FR110">
        <v>0.34321388301456301</v>
      </c>
      <c r="FS110">
        <v>1.93526017593624E-3</v>
      </c>
      <c r="FT110">
        <v>-2.6352868309754201E-6</v>
      </c>
      <c r="FU110">
        <v>7.4988703689445403E-10</v>
      </c>
      <c r="FV110">
        <v>5.9295258707654903E-2</v>
      </c>
      <c r="FW110">
        <v>0</v>
      </c>
      <c r="FX110">
        <v>0</v>
      </c>
      <c r="FY110">
        <v>0</v>
      </c>
      <c r="FZ110">
        <v>1</v>
      </c>
      <c r="GA110">
        <v>1999</v>
      </c>
      <c r="GB110">
        <v>0</v>
      </c>
      <c r="GC110">
        <v>14</v>
      </c>
      <c r="GD110">
        <v>39.6</v>
      </c>
      <c r="GE110">
        <v>39.6</v>
      </c>
      <c r="GF110">
        <v>1.9104000000000001</v>
      </c>
      <c r="GG110">
        <v>2.5</v>
      </c>
      <c r="GH110">
        <v>1.5979000000000001</v>
      </c>
      <c r="GI110">
        <v>2.35107</v>
      </c>
      <c r="GJ110">
        <v>1.64917</v>
      </c>
      <c r="GK110">
        <v>2.3327599999999999</v>
      </c>
      <c r="GL110">
        <v>27.224499999999999</v>
      </c>
      <c r="GM110">
        <v>14.061999999999999</v>
      </c>
      <c r="GN110">
        <v>19</v>
      </c>
      <c r="GO110">
        <v>454.06200000000001</v>
      </c>
      <c r="GP110">
        <v>634.39400000000001</v>
      </c>
      <c r="GQ110">
        <v>29.247199999999999</v>
      </c>
      <c r="GR110">
        <v>22.478100000000001</v>
      </c>
      <c r="GS110">
        <v>30.0001</v>
      </c>
      <c r="GT110">
        <v>22.424700000000001</v>
      </c>
      <c r="GU110">
        <v>22.4116</v>
      </c>
      <c r="GV110">
        <v>38.2958</v>
      </c>
      <c r="GW110">
        <v>27.640699999999999</v>
      </c>
      <c r="GX110">
        <v>100</v>
      </c>
      <c r="GY110">
        <v>29.278400000000001</v>
      </c>
      <c r="GZ110">
        <v>826.69500000000005</v>
      </c>
      <c r="HA110">
        <v>13.126300000000001</v>
      </c>
      <c r="HB110">
        <v>101.242</v>
      </c>
      <c r="HC110">
        <v>101.217</v>
      </c>
    </row>
    <row r="111" spans="1:211" x14ac:dyDescent="0.2">
      <c r="A111">
        <v>95</v>
      </c>
      <c r="B111">
        <v>1736451971.0999999</v>
      </c>
      <c r="C111">
        <v>188</v>
      </c>
      <c r="D111" t="s">
        <v>537</v>
      </c>
      <c r="E111" t="s">
        <v>538</v>
      </c>
      <c r="F111">
        <v>2</v>
      </c>
      <c r="G111">
        <v>1736451969.0999999</v>
      </c>
      <c r="H111">
        <f t="shared" si="34"/>
        <v>2.0095915303421957E-3</v>
      </c>
      <c r="I111">
        <f t="shared" si="35"/>
        <v>2.0095915303421958</v>
      </c>
      <c r="J111">
        <f t="shared" si="36"/>
        <v>-2.0983909287940725</v>
      </c>
      <c r="K111">
        <f t="shared" si="37"/>
        <v>770.12099999999998</v>
      </c>
      <c r="L111">
        <f t="shared" si="38"/>
        <v>776.60808208771437</v>
      </c>
      <c r="M111">
        <f t="shared" si="39"/>
        <v>79.436902738121162</v>
      </c>
      <c r="N111">
        <f t="shared" si="40"/>
        <v>78.773358640729498</v>
      </c>
      <c r="O111">
        <f t="shared" si="41"/>
        <v>0.13670140980316298</v>
      </c>
      <c r="P111">
        <f t="shared" si="42"/>
        <v>3.5333821821048175</v>
      </c>
      <c r="Q111">
        <f t="shared" si="43"/>
        <v>0.13382978373735899</v>
      </c>
      <c r="R111">
        <f t="shared" si="44"/>
        <v>8.3896594784283851E-2</v>
      </c>
      <c r="S111">
        <f t="shared" si="45"/>
        <v>0</v>
      </c>
      <c r="T111">
        <f t="shared" si="46"/>
        <v>24.52168520402218</v>
      </c>
      <c r="U111">
        <f t="shared" si="47"/>
        <v>24.52168520402218</v>
      </c>
      <c r="V111">
        <f t="shared" si="48"/>
        <v>3.0901255936160741</v>
      </c>
      <c r="W111">
        <f t="shared" si="49"/>
        <v>50.100936989946618</v>
      </c>
      <c r="X111">
        <f t="shared" si="50"/>
        <v>1.5893147854530998</v>
      </c>
      <c r="Y111">
        <f t="shared" si="51"/>
        <v>3.1722256726895459</v>
      </c>
      <c r="Z111">
        <f t="shared" si="52"/>
        <v>1.5008108081629743</v>
      </c>
      <c r="AA111">
        <f t="shared" si="53"/>
        <v>-88.622986488090831</v>
      </c>
      <c r="AB111">
        <f t="shared" si="54"/>
        <v>83.619150314478901</v>
      </c>
      <c r="AC111">
        <f t="shared" si="55"/>
        <v>4.9927893219003101</v>
      </c>
      <c r="AD111">
        <f t="shared" si="56"/>
        <v>-1.1046851711626005E-2</v>
      </c>
      <c r="AE111">
        <f t="shared" si="57"/>
        <v>26.181184202841116</v>
      </c>
      <c r="AF111">
        <f t="shared" si="58"/>
        <v>2.0052111931011676</v>
      </c>
      <c r="AG111">
        <f t="shared" si="59"/>
        <v>-2.0983909287940725</v>
      </c>
      <c r="AH111">
        <v>806.981429531662</v>
      </c>
      <c r="AI111">
        <v>785.706006060606</v>
      </c>
      <c r="AJ111">
        <v>3.4196485252760098</v>
      </c>
      <c r="AK111">
        <v>84.5062676990527</v>
      </c>
      <c r="AL111">
        <f t="shared" si="60"/>
        <v>2.0095915303421958</v>
      </c>
      <c r="AM111">
        <v>13.1647911248429</v>
      </c>
      <c r="AN111">
        <v>15.5384090909091</v>
      </c>
      <c r="AO111">
        <v>2.0054396182034199E-5</v>
      </c>
      <c r="AP111">
        <v>123.873733639405</v>
      </c>
      <c r="AQ111">
        <v>35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54370.539141704867</v>
      </c>
      <c r="AV111">
        <f t="shared" si="64"/>
        <v>0</v>
      </c>
      <c r="AW111">
        <f t="shared" si="65"/>
        <v>0</v>
      </c>
      <c r="AX111">
        <f t="shared" si="66"/>
        <v>0</v>
      </c>
      <c r="AY111">
        <f t="shared" si="67"/>
        <v>0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1736451969.0999999</v>
      </c>
      <c r="BF111">
        <v>770.12099999999998</v>
      </c>
      <c r="BG111">
        <v>803.38850000000002</v>
      </c>
      <c r="BH111">
        <v>15.537800000000001</v>
      </c>
      <c r="BI111">
        <v>13.16915</v>
      </c>
      <c r="BJ111">
        <v>769.50750000000005</v>
      </c>
      <c r="BK111">
        <v>15.4785</v>
      </c>
      <c r="BL111">
        <v>500.0455</v>
      </c>
      <c r="BM111">
        <v>102.1865</v>
      </c>
      <c r="BN111">
        <v>0.1004895</v>
      </c>
      <c r="BO111">
        <v>24.960650000000001</v>
      </c>
      <c r="BP111">
        <v>24.636649999999999</v>
      </c>
      <c r="BQ111">
        <v>999.9</v>
      </c>
      <c r="BR111">
        <v>0</v>
      </c>
      <c r="BS111">
        <v>0</v>
      </c>
      <c r="BT111">
        <v>9993.75</v>
      </c>
      <c r="BU111">
        <v>-0.15504499999999999</v>
      </c>
      <c r="BV111">
        <v>123.169</v>
      </c>
      <c r="BW111">
        <v>-33.267449999999997</v>
      </c>
      <c r="BX111">
        <v>782.27599999999995</v>
      </c>
      <c r="BY111">
        <v>814.10950000000003</v>
      </c>
      <c r="BZ111">
        <v>2.36869</v>
      </c>
      <c r="CA111">
        <v>803.38850000000002</v>
      </c>
      <c r="CB111">
        <v>13.16915</v>
      </c>
      <c r="CC111">
        <v>1.5877600000000001</v>
      </c>
      <c r="CD111">
        <v>1.34571</v>
      </c>
      <c r="CE111">
        <v>13.8405</v>
      </c>
      <c r="CF111">
        <v>11.31935</v>
      </c>
      <c r="CG111">
        <v>0</v>
      </c>
      <c r="CH111">
        <v>0</v>
      </c>
      <c r="CI111">
        <v>0</v>
      </c>
      <c r="CJ111">
        <v>19.895849999999999</v>
      </c>
      <c r="CK111">
        <v>2.4583349999999999</v>
      </c>
      <c r="CL111">
        <v>1736449596</v>
      </c>
      <c r="CM111" t="s">
        <v>346</v>
      </c>
      <c r="CN111">
        <v>1736449594</v>
      </c>
      <c r="CO111">
        <v>1736449596</v>
      </c>
      <c r="CP111">
        <v>2</v>
      </c>
      <c r="CQ111">
        <v>0.52600000000000002</v>
      </c>
      <c r="CR111">
        <v>-1.4999999999999999E-2</v>
      </c>
      <c r="CS111">
        <v>0.63</v>
      </c>
      <c r="CT111">
        <v>3.9E-2</v>
      </c>
      <c r="CU111">
        <v>200</v>
      </c>
      <c r="CV111">
        <v>13</v>
      </c>
      <c r="CW111">
        <v>0.21</v>
      </c>
      <c r="CX111">
        <v>0.03</v>
      </c>
      <c r="CY111">
        <v>-33.102240000000002</v>
      </c>
      <c r="CZ111">
        <v>-0.971151879699236</v>
      </c>
      <c r="DA111">
        <v>0.11316238951171</v>
      </c>
      <c r="DB111">
        <v>0</v>
      </c>
      <c r="DC111">
        <v>2.361443</v>
      </c>
      <c r="DD111">
        <v>5.8675488721806203E-2</v>
      </c>
      <c r="DE111">
        <v>5.97949755414283E-3</v>
      </c>
      <c r="DF111">
        <v>1</v>
      </c>
      <c r="DG111">
        <v>1</v>
      </c>
      <c r="DH111">
        <v>2</v>
      </c>
      <c r="DI111" t="s">
        <v>347</v>
      </c>
      <c r="DJ111">
        <v>3.1194299999999999</v>
      </c>
      <c r="DK111">
        <v>2.80091</v>
      </c>
      <c r="DL111">
        <v>0.15579200000000001</v>
      </c>
      <c r="DM111">
        <v>0.16181999999999999</v>
      </c>
      <c r="DN111">
        <v>8.6789699999999997E-2</v>
      </c>
      <c r="DO111">
        <v>7.7689800000000003E-2</v>
      </c>
      <c r="DP111">
        <v>23525.200000000001</v>
      </c>
      <c r="DQ111">
        <v>21581.8</v>
      </c>
      <c r="DR111">
        <v>26660.9</v>
      </c>
      <c r="DS111">
        <v>24092.9</v>
      </c>
      <c r="DT111">
        <v>33653.199999999997</v>
      </c>
      <c r="DU111">
        <v>32369.7</v>
      </c>
      <c r="DV111">
        <v>40311.300000000003</v>
      </c>
      <c r="DW111">
        <v>38094.9</v>
      </c>
      <c r="DX111">
        <v>2.0078299999999998</v>
      </c>
      <c r="DY111">
        <v>2.2501199999999999</v>
      </c>
      <c r="DZ111">
        <v>0.11537600000000001</v>
      </c>
      <c r="EA111">
        <v>0</v>
      </c>
      <c r="EB111">
        <v>22.743300000000001</v>
      </c>
      <c r="EC111">
        <v>999.9</v>
      </c>
      <c r="ED111">
        <v>65.046999999999997</v>
      </c>
      <c r="EE111">
        <v>22.92</v>
      </c>
      <c r="EF111">
        <v>17.862100000000002</v>
      </c>
      <c r="EG111">
        <v>63.690300000000001</v>
      </c>
      <c r="EH111">
        <v>26.614599999999999</v>
      </c>
      <c r="EI111">
        <v>1</v>
      </c>
      <c r="EJ111">
        <v>-0.37367099999999998</v>
      </c>
      <c r="EK111">
        <v>-3.8671500000000001</v>
      </c>
      <c r="EL111">
        <v>20.255600000000001</v>
      </c>
      <c r="EM111">
        <v>5.2598200000000004</v>
      </c>
      <c r="EN111">
        <v>12.006399999999999</v>
      </c>
      <c r="EO111">
        <v>4.9996</v>
      </c>
      <c r="EP111">
        <v>3.2871800000000002</v>
      </c>
      <c r="EQ111">
        <v>9999</v>
      </c>
      <c r="ER111">
        <v>9999</v>
      </c>
      <c r="ES111">
        <v>999.9</v>
      </c>
      <c r="ET111">
        <v>9999</v>
      </c>
      <c r="EU111">
        <v>1.8724099999999999</v>
      </c>
      <c r="EV111">
        <v>1.8732599999999999</v>
      </c>
      <c r="EW111">
        <v>1.8694500000000001</v>
      </c>
      <c r="EX111">
        <v>1.8751500000000001</v>
      </c>
      <c r="EY111">
        <v>1.8754599999999999</v>
      </c>
      <c r="EZ111">
        <v>1.8738699999999999</v>
      </c>
      <c r="FA111">
        <v>1.8724099999999999</v>
      </c>
      <c r="FB111">
        <v>1.8714900000000001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0.60899999999999999</v>
      </c>
      <c r="FQ111">
        <v>5.9299999999999999E-2</v>
      </c>
      <c r="FR111">
        <v>0.34321388301456301</v>
      </c>
      <c r="FS111">
        <v>1.93526017593624E-3</v>
      </c>
      <c r="FT111">
        <v>-2.6352868309754201E-6</v>
      </c>
      <c r="FU111">
        <v>7.4988703689445403E-10</v>
      </c>
      <c r="FV111">
        <v>5.9295258707654903E-2</v>
      </c>
      <c r="FW111">
        <v>0</v>
      </c>
      <c r="FX111">
        <v>0</v>
      </c>
      <c r="FY111">
        <v>0</v>
      </c>
      <c r="FZ111">
        <v>1</v>
      </c>
      <c r="GA111">
        <v>1999</v>
      </c>
      <c r="GB111">
        <v>0</v>
      </c>
      <c r="GC111">
        <v>14</v>
      </c>
      <c r="GD111">
        <v>39.6</v>
      </c>
      <c r="GE111">
        <v>39.6</v>
      </c>
      <c r="GF111">
        <v>1.9226099999999999</v>
      </c>
      <c r="GG111">
        <v>2.4865699999999999</v>
      </c>
      <c r="GH111">
        <v>1.5979000000000001</v>
      </c>
      <c r="GI111">
        <v>2.35229</v>
      </c>
      <c r="GJ111">
        <v>1.64917</v>
      </c>
      <c r="GK111">
        <v>2.49512</v>
      </c>
      <c r="GL111">
        <v>27.224499999999999</v>
      </c>
      <c r="GM111">
        <v>14.079499999999999</v>
      </c>
      <c r="GN111">
        <v>19</v>
      </c>
      <c r="GO111">
        <v>454.09300000000002</v>
      </c>
      <c r="GP111">
        <v>634.35699999999997</v>
      </c>
      <c r="GQ111">
        <v>29.257999999999999</v>
      </c>
      <c r="GR111">
        <v>22.478100000000001</v>
      </c>
      <c r="GS111">
        <v>30</v>
      </c>
      <c r="GT111">
        <v>22.424700000000001</v>
      </c>
      <c r="GU111">
        <v>22.411899999999999</v>
      </c>
      <c r="GV111">
        <v>38.530900000000003</v>
      </c>
      <c r="GW111">
        <v>27.640699999999999</v>
      </c>
      <c r="GX111">
        <v>100</v>
      </c>
      <c r="GY111">
        <v>29.278400000000001</v>
      </c>
      <c r="GZ111">
        <v>833.745</v>
      </c>
      <c r="HA111">
        <v>13.126300000000001</v>
      </c>
      <c r="HB111">
        <v>101.242</v>
      </c>
      <c r="HC111">
        <v>101.218</v>
      </c>
    </row>
    <row r="112" spans="1:211" x14ac:dyDescent="0.2">
      <c r="A112">
        <v>96</v>
      </c>
      <c r="B112">
        <v>1736451973.0999999</v>
      </c>
      <c r="C112">
        <v>190</v>
      </c>
      <c r="D112" t="s">
        <v>539</v>
      </c>
      <c r="E112" t="s">
        <v>540</v>
      </c>
      <c r="F112">
        <v>2</v>
      </c>
      <c r="G112">
        <v>1736451972.0999999</v>
      </c>
      <c r="H112">
        <f t="shared" si="34"/>
        <v>2.0096065445087876E-3</v>
      </c>
      <c r="I112">
        <f t="shared" si="35"/>
        <v>2.0096065445087876</v>
      </c>
      <c r="J112">
        <f t="shared" si="36"/>
        <v>-2.2931226442657922</v>
      </c>
      <c r="K112">
        <f t="shared" si="37"/>
        <v>780.28700000000003</v>
      </c>
      <c r="L112">
        <f t="shared" si="38"/>
        <v>788.8272776380195</v>
      </c>
      <c r="M112">
        <f t="shared" si="39"/>
        <v>80.68852694431645</v>
      </c>
      <c r="N112">
        <f t="shared" si="40"/>
        <v>79.814948606139993</v>
      </c>
      <c r="O112">
        <f t="shared" si="41"/>
        <v>0.13669453476328758</v>
      </c>
      <c r="P112">
        <f t="shared" si="42"/>
        <v>3.5352049372012568</v>
      </c>
      <c r="Q112">
        <f t="shared" si="43"/>
        <v>0.13382464123550214</v>
      </c>
      <c r="R112">
        <f t="shared" si="44"/>
        <v>8.3893230866926058E-2</v>
      </c>
      <c r="S112">
        <f t="shared" si="45"/>
        <v>0</v>
      </c>
      <c r="T112">
        <f t="shared" si="46"/>
        <v>24.523345845289285</v>
      </c>
      <c r="U112">
        <f t="shared" si="47"/>
        <v>24.523345845289285</v>
      </c>
      <c r="V112">
        <f t="shared" si="48"/>
        <v>3.090432651056759</v>
      </c>
      <c r="W112">
        <f t="shared" si="49"/>
        <v>50.103178449415417</v>
      </c>
      <c r="X112">
        <f t="shared" si="50"/>
        <v>1.5895233341899997</v>
      </c>
      <c r="Y112">
        <f t="shared" si="51"/>
        <v>3.1724999957733133</v>
      </c>
      <c r="Z112">
        <f t="shared" si="52"/>
        <v>1.5009093168667593</v>
      </c>
      <c r="AA112">
        <f t="shared" si="53"/>
        <v>-88.623648612837528</v>
      </c>
      <c r="AB112">
        <f t="shared" si="54"/>
        <v>83.622140558200002</v>
      </c>
      <c r="AC112">
        <f t="shared" si="55"/>
        <v>4.9904716895787722</v>
      </c>
      <c r="AD112">
        <f t="shared" si="56"/>
        <v>-1.1036365058757269E-2</v>
      </c>
      <c r="AE112">
        <f t="shared" si="57"/>
        <v>25.940364850193628</v>
      </c>
      <c r="AF112">
        <f t="shared" si="58"/>
        <v>2.003173537181024</v>
      </c>
      <c r="AG112">
        <f t="shared" si="59"/>
        <v>-2.2931226442657922</v>
      </c>
      <c r="AH112">
        <v>813.81082546865105</v>
      </c>
      <c r="AI112">
        <v>792.62158181818199</v>
      </c>
      <c r="AJ112">
        <v>3.4424038199120499</v>
      </c>
      <c r="AK112">
        <v>84.5062676990527</v>
      </c>
      <c r="AL112">
        <f t="shared" si="60"/>
        <v>2.0096065445087876</v>
      </c>
      <c r="AM112">
        <v>13.1666793069933</v>
      </c>
      <c r="AN112">
        <v>15.539423776223799</v>
      </c>
      <c r="AO112">
        <v>1.48543049944309E-5</v>
      </c>
      <c r="AP112">
        <v>123.873733639405</v>
      </c>
      <c r="AQ112">
        <v>35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54410.482117947962</v>
      </c>
      <c r="AV112">
        <f t="shared" si="64"/>
        <v>0</v>
      </c>
      <c r="AW112">
        <f t="shared" si="65"/>
        <v>0</v>
      </c>
      <c r="AX112">
        <f t="shared" si="66"/>
        <v>0</v>
      </c>
      <c r="AY112">
        <f t="shared" si="67"/>
        <v>0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1736451972.0999999</v>
      </c>
      <c r="BF112">
        <v>780.28700000000003</v>
      </c>
      <c r="BG112">
        <v>813.27499999999998</v>
      </c>
      <c r="BH112">
        <v>15.5395</v>
      </c>
      <c r="BI112">
        <v>13.174200000000001</v>
      </c>
      <c r="BJ112">
        <v>779.68200000000002</v>
      </c>
      <c r="BK112">
        <v>15.4802</v>
      </c>
      <c r="BL112">
        <v>500.24400000000003</v>
      </c>
      <c r="BM112">
        <v>102.18899999999999</v>
      </c>
      <c r="BN112">
        <v>0.10022</v>
      </c>
      <c r="BO112">
        <v>24.9621</v>
      </c>
      <c r="BP112">
        <v>24.640999999999998</v>
      </c>
      <c r="BQ112">
        <v>999.9</v>
      </c>
      <c r="BR112">
        <v>0</v>
      </c>
      <c r="BS112">
        <v>0</v>
      </c>
      <c r="BT112">
        <v>10001.200000000001</v>
      </c>
      <c r="BU112">
        <v>-0.11462899999999999</v>
      </c>
      <c r="BV112">
        <v>125.72</v>
      </c>
      <c r="BW112">
        <v>-32.9876</v>
      </c>
      <c r="BX112">
        <v>792.60400000000004</v>
      </c>
      <c r="BY112">
        <v>824.13199999999995</v>
      </c>
      <c r="BZ112">
        <v>2.3653300000000002</v>
      </c>
      <c r="CA112">
        <v>813.27499999999998</v>
      </c>
      <c r="CB112">
        <v>13.174200000000001</v>
      </c>
      <c r="CC112">
        <v>1.5879700000000001</v>
      </c>
      <c r="CD112">
        <v>1.34626</v>
      </c>
      <c r="CE112">
        <v>13.842599999999999</v>
      </c>
      <c r="CF112">
        <v>11.3255</v>
      </c>
      <c r="CG112">
        <v>0</v>
      </c>
      <c r="CH112">
        <v>0</v>
      </c>
      <c r="CI112">
        <v>0</v>
      </c>
      <c r="CJ112">
        <v>19.916699999999999</v>
      </c>
      <c r="CK112">
        <v>3</v>
      </c>
      <c r="CL112">
        <v>1736449596</v>
      </c>
      <c r="CM112" t="s">
        <v>346</v>
      </c>
      <c r="CN112">
        <v>1736449594</v>
      </c>
      <c r="CO112">
        <v>1736449596</v>
      </c>
      <c r="CP112">
        <v>2</v>
      </c>
      <c r="CQ112">
        <v>0.52600000000000002</v>
      </c>
      <c r="CR112">
        <v>-1.4999999999999999E-2</v>
      </c>
      <c r="CS112">
        <v>0.63</v>
      </c>
      <c r="CT112">
        <v>3.9E-2</v>
      </c>
      <c r="CU112">
        <v>200</v>
      </c>
      <c r="CV112">
        <v>13</v>
      </c>
      <c r="CW112">
        <v>0.21</v>
      </c>
      <c r="CX112">
        <v>0.03</v>
      </c>
      <c r="CY112">
        <v>-33.132995000000001</v>
      </c>
      <c r="CZ112">
        <v>-0.73901503759394205</v>
      </c>
      <c r="DA112">
        <v>9.6738019800903199E-2</v>
      </c>
      <c r="DB112">
        <v>0</v>
      </c>
      <c r="DC112">
        <v>2.3625275000000001</v>
      </c>
      <c r="DD112">
        <v>5.66305263157907E-2</v>
      </c>
      <c r="DE112">
        <v>5.8849722811581797E-3</v>
      </c>
      <c r="DF112">
        <v>1</v>
      </c>
      <c r="DG112">
        <v>1</v>
      </c>
      <c r="DH112">
        <v>2</v>
      </c>
      <c r="DI112" t="s">
        <v>347</v>
      </c>
      <c r="DJ112">
        <v>3.1195499999999998</v>
      </c>
      <c r="DK112">
        <v>2.8007599999999999</v>
      </c>
      <c r="DL112">
        <v>0.156696</v>
      </c>
      <c r="DM112">
        <v>0.162662</v>
      </c>
      <c r="DN112">
        <v>8.6795200000000003E-2</v>
      </c>
      <c r="DO112">
        <v>7.77032E-2</v>
      </c>
      <c r="DP112">
        <v>23500</v>
      </c>
      <c r="DQ112">
        <v>21559.8</v>
      </c>
      <c r="DR112">
        <v>26660.799999999999</v>
      </c>
      <c r="DS112">
        <v>24092.5</v>
      </c>
      <c r="DT112">
        <v>33653.1</v>
      </c>
      <c r="DU112">
        <v>32369.1</v>
      </c>
      <c r="DV112">
        <v>40311.199999999997</v>
      </c>
      <c r="DW112">
        <v>38094.699999999997</v>
      </c>
      <c r="DX112">
        <v>2.0078</v>
      </c>
      <c r="DY112">
        <v>2.2503799999999998</v>
      </c>
      <c r="DZ112">
        <v>0.115283</v>
      </c>
      <c r="EA112">
        <v>0</v>
      </c>
      <c r="EB112">
        <v>22.744299999999999</v>
      </c>
      <c r="EC112">
        <v>999.9</v>
      </c>
      <c r="ED112">
        <v>65.028999999999996</v>
      </c>
      <c r="EE112">
        <v>22.92</v>
      </c>
      <c r="EF112">
        <v>17.857299999999999</v>
      </c>
      <c r="EG112">
        <v>64.180300000000003</v>
      </c>
      <c r="EH112">
        <v>26.6066</v>
      </c>
      <c r="EI112">
        <v>1</v>
      </c>
      <c r="EJ112">
        <v>-0.37372</v>
      </c>
      <c r="EK112">
        <v>-3.88767</v>
      </c>
      <c r="EL112">
        <v>20.255099999999999</v>
      </c>
      <c r="EM112">
        <v>5.2595200000000002</v>
      </c>
      <c r="EN112">
        <v>12.007</v>
      </c>
      <c r="EO112">
        <v>4.9993999999999996</v>
      </c>
      <c r="EP112">
        <v>3.2871000000000001</v>
      </c>
      <c r="EQ112">
        <v>9999</v>
      </c>
      <c r="ER112">
        <v>9999</v>
      </c>
      <c r="ES112">
        <v>999.9</v>
      </c>
      <c r="ET112">
        <v>9999</v>
      </c>
      <c r="EU112">
        <v>1.8724099999999999</v>
      </c>
      <c r="EV112">
        <v>1.8732899999999999</v>
      </c>
      <c r="EW112">
        <v>1.86947</v>
      </c>
      <c r="EX112">
        <v>1.8751500000000001</v>
      </c>
      <c r="EY112">
        <v>1.8754599999999999</v>
      </c>
      <c r="EZ112">
        <v>1.8738699999999999</v>
      </c>
      <c r="FA112">
        <v>1.8724099999999999</v>
      </c>
      <c r="FB112">
        <v>1.8714900000000001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0.60299999999999998</v>
      </c>
      <c r="FQ112">
        <v>5.9299999999999999E-2</v>
      </c>
      <c r="FR112">
        <v>0.34321388301456301</v>
      </c>
      <c r="FS112">
        <v>1.93526017593624E-3</v>
      </c>
      <c r="FT112">
        <v>-2.6352868309754201E-6</v>
      </c>
      <c r="FU112">
        <v>7.4988703689445403E-10</v>
      </c>
      <c r="FV112">
        <v>5.9295258707654903E-2</v>
      </c>
      <c r="FW112">
        <v>0</v>
      </c>
      <c r="FX112">
        <v>0</v>
      </c>
      <c r="FY112">
        <v>0</v>
      </c>
      <c r="FZ112">
        <v>1</v>
      </c>
      <c r="GA112">
        <v>1999</v>
      </c>
      <c r="GB112">
        <v>0</v>
      </c>
      <c r="GC112">
        <v>14</v>
      </c>
      <c r="GD112">
        <v>39.700000000000003</v>
      </c>
      <c r="GE112">
        <v>39.6</v>
      </c>
      <c r="GF112">
        <v>1.9348099999999999</v>
      </c>
      <c r="GG112">
        <v>2.4890099999999999</v>
      </c>
      <c r="GH112">
        <v>1.5979000000000001</v>
      </c>
      <c r="GI112">
        <v>2.35107</v>
      </c>
      <c r="GJ112">
        <v>1.64917</v>
      </c>
      <c r="GK112">
        <v>2.4194300000000002</v>
      </c>
      <c r="GL112">
        <v>27.224499999999999</v>
      </c>
      <c r="GM112">
        <v>14.079499999999999</v>
      </c>
      <c r="GN112">
        <v>19</v>
      </c>
      <c r="GO112">
        <v>454.07799999999997</v>
      </c>
      <c r="GP112">
        <v>634.56100000000004</v>
      </c>
      <c r="GQ112">
        <v>29.271000000000001</v>
      </c>
      <c r="GR112">
        <v>22.478100000000001</v>
      </c>
      <c r="GS112">
        <v>30</v>
      </c>
      <c r="GT112">
        <v>22.424700000000001</v>
      </c>
      <c r="GU112">
        <v>22.411899999999999</v>
      </c>
      <c r="GV112">
        <v>38.785200000000003</v>
      </c>
      <c r="GW112">
        <v>27.640699999999999</v>
      </c>
      <c r="GX112">
        <v>100</v>
      </c>
      <c r="GY112">
        <v>29.278400000000001</v>
      </c>
      <c r="GZ112">
        <v>840.471</v>
      </c>
      <c r="HA112">
        <v>13.126300000000001</v>
      </c>
      <c r="HB112">
        <v>101.242</v>
      </c>
      <c r="HC112">
        <v>101.217</v>
      </c>
    </row>
    <row r="113" spans="1:211" x14ac:dyDescent="0.2">
      <c r="A113">
        <v>97</v>
      </c>
      <c r="B113">
        <v>1736451975.0999999</v>
      </c>
      <c r="C113">
        <v>192</v>
      </c>
      <c r="D113" t="s">
        <v>541</v>
      </c>
      <c r="E113" t="s">
        <v>542</v>
      </c>
      <c r="F113">
        <v>2</v>
      </c>
      <c r="G113">
        <v>1736451973.0999999</v>
      </c>
      <c r="H113">
        <f t="shared" si="34"/>
        <v>2.0076688157720946E-3</v>
      </c>
      <c r="I113">
        <f t="shared" si="35"/>
        <v>2.0076688157720946</v>
      </c>
      <c r="J113">
        <f t="shared" si="36"/>
        <v>-2.170199108105265</v>
      </c>
      <c r="K113">
        <f t="shared" si="37"/>
        <v>783.60900000000004</v>
      </c>
      <c r="L113">
        <f t="shared" si="38"/>
        <v>790.64681083689538</v>
      </c>
      <c r="M113">
        <f t="shared" si="39"/>
        <v>80.874717129529969</v>
      </c>
      <c r="N113">
        <f t="shared" si="40"/>
        <v>80.15482431159451</v>
      </c>
      <c r="O113">
        <f t="shared" si="41"/>
        <v>0.13657435785178457</v>
      </c>
      <c r="P113">
        <f t="shared" si="42"/>
        <v>3.5325455113051381</v>
      </c>
      <c r="Q113">
        <f t="shared" si="43"/>
        <v>0.13370734332227438</v>
      </c>
      <c r="R113">
        <f t="shared" si="44"/>
        <v>8.3819666661126432E-2</v>
      </c>
      <c r="S113">
        <f t="shared" si="45"/>
        <v>0</v>
      </c>
      <c r="T113">
        <f t="shared" si="46"/>
        <v>24.523007439407646</v>
      </c>
      <c r="U113">
        <f t="shared" si="47"/>
        <v>24.523007439407646</v>
      </c>
      <c r="V113">
        <f t="shared" si="48"/>
        <v>3.0903700766531883</v>
      </c>
      <c r="W113">
        <f t="shared" si="49"/>
        <v>50.106663198692701</v>
      </c>
      <c r="X113">
        <f t="shared" si="50"/>
        <v>1.589591228566575</v>
      </c>
      <c r="Y113">
        <f t="shared" si="51"/>
        <v>3.1724148588047423</v>
      </c>
      <c r="Z113">
        <f t="shared" si="52"/>
        <v>1.5007788480866133</v>
      </c>
      <c r="AA113">
        <f t="shared" si="53"/>
        <v>-88.538194775549371</v>
      </c>
      <c r="AB113">
        <f t="shared" si="54"/>
        <v>83.537981475200098</v>
      </c>
      <c r="AC113">
        <f t="shared" si="55"/>
        <v>4.9891825792044733</v>
      </c>
      <c r="AD113">
        <f t="shared" si="56"/>
        <v>-1.1030721144805966E-2</v>
      </c>
      <c r="AE113">
        <f t="shared" si="57"/>
        <v>25.773502461706158</v>
      </c>
      <c r="AF113">
        <f t="shared" si="58"/>
        <v>2.0023886316948323</v>
      </c>
      <c r="AG113">
        <f t="shared" si="59"/>
        <v>-2.170199108105265</v>
      </c>
      <c r="AH113">
        <v>820.55713303282505</v>
      </c>
      <c r="AI113">
        <v>799.39335757575805</v>
      </c>
      <c r="AJ113">
        <v>3.4172554747991999</v>
      </c>
      <c r="AK113">
        <v>84.5062676990527</v>
      </c>
      <c r="AL113">
        <f t="shared" si="60"/>
        <v>2.0076688157720946</v>
      </c>
      <c r="AM113">
        <v>13.170045267448801</v>
      </c>
      <c r="AN113">
        <v>15.540567832167801</v>
      </c>
      <c r="AO113">
        <v>1.08930930900982E-5</v>
      </c>
      <c r="AP113">
        <v>123.873733639405</v>
      </c>
      <c r="AQ113">
        <v>35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54351.983965627347</v>
      </c>
      <c r="AV113">
        <f t="shared" si="64"/>
        <v>0</v>
      </c>
      <c r="AW113">
        <f t="shared" si="65"/>
        <v>0</v>
      </c>
      <c r="AX113">
        <f t="shared" si="66"/>
        <v>0</v>
      </c>
      <c r="AY113">
        <f t="shared" si="67"/>
        <v>0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1736451973.0999999</v>
      </c>
      <c r="BF113">
        <v>783.60900000000004</v>
      </c>
      <c r="BG113">
        <v>816.40449999999998</v>
      </c>
      <c r="BH113">
        <v>15.540150000000001</v>
      </c>
      <c r="BI113">
        <v>13.175750000000001</v>
      </c>
      <c r="BJ113">
        <v>783.00649999999996</v>
      </c>
      <c r="BK113">
        <v>15.48085</v>
      </c>
      <c r="BL113">
        <v>500.238</v>
      </c>
      <c r="BM113">
        <v>102.18899999999999</v>
      </c>
      <c r="BN113">
        <v>0.1003105</v>
      </c>
      <c r="BO113">
        <v>24.961649999999999</v>
      </c>
      <c r="BP113">
        <v>24.639849999999999</v>
      </c>
      <c r="BQ113">
        <v>999.9</v>
      </c>
      <c r="BR113">
        <v>0</v>
      </c>
      <c r="BS113">
        <v>0</v>
      </c>
      <c r="BT113">
        <v>9989.9750000000004</v>
      </c>
      <c r="BU113">
        <v>-0.11151800000000001</v>
      </c>
      <c r="BV113">
        <v>126.24550000000001</v>
      </c>
      <c r="BW113">
        <v>-32.795450000000002</v>
      </c>
      <c r="BX113">
        <v>795.97850000000005</v>
      </c>
      <c r="BY113">
        <v>827.30499999999995</v>
      </c>
      <c r="BZ113">
        <v>2.36442</v>
      </c>
      <c r="CA113">
        <v>816.40449999999998</v>
      </c>
      <c r="CB113">
        <v>13.175750000000001</v>
      </c>
      <c r="CC113">
        <v>1.5880350000000001</v>
      </c>
      <c r="CD113">
        <v>1.34642</v>
      </c>
      <c r="CE113">
        <v>13.843249999999999</v>
      </c>
      <c r="CF113">
        <v>11.327299999999999</v>
      </c>
      <c r="CG113">
        <v>0</v>
      </c>
      <c r="CH113">
        <v>0</v>
      </c>
      <c r="CI113">
        <v>0</v>
      </c>
      <c r="CJ113">
        <v>19.9375</v>
      </c>
      <c r="CK113">
        <v>3</v>
      </c>
      <c r="CL113">
        <v>1736449596</v>
      </c>
      <c r="CM113" t="s">
        <v>346</v>
      </c>
      <c r="CN113">
        <v>1736449594</v>
      </c>
      <c r="CO113">
        <v>1736449596</v>
      </c>
      <c r="CP113">
        <v>2</v>
      </c>
      <c r="CQ113">
        <v>0.52600000000000002</v>
      </c>
      <c r="CR113">
        <v>-1.4999999999999999E-2</v>
      </c>
      <c r="CS113">
        <v>0.63</v>
      </c>
      <c r="CT113">
        <v>3.9E-2</v>
      </c>
      <c r="CU113">
        <v>200</v>
      </c>
      <c r="CV113">
        <v>13</v>
      </c>
      <c r="CW113">
        <v>0.21</v>
      </c>
      <c r="CX113">
        <v>0.03</v>
      </c>
      <c r="CY113">
        <v>-33.124639999999999</v>
      </c>
      <c r="CZ113">
        <v>-3.6270676691038599E-3</v>
      </c>
      <c r="DA113">
        <v>0.115910553445319</v>
      </c>
      <c r="DB113">
        <v>1</v>
      </c>
      <c r="DC113">
        <v>2.3634925</v>
      </c>
      <c r="DD113">
        <v>4.5323458646613503E-2</v>
      </c>
      <c r="DE113">
        <v>5.3508026267094196E-3</v>
      </c>
      <c r="DF113">
        <v>1</v>
      </c>
      <c r="DG113">
        <v>2</v>
      </c>
      <c r="DH113">
        <v>2</v>
      </c>
      <c r="DI113" t="s">
        <v>543</v>
      </c>
      <c r="DJ113">
        <v>3.1194899999999999</v>
      </c>
      <c r="DK113">
        <v>2.8010700000000002</v>
      </c>
      <c r="DL113">
        <v>0.15757699999999999</v>
      </c>
      <c r="DM113">
        <v>0.163498</v>
      </c>
      <c r="DN113">
        <v>8.6799600000000005E-2</v>
      </c>
      <c r="DO113">
        <v>7.7708899999999997E-2</v>
      </c>
      <c r="DP113">
        <v>23475.200000000001</v>
      </c>
      <c r="DQ113">
        <v>21538.5</v>
      </c>
      <c r="DR113">
        <v>26660.5</v>
      </c>
      <c r="DS113">
        <v>24092.7</v>
      </c>
      <c r="DT113">
        <v>33652.800000000003</v>
      </c>
      <c r="DU113">
        <v>32369</v>
      </c>
      <c r="DV113">
        <v>40311</v>
      </c>
      <c r="DW113">
        <v>38094.800000000003</v>
      </c>
      <c r="DX113">
        <v>2.0078</v>
      </c>
      <c r="DY113">
        <v>2.2504499999999998</v>
      </c>
      <c r="DZ113">
        <v>0.115018</v>
      </c>
      <c r="EA113">
        <v>0</v>
      </c>
      <c r="EB113">
        <v>22.7453</v>
      </c>
      <c r="EC113">
        <v>999.9</v>
      </c>
      <c r="ED113">
        <v>65.028999999999996</v>
      </c>
      <c r="EE113">
        <v>22.91</v>
      </c>
      <c r="EF113">
        <v>17.846499999999999</v>
      </c>
      <c r="EG113">
        <v>63.9803</v>
      </c>
      <c r="EH113">
        <v>26.430299999999999</v>
      </c>
      <c r="EI113">
        <v>1</v>
      </c>
      <c r="EJ113">
        <v>-0.37367099999999998</v>
      </c>
      <c r="EK113">
        <v>-3.8628800000000001</v>
      </c>
      <c r="EL113">
        <v>20.255800000000001</v>
      </c>
      <c r="EM113">
        <v>5.25922</v>
      </c>
      <c r="EN113">
        <v>12.007099999999999</v>
      </c>
      <c r="EO113">
        <v>4.9992999999999999</v>
      </c>
      <c r="EP113">
        <v>3.2869799999999998</v>
      </c>
      <c r="EQ113">
        <v>9999</v>
      </c>
      <c r="ER113">
        <v>9999</v>
      </c>
      <c r="ES113">
        <v>999.9</v>
      </c>
      <c r="ET113">
        <v>9999</v>
      </c>
      <c r="EU113">
        <v>1.8724099999999999</v>
      </c>
      <c r="EV113">
        <v>1.8733</v>
      </c>
      <c r="EW113">
        <v>1.8694900000000001</v>
      </c>
      <c r="EX113">
        <v>1.8751500000000001</v>
      </c>
      <c r="EY113">
        <v>1.8754599999999999</v>
      </c>
      <c r="EZ113">
        <v>1.8738600000000001</v>
      </c>
      <c r="FA113">
        <v>1.8724099999999999</v>
      </c>
      <c r="FB113">
        <v>1.8714900000000001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0.59699999999999998</v>
      </c>
      <c r="FQ113">
        <v>5.9299999999999999E-2</v>
      </c>
      <c r="FR113">
        <v>0.34321388301456301</v>
      </c>
      <c r="FS113">
        <v>1.93526017593624E-3</v>
      </c>
      <c r="FT113">
        <v>-2.6352868309754201E-6</v>
      </c>
      <c r="FU113">
        <v>7.4988703689445403E-10</v>
      </c>
      <c r="FV113">
        <v>5.9295258707654903E-2</v>
      </c>
      <c r="FW113">
        <v>0</v>
      </c>
      <c r="FX113">
        <v>0</v>
      </c>
      <c r="FY113">
        <v>0</v>
      </c>
      <c r="FZ113">
        <v>1</v>
      </c>
      <c r="GA113">
        <v>1999</v>
      </c>
      <c r="GB113">
        <v>0</v>
      </c>
      <c r="GC113">
        <v>14</v>
      </c>
      <c r="GD113">
        <v>39.700000000000003</v>
      </c>
      <c r="GE113">
        <v>39.700000000000003</v>
      </c>
      <c r="GF113">
        <v>1.94702</v>
      </c>
      <c r="GG113">
        <v>2.47559</v>
      </c>
      <c r="GH113">
        <v>1.5979000000000001</v>
      </c>
      <c r="GI113">
        <v>2.35107</v>
      </c>
      <c r="GJ113">
        <v>1.64917</v>
      </c>
      <c r="GK113">
        <v>2.3889200000000002</v>
      </c>
      <c r="GL113">
        <v>27.203700000000001</v>
      </c>
      <c r="GM113">
        <v>14.079499999999999</v>
      </c>
      <c r="GN113">
        <v>19</v>
      </c>
      <c r="GO113">
        <v>454.077</v>
      </c>
      <c r="GP113">
        <v>634.62199999999996</v>
      </c>
      <c r="GQ113">
        <v>29.282399999999999</v>
      </c>
      <c r="GR113">
        <v>22.478100000000001</v>
      </c>
      <c r="GS113">
        <v>30</v>
      </c>
      <c r="GT113">
        <v>22.424700000000001</v>
      </c>
      <c r="GU113">
        <v>22.411899999999999</v>
      </c>
      <c r="GV113">
        <v>39.038499999999999</v>
      </c>
      <c r="GW113">
        <v>27.640699999999999</v>
      </c>
      <c r="GX113">
        <v>100</v>
      </c>
      <c r="GY113">
        <v>29.305199999999999</v>
      </c>
      <c r="GZ113">
        <v>847.25</v>
      </c>
      <c r="HA113">
        <v>13.126300000000001</v>
      </c>
      <c r="HB113">
        <v>101.241</v>
      </c>
      <c r="HC113">
        <v>101.218</v>
      </c>
    </row>
    <row r="114" spans="1:211" x14ac:dyDescent="0.2">
      <c r="A114">
        <v>98</v>
      </c>
      <c r="B114">
        <v>1736451977.0999999</v>
      </c>
      <c r="C114">
        <v>194</v>
      </c>
      <c r="D114" t="s">
        <v>544</v>
      </c>
      <c r="E114" t="s">
        <v>545</v>
      </c>
      <c r="F114">
        <v>2</v>
      </c>
      <c r="G114">
        <v>1736451976.0999999</v>
      </c>
      <c r="H114">
        <f t="shared" si="34"/>
        <v>2.0044555904778502E-3</v>
      </c>
      <c r="I114">
        <f t="shared" si="35"/>
        <v>2.0044555904778503</v>
      </c>
      <c r="J114">
        <f t="shared" si="36"/>
        <v>-1.939247214046828</v>
      </c>
      <c r="K114">
        <f t="shared" si="37"/>
        <v>793.5</v>
      </c>
      <c r="L114">
        <f t="shared" si="38"/>
        <v>797.61714489095402</v>
      </c>
      <c r="M114">
        <f t="shared" si="39"/>
        <v>81.588382179170296</v>
      </c>
      <c r="N114">
        <f t="shared" si="40"/>
        <v>81.167238785999999</v>
      </c>
      <c r="O114">
        <f t="shared" si="41"/>
        <v>0.13636661329328276</v>
      </c>
      <c r="P114">
        <f t="shared" si="42"/>
        <v>3.5343517378095561</v>
      </c>
      <c r="Q114">
        <f t="shared" si="43"/>
        <v>0.13350964366384122</v>
      </c>
      <c r="R114">
        <f t="shared" si="44"/>
        <v>8.369522935979759E-2</v>
      </c>
      <c r="S114">
        <f t="shared" si="45"/>
        <v>0</v>
      </c>
      <c r="T114">
        <f t="shared" si="46"/>
        <v>24.5231704650617</v>
      </c>
      <c r="U114">
        <f t="shared" si="47"/>
        <v>24.5231704650617</v>
      </c>
      <c r="V114">
        <f t="shared" si="48"/>
        <v>3.0904002214787885</v>
      </c>
      <c r="W114">
        <f t="shared" si="49"/>
        <v>50.11528391287716</v>
      </c>
      <c r="X114">
        <f t="shared" si="50"/>
        <v>1.589793604552</v>
      </c>
      <c r="Y114">
        <f t="shared" si="51"/>
        <v>3.1722729682940125</v>
      </c>
      <c r="Z114">
        <f t="shared" si="52"/>
        <v>1.5006066169267884</v>
      </c>
      <c r="AA114">
        <f t="shared" si="53"/>
        <v>-88.3964915400732</v>
      </c>
      <c r="AB114">
        <f t="shared" si="54"/>
        <v>83.406723762446305</v>
      </c>
      <c r="AC114">
        <f t="shared" si="55"/>
        <v>4.9787829620196806</v>
      </c>
      <c r="AD114">
        <f t="shared" si="56"/>
        <v>-1.0984815607216092E-2</v>
      </c>
      <c r="AE114">
        <f t="shared" si="57"/>
        <v>25.458772651366395</v>
      </c>
      <c r="AF114">
        <f t="shared" si="58"/>
        <v>1.9999139533293111</v>
      </c>
      <c r="AG114">
        <f t="shared" si="59"/>
        <v>-1.939247214046828</v>
      </c>
      <c r="AH114">
        <v>827.09887710959697</v>
      </c>
      <c r="AI114">
        <v>806.02736363636302</v>
      </c>
      <c r="AJ114">
        <v>3.3618403222090301</v>
      </c>
      <c r="AK114">
        <v>84.5062676990527</v>
      </c>
      <c r="AL114">
        <f t="shared" si="60"/>
        <v>2.0044555904778503</v>
      </c>
      <c r="AM114">
        <v>13.173678986475</v>
      </c>
      <c r="AN114">
        <v>15.541856643356599</v>
      </c>
      <c r="AO114">
        <v>8.6761105847778305E-6</v>
      </c>
      <c r="AP114">
        <v>123.873733639405</v>
      </c>
      <c r="AQ114">
        <v>35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54391.926256211802</v>
      </c>
      <c r="AV114">
        <f t="shared" si="64"/>
        <v>0</v>
      </c>
      <c r="AW114">
        <f t="shared" si="65"/>
        <v>0</v>
      </c>
      <c r="AX114">
        <f t="shared" si="66"/>
        <v>0</v>
      </c>
      <c r="AY114">
        <f t="shared" si="67"/>
        <v>0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1736451976.0999999</v>
      </c>
      <c r="BF114">
        <v>793.5</v>
      </c>
      <c r="BG114">
        <v>825.95899999999995</v>
      </c>
      <c r="BH114">
        <v>15.542</v>
      </c>
      <c r="BI114">
        <v>13.1791</v>
      </c>
      <c r="BJ114">
        <v>792.90499999999997</v>
      </c>
      <c r="BK114">
        <v>15.482699999999999</v>
      </c>
      <c r="BL114">
        <v>499.93599999999998</v>
      </c>
      <c r="BM114">
        <v>102.19</v>
      </c>
      <c r="BN114">
        <v>0.100156</v>
      </c>
      <c r="BO114">
        <v>24.960899999999999</v>
      </c>
      <c r="BP114">
        <v>24.632200000000001</v>
      </c>
      <c r="BQ114">
        <v>999.9</v>
      </c>
      <c r="BR114">
        <v>0</v>
      </c>
      <c r="BS114">
        <v>0</v>
      </c>
      <c r="BT114">
        <v>9997.5</v>
      </c>
      <c r="BU114">
        <v>-0.114624</v>
      </c>
      <c r="BV114">
        <v>126.56399999999999</v>
      </c>
      <c r="BW114">
        <v>-32.4587</v>
      </c>
      <c r="BX114">
        <v>806.02700000000004</v>
      </c>
      <c r="BY114">
        <v>836.99</v>
      </c>
      <c r="BZ114">
        <v>2.3628999999999998</v>
      </c>
      <c r="CA114">
        <v>825.95899999999995</v>
      </c>
      <c r="CB114">
        <v>13.1791</v>
      </c>
      <c r="CC114">
        <v>1.58823</v>
      </c>
      <c r="CD114">
        <v>1.34677</v>
      </c>
      <c r="CE114">
        <v>13.8451</v>
      </c>
      <c r="CF114">
        <v>11.331200000000001</v>
      </c>
      <c r="CG114">
        <v>0</v>
      </c>
      <c r="CH114">
        <v>0</v>
      </c>
      <c r="CI114">
        <v>0</v>
      </c>
      <c r="CJ114">
        <v>19.958300000000001</v>
      </c>
      <c r="CK114">
        <v>3</v>
      </c>
      <c r="CL114">
        <v>1736449596</v>
      </c>
      <c r="CM114" t="s">
        <v>346</v>
      </c>
      <c r="CN114">
        <v>1736449594</v>
      </c>
      <c r="CO114">
        <v>1736449596</v>
      </c>
      <c r="CP114">
        <v>2</v>
      </c>
      <c r="CQ114">
        <v>0.52600000000000002</v>
      </c>
      <c r="CR114">
        <v>-1.4999999999999999E-2</v>
      </c>
      <c r="CS114">
        <v>0.63</v>
      </c>
      <c r="CT114">
        <v>3.9E-2</v>
      </c>
      <c r="CU114">
        <v>200</v>
      </c>
      <c r="CV114">
        <v>13</v>
      </c>
      <c r="CW114">
        <v>0.21</v>
      </c>
      <c r="CX114">
        <v>0.03</v>
      </c>
      <c r="CY114">
        <v>-33.067995000000003</v>
      </c>
      <c r="CZ114">
        <v>0.85477443609026804</v>
      </c>
      <c r="DA114">
        <v>0.20098348060226301</v>
      </c>
      <c r="DB114">
        <v>0</v>
      </c>
      <c r="DC114">
        <v>2.3644015</v>
      </c>
      <c r="DD114">
        <v>2.7959548872183701E-2</v>
      </c>
      <c r="DE114">
        <v>4.4590495343739302E-3</v>
      </c>
      <c r="DF114">
        <v>1</v>
      </c>
      <c r="DG114">
        <v>1</v>
      </c>
      <c r="DH114">
        <v>2</v>
      </c>
      <c r="DI114" t="s">
        <v>347</v>
      </c>
      <c r="DJ114">
        <v>3.1194000000000002</v>
      </c>
      <c r="DK114">
        <v>2.8008500000000001</v>
      </c>
      <c r="DL114">
        <v>0.15845100000000001</v>
      </c>
      <c r="DM114">
        <v>0.16434699999999999</v>
      </c>
      <c r="DN114">
        <v>8.6801900000000001E-2</v>
      </c>
      <c r="DO114">
        <v>7.7714000000000005E-2</v>
      </c>
      <c r="DP114">
        <v>23450.799999999999</v>
      </c>
      <c r="DQ114">
        <v>21516.7</v>
      </c>
      <c r="DR114">
        <v>26660.3</v>
      </c>
      <c r="DS114">
        <v>24092.799999999999</v>
      </c>
      <c r="DT114">
        <v>33652.6</v>
      </c>
      <c r="DU114">
        <v>32369</v>
      </c>
      <c r="DV114">
        <v>40310.800000000003</v>
      </c>
      <c r="DW114">
        <v>38094.9</v>
      </c>
      <c r="DX114">
        <v>2.0076999999999998</v>
      </c>
      <c r="DY114">
        <v>2.2507700000000002</v>
      </c>
      <c r="DZ114">
        <v>0.114568</v>
      </c>
      <c r="EA114">
        <v>0</v>
      </c>
      <c r="EB114">
        <v>22.746700000000001</v>
      </c>
      <c r="EC114">
        <v>999.9</v>
      </c>
      <c r="ED114">
        <v>65.046999999999997</v>
      </c>
      <c r="EE114">
        <v>22.92</v>
      </c>
      <c r="EF114">
        <v>17.8612</v>
      </c>
      <c r="EG114">
        <v>64.050299999999993</v>
      </c>
      <c r="EH114">
        <v>26.1098</v>
      </c>
      <c r="EI114">
        <v>1</v>
      </c>
      <c r="EJ114">
        <v>-0.37366899999999997</v>
      </c>
      <c r="EK114">
        <v>-3.8906900000000002</v>
      </c>
      <c r="EL114">
        <v>20.254899999999999</v>
      </c>
      <c r="EM114">
        <v>5.2598200000000004</v>
      </c>
      <c r="EN114">
        <v>12.0076</v>
      </c>
      <c r="EO114">
        <v>4.9995000000000003</v>
      </c>
      <c r="EP114">
        <v>3.2871999999999999</v>
      </c>
      <c r="EQ114">
        <v>9999</v>
      </c>
      <c r="ER114">
        <v>9999</v>
      </c>
      <c r="ES114">
        <v>999.9</v>
      </c>
      <c r="ET114">
        <v>9999</v>
      </c>
      <c r="EU114">
        <v>1.8724099999999999</v>
      </c>
      <c r="EV114">
        <v>1.87331</v>
      </c>
      <c r="EW114">
        <v>1.8694999999999999</v>
      </c>
      <c r="EX114">
        <v>1.8751599999999999</v>
      </c>
      <c r="EY114">
        <v>1.8754599999999999</v>
      </c>
      <c r="EZ114">
        <v>1.87385</v>
      </c>
      <c r="FA114">
        <v>1.8724099999999999</v>
      </c>
      <c r="FB114">
        <v>1.8714900000000001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0.59199999999999997</v>
      </c>
      <c r="FQ114">
        <v>5.9299999999999999E-2</v>
      </c>
      <c r="FR114">
        <v>0.34321388301456301</v>
      </c>
      <c r="FS114">
        <v>1.93526017593624E-3</v>
      </c>
      <c r="FT114">
        <v>-2.6352868309754201E-6</v>
      </c>
      <c r="FU114">
        <v>7.4988703689445403E-10</v>
      </c>
      <c r="FV114">
        <v>5.9295258707654903E-2</v>
      </c>
      <c r="FW114">
        <v>0</v>
      </c>
      <c r="FX114">
        <v>0</v>
      </c>
      <c r="FY114">
        <v>0</v>
      </c>
      <c r="FZ114">
        <v>1</v>
      </c>
      <c r="GA114">
        <v>1999</v>
      </c>
      <c r="GB114">
        <v>0</v>
      </c>
      <c r="GC114">
        <v>14</v>
      </c>
      <c r="GD114">
        <v>39.700000000000003</v>
      </c>
      <c r="GE114">
        <v>39.700000000000003</v>
      </c>
      <c r="GF114">
        <v>1.96045</v>
      </c>
      <c r="GG114">
        <v>2.4877899999999999</v>
      </c>
      <c r="GH114">
        <v>1.5979000000000001</v>
      </c>
      <c r="GI114">
        <v>2.35229</v>
      </c>
      <c r="GJ114">
        <v>1.64917</v>
      </c>
      <c r="GK114">
        <v>2.4548299999999998</v>
      </c>
      <c r="GL114">
        <v>27.224499999999999</v>
      </c>
      <c r="GM114">
        <v>14.079499999999999</v>
      </c>
      <c r="GN114">
        <v>19</v>
      </c>
      <c r="GO114">
        <v>454.01900000000001</v>
      </c>
      <c r="GP114">
        <v>634.88800000000003</v>
      </c>
      <c r="GQ114">
        <v>29.291399999999999</v>
      </c>
      <c r="GR114">
        <v>22.478100000000001</v>
      </c>
      <c r="GS114">
        <v>30</v>
      </c>
      <c r="GT114">
        <v>22.424700000000001</v>
      </c>
      <c r="GU114">
        <v>22.411899999999999</v>
      </c>
      <c r="GV114">
        <v>39.297899999999998</v>
      </c>
      <c r="GW114">
        <v>27.640699999999999</v>
      </c>
      <c r="GX114">
        <v>100</v>
      </c>
      <c r="GY114">
        <v>29.305199999999999</v>
      </c>
      <c r="GZ114">
        <v>854.03099999999995</v>
      </c>
      <c r="HA114">
        <v>13.126300000000001</v>
      </c>
      <c r="HB114">
        <v>101.24</v>
      </c>
      <c r="HC114">
        <v>101.218</v>
      </c>
    </row>
    <row r="115" spans="1:211" x14ac:dyDescent="0.2">
      <c r="A115">
        <v>99</v>
      </c>
      <c r="B115">
        <v>1736451979.0999999</v>
      </c>
      <c r="C115">
        <v>196</v>
      </c>
      <c r="D115" t="s">
        <v>546</v>
      </c>
      <c r="E115" t="s">
        <v>547</v>
      </c>
      <c r="F115">
        <v>2</v>
      </c>
      <c r="G115">
        <v>1736451977.0999999</v>
      </c>
      <c r="H115">
        <f t="shared" si="34"/>
        <v>2.002430584901729E-3</v>
      </c>
      <c r="I115">
        <f t="shared" si="35"/>
        <v>2.0024305849017288</v>
      </c>
      <c r="J115">
        <f t="shared" si="36"/>
        <v>-1.972037823584109</v>
      </c>
      <c r="K115">
        <f t="shared" si="37"/>
        <v>796.78750000000002</v>
      </c>
      <c r="L115">
        <f t="shared" si="38"/>
        <v>801.23752917428124</v>
      </c>
      <c r="M115">
        <f t="shared" si="39"/>
        <v>81.9585234412868</v>
      </c>
      <c r="N115">
        <f t="shared" si="40"/>
        <v>81.503330309269387</v>
      </c>
      <c r="O115">
        <f t="shared" si="41"/>
        <v>0.13622536945121216</v>
      </c>
      <c r="P115">
        <f t="shared" si="42"/>
        <v>3.536127944677907</v>
      </c>
      <c r="Q115">
        <f t="shared" si="43"/>
        <v>0.13337564823139769</v>
      </c>
      <c r="R115">
        <f t="shared" si="44"/>
        <v>8.3610851094176833E-2</v>
      </c>
      <c r="S115">
        <f t="shared" si="45"/>
        <v>0</v>
      </c>
      <c r="T115">
        <f t="shared" si="46"/>
        <v>24.522969728981682</v>
      </c>
      <c r="U115">
        <f t="shared" si="47"/>
        <v>24.522969728981682</v>
      </c>
      <c r="V115">
        <f t="shared" si="48"/>
        <v>3.0903631037123138</v>
      </c>
      <c r="W115">
        <f t="shared" si="49"/>
        <v>50.117064239724741</v>
      </c>
      <c r="X115">
        <f t="shared" si="50"/>
        <v>1.5897694918665299</v>
      </c>
      <c r="Y115">
        <f t="shared" si="51"/>
        <v>3.1721121657529503</v>
      </c>
      <c r="Z115">
        <f t="shared" si="52"/>
        <v>1.5005936118457839</v>
      </c>
      <c r="AA115">
        <f t="shared" si="53"/>
        <v>-88.307188794166251</v>
      </c>
      <c r="AB115">
        <f t="shared" si="54"/>
        <v>83.324864747507718</v>
      </c>
      <c r="AC115">
        <f t="shared" si="55"/>
        <v>4.971371840023064</v>
      </c>
      <c r="AD115">
        <f t="shared" si="56"/>
        <v>-1.09522066354657E-2</v>
      </c>
      <c r="AE115">
        <f t="shared" si="57"/>
        <v>25.471658690543723</v>
      </c>
      <c r="AF115">
        <f t="shared" si="58"/>
        <v>1.9999246341794916</v>
      </c>
      <c r="AG115">
        <f t="shared" si="59"/>
        <v>-1.972037823584109</v>
      </c>
      <c r="AH115">
        <v>833.51085340373595</v>
      </c>
      <c r="AI115">
        <v>812.67807272727305</v>
      </c>
      <c r="AJ115">
        <v>3.3338844709654998</v>
      </c>
      <c r="AK115">
        <v>84.5062676990527</v>
      </c>
      <c r="AL115">
        <f t="shared" si="60"/>
        <v>2.0024305849017288</v>
      </c>
      <c r="AM115">
        <v>13.1765998882848</v>
      </c>
      <c r="AN115">
        <v>15.541946153846199</v>
      </c>
      <c r="AO115">
        <v>6.2253414856553604E-6</v>
      </c>
      <c r="AP115">
        <v>123.873733639405</v>
      </c>
      <c r="AQ115">
        <v>35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54431.216075240205</v>
      </c>
      <c r="AV115">
        <f t="shared" si="64"/>
        <v>0</v>
      </c>
      <c r="AW115">
        <f t="shared" si="65"/>
        <v>0</v>
      </c>
      <c r="AX115">
        <f t="shared" si="66"/>
        <v>0</v>
      </c>
      <c r="AY115">
        <f t="shared" si="67"/>
        <v>0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1736451977.0999999</v>
      </c>
      <c r="BF115">
        <v>796.78750000000002</v>
      </c>
      <c r="BG115">
        <v>829.26350000000002</v>
      </c>
      <c r="BH115">
        <v>15.5418</v>
      </c>
      <c r="BI115">
        <v>13.179349999999999</v>
      </c>
      <c r="BJ115">
        <v>796.19550000000004</v>
      </c>
      <c r="BK115">
        <v>15.4825</v>
      </c>
      <c r="BL115">
        <v>500.03399999999999</v>
      </c>
      <c r="BM115">
        <v>102.19</v>
      </c>
      <c r="BN115">
        <v>9.9920850000000005E-2</v>
      </c>
      <c r="BO115">
        <v>24.960049999999999</v>
      </c>
      <c r="BP115">
        <v>24.631</v>
      </c>
      <c r="BQ115">
        <v>999.9</v>
      </c>
      <c r="BR115">
        <v>0</v>
      </c>
      <c r="BS115">
        <v>0</v>
      </c>
      <c r="BT115">
        <v>10005</v>
      </c>
      <c r="BU115">
        <v>-0.114624</v>
      </c>
      <c r="BV115">
        <v>126.521</v>
      </c>
      <c r="BW115">
        <v>-32.475650000000002</v>
      </c>
      <c r="BX115">
        <v>809.36649999999997</v>
      </c>
      <c r="BY115">
        <v>840.33849999999995</v>
      </c>
      <c r="BZ115">
        <v>2.3624399999999999</v>
      </c>
      <c r="CA115">
        <v>829.26350000000002</v>
      </c>
      <c r="CB115">
        <v>13.179349999999999</v>
      </c>
      <c r="CC115">
        <v>1.5882149999999999</v>
      </c>
      <c r="CD115">
        <v>1.3468</v>
      </c>
      <c r="CE115">
        <v>13.844950000000001</v>
      </c>
      <c r="CF115">
        <v>11.33155</v>
      </c>
      <c r="CG115">
        <v>0</v>
      </c>
      <c r="CH115">
        <v>0</v>
      </c>
      <c r="CI115">
        <v>0</v>
      </c>
      <c r="CJ115">
        <v>19.958300000000001</v>
      </c>
      <c r="CK115">
        <v>3</v>
      </c>
      <c r="CL115">
        <v>1736449596</v>
      </c>
      <c r="CM115" t="s">
        <v>346</v>
      </c>
      <c r="CN115">
        <v>1736449594</v>
      </c>
      <c r="CO115">
        <v>1736449596</v>
      </c>
      <c r="CP115">
        <v>2</v>
      </c>
      <c r="CQ115">
        <v>0.52600000000000002</v>
      </c>
      <c r="CR115">
        <v>-1.4999999999999999E-2</v>
      </c>
      <c r="CS115">
        <v>0.63</v>
      </c>
      <c r="CT115">
        <v>3.9E-2</v>
      </c>
      <c r="CU115">
        <v>200</v>
      </c>
      <c r="CV115">
        <v>13</v>
      </c>
      <c r="CW115">
        <v>0.21</v>
      </c>
      <c r="CX115">
        <v>0.03</v>
      </c>
      <c r="CY115">
        <v>-33.000810000000001</v>
      </c>
      <c r="CZ115">
        <v>1.7123458646616101</v>
      </c>
      <c r="DA115">
        <v>0.26895342515015602</v>
      </c>
      <c r="DB115">
        <v>0</v>
      </c>
      <c r="DC115">
        <v>2.3650929999999999</v>
      </c>
      <c r="DD115">
        <v>9.4484210526327994E-3</v>
      </c>
      <c r="DE115">
        <v>3.5713458247557499E-3</v>
      </c>
      <c r="DF115">
        <v>1</v>
      </c>
      <c r="DG115">
        <v>1</v>
      </c>
      <c r="DH115">
        <v>2</v>
      </c>
      <c r="DI115" t="s">
        <v>347</v>
      </c>
      <c r="DJ115">
        <v>3.1194899999999999</v>
      </c>
      <c r="DK115">
        <v>2.80023</v>
      </c>
      <c r="DL115">
        <v>0.15932499999999999</v>
      </c>
      <c r="DM115">
        <v>0.165215</v>
      </c>
      <c r="DN115">
        <v>8.6799799999999996E-2</v>
      </c>
      <c r="DO115">
        <v>7.7720999999999998E-2</v>
      </c>
      <c r="DP115">
        <v>23426.5</v>
      </c>
      <c r="DQ115">
        <v>21494.3</v>
      </c>
      <c r="DR115">
        <v>26660.3</v>
      </c>
      <c r="DS115">
        <v>24092.7</v>
      </c>
      <c r="DT115">
        <v>33652.5</v>
      </c>
      <c r="DU115">
        <v>32368.799999999999</v>
      </c>
      <c r="DV115">
        <v>40310.5</v>
      </c>
      <c r="DW115">
        <v>38094.9</v>
      </c>
      <c r="DX115">
        <v>2.0077699999999998</v>
      </c>
      <c r="DY115">
        <v>2.2505999999999999</v>
      </c>
      <c r="DZ115">
        <v>0.114389</v>
      </c>
      <c r="EA115">
        <v>0</v>
      </c>
      <c r="EB115">
        <v>22.747499999999999</v>
      </c>
      <c r="EC115">
        <v>999.9</v>
      </c>
      <c r="ED115">
        <v>65.028999999999996</v>
      </c>
      <c r="EE115">
        <v>22.92</v>
      </c>
      <c r="EF115">
        <v>17.855399999999999</v>
      </c>
      <c r="EG115">
        <v>64.270300000000006</v>
      </c>
      <c r="EH115">
        <v>26.137799999999999</v>
      </c>
      <c r="EI115">
        <v>1</v>
      </c>
      <c r="EJ115">
        <v>-0.37390499999999999</v>
      </c>
      <c r="EK115">
        <v>-3.88287</v>
      </c>
      <c r="EL115">
        <v>20.255099999999999</v>
      </c>
      <c r="EM115">
        <v>5.2595200000000002</v>
      </c>
      <c r="EN115">
        <v>12.007300000000001</v>
      </c>
      <c r="EO115">
        <v>4.9994500000000004</v>
      </c>
      <c r="EP115">
        <v>3.28708</v>
      </c>
      <c r="EQ115">
        <v>9999</v>
      </c>
      <c r="ER115">
        <v>9999</v>
      </c>
      <c r="ES115">
        <v>999.9</v>
      </c>
      <c r="ET115">
        <v>9999</v>
      </c>
      <c r="EU115">
        <v>1.8724099999999999</v>
      </c>
      <c r="EV115">
        <v>1.8733</v>
      </c>
      <c r="EW115">
        <v>1.8694999999999999</v>
      </c>
      <c r="EX115">
        <v>1.87517</v>
      </c>
      <c r="EY115">
        <v>1.8754599999999999</v>
      </c>
      <c r="EZ115">
        <v>1.8738600000000001</v>
      </c>
      <c r="FA115">
        <v>1.8724099999999999</v>
      </c>
      <c r="FB115">
        <v>1.8714999999999999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0.58699999999999997</v>
      </c>
      <c r="FQ115">
        <v>5.9299999999999999E-2</v>
      </c>
      <c r="FR115">
        <v>0.34321388301456301</v>
      </c>
      <c r="FS115">
        <v>1.93526017593624E-3</v>
      </c>
      <c r="FT115">
        <v>-2.6352868309754201E-6</v>
      </c>
      <c r="FU115">
        <v>7.4988703689445403E-10</v>
      </c>
      <c r="FV115">
        <v>5.9295258707654903E-2</v>
      </c>
      <c r="FW115">
        <v>0</v>
      </c>
      <c r="FX115">
        <v>0</v>
      </c>
      <c r="FY115">
        <v>0</v>
      </c>
      <c r="FZ115">
        <v>1</v>
      </c>
      <c r="GA115">
        <v>1999</v>
      </c>
      <c r="GB115">
        <v>0</v>
      </c>
      <c r="GC115">
        <v>14</v>
      </c>
      <c r="GD115">
        <v>39.799999999999997</v>
      </c>
      <c r="GE115">
        <v>39.700000000000003</v>
      </c>
      <c r="GF115">
        <v>1.9738800000000001</v>
      </c>
      <c r="GG115">
        <v>2.4853499999999999</v>
      </c>
      <c r="GH115">
        <v>1.5979000000000001</v>
      </c>
      <c r="GI115">
        <v>2.35229</v>
      </c>
      <c r="GJ115">
        <v>1.64917</v>
      </c>
      <c r="GK115">
        <v>2.2875999999999999</v>
      </c>
      <c r="GL115">
        <v>27.203700000000001</v>
      </c>
      <c r="GM115">
        <v>14.0707</v>
      </c>
      <c r="GN115">
        <v>19</v>
      </c>
      <c r="GO115">
        <v>454.06200000000001</v>
      </c>
      <c r="GP115">
        <v>634.745</v>
      </c>
      <c r="GQ115">
        <v>29.3035</v>
      </c>
      <c r="GR115">
        <v>22.478100000000001</v>
      </c>
      <c r="GS115">
        <v>30</v>
      </c>
      <c r="GT115">
        <v>22.424700000000001</v>
      </c>
      <c r="GU115">
        <v>22.411899999999999</v>
      </c>
      <c r="GV115">
        <v>39.555300000000003</v>
      </c>
      <c r="GW115">
        <v>27.640699999999999</v>
      </c>
      <c r="GX115">
        <v>100</v>
      </c>
      <c r="GY115">
        <v>29.333100000000002</v>
      </c>
      <c r="GZ115">
        <v>860.755</v>
      </c>
      <c r="HA115">
        <v>13.126300000000001</v>
      </c>
      <c r="HB115">
        <v>101.24</v>
      </c>
      <c r="HC115">
        <v>101.218</v>
      </c>
    </row>
    <row r="116" spans="1:211" x14ac:dyDescent="0.2">
      <c r="A116">
        <v>100</v>
      </c>
      <c r="B116">
        <v>1736451981.0999999</v>
      </c>
      <c r="C116">
        <v>198</v>
      </c>
      <c r="D116" t="s">
        <v>548</v>
      </c>
      <c r="E116" t="s">
        <v>549</v>
      </c>
      <c r="F116">
        <v>2</v>
      </c>
      <c r="G116">
        <v>1736451980.0999999</v>
      </c>
      <c r="H116">
        <f t="shared" si="34"/>
        <v>1.9997889294620314E-3</v>
      </c>
      <c r="I116">
        <f t="shared" si="35"/>
        <v>1.9997889294620312</v>
      </c>
      <c r="J116">
        <f t="shared" si="36"/>
        <v>-2.1166383812715939</v>
      </c>
      <c r="K116">
        <f t="shared" si="37"/>
        <v>806.64700000000005</v>
      </c>
      <c r="L116">
        <f t="shared" si="38"/>
        <v>812.60626591486152</v>
      </c>
      <c r="M116">
        <f t="shared" si="39"/>
        <v>83.121224342544636</v>
      </c>
      <c r="N116">
        <f t="shared" si="40"/>
        <v>82.511653016548991</v>
      </c>
      <c r="O116">
        <f t="shared" si="41"/>
        <v>0.13603270140714971</v>
      </c>
      <c r="P116">
        <f t="shared" si="42"/>
        <v>3.5316856947341049</v>
      </c>
      <c r="Q116">
        <f t="shared" si="43"/>
        <v>0.13318745092016621</v>
      </c>
      <c r="R116">
        <f t="shared" si="44"/>
        <v>8.3492834653489376E-2</v>
      </c>
      <c r="S116">
        <f t="shared" si="45"/>
        <v>0</v>
      </c>
      <c r="T116">
        <f t="shared" si="46"/>
        <v>24.523178341270064</v>
      </c>
      <c r="U116">
        <f t="shared" si="47"/>
        <v>24.523178341270064</v>
      </c>
      <c r="V116">
        <f t="shared" si="48"/>
        <v>3.0904016778630004</v>
      </c>
      <c r="W116">
        <f t="shared" si="49"/>
        <v>50.113589380900422</v>
      </c>
      <c r="X116">
        <f t="shared" si="50"/>
        <v>1.5896734858802999</v>
      </c>
      <c r="Y116">
        <f t="shared" si="51"/>
        <v>3.1721405421543509</v>
      </c>
      <c r="Z116">
        <f t="shared" si="52"/>
        <v>1.5007281919827005</v>
      </c>
      <c r="AA116">
        <f t="shared" si="53"/>
        <v>-88.19069178927559</v>
      </c>
      <c r="AB116">
        <f t="shared" si="54"/>
        <v>83.209028346618766</v>
      </c>
      <c r="AC116">
        <f t="shared" si="55"/>
        <v>4.9707141607313732</v>
      </c>
      <c r="AD116">
        <f t="shared" si="56"/>
        <v>-1.0949281925448417E-2</v>
      </c>
      <c r="AE116">
        <f t="shared" si="57"/>
        <v>25.553308886699643</v>
      </c>
      <c r="AF116">
        <f t="shared" si="58"/>
        <v>1.9979236435520789</v>
      </c>
      <c r="AG116">
        <f t="shared" si="59"/>
        <v>-2.1166383812715939</v>
      </c>
      <c r="AH116">
        <v>840.04431459398404</v>
      </c>
      <c r="AI116">
        <v>819.37260606060602</v>
      </c>
      <c r="AJ116">
        <v>3.33561238899923</v>
      </c>
      <c r="AK116">
        <v>84.5062676990527</v>
      </c>
      <c r="AL116">
        <f t="shared" si="60"/>
        <v>1.9997889294620312</v>
      </c>
      <c r="AM116">
        <v>13.178436948026601</v>
      </c>
      <c r="AN116">
        <v>15.541011188811201</v>
      </c>
      <c r="AO116">
        <v>2.8574917975168298E-6</v>
      </c>
      <c r="AP116">
        <v>123.873733639405</v>
      </c>
      <c r="AQ116">
        <v>35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54333.336020841663</v>
      </c>
      <c r="AV116">
        <f t="shared" si="64"/>
        <v>0</v>
      </c>
      <c r="AW116">
        <f t="shared" si="65"/>
        <v>0</v>
      </c>
      <c r="AX116">
        <f t="shared" si="66"/>
        <v>0</v>
      </c>
      <c r="AY116">
        <f t="shared" si="67"/>
        <v>0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1736451980.0999999</v>
      </c>
      <c r="BF116">
        <v>806.64700000000005</v>
      </c>
      <c r="BG116">
        <v>839.24699999999996</v>
      </c>
      <c r="BH116">
        <v>15.540900000000001</v>
      </c>
      <c r="BI116">
        <v>13.1805</v>
      </c>
      <c r="BJ116">
        <v>806.06399999999996</v>
      </c>
      <c r="BK116">
        <v>15.4816</v>
      </c>
      <c r="BL116">
        <v>499.96800000000002</v>
      </c>
      <c r="BM116">
        <v>102.19</v>
      </c>
      <c r="BN116">
        <v>9.9667000000000006E-2</v>
      </c>
      <c r="BO116">
        <v>24.9602</v>
      </c>
      <c r="BP116">
        <v>24.627500000000001</v>
      </c>
      <c r="BQ116">
        <v>999.9</v>
      </c>
      <c r="BR116">
        <v>0</v>
      </c>
      <c r="BS116">
        <v>0</v>
      </c>
      <c r="BT116">
        <v>9986.25</v>
      </c>
      <c r="BU116">
        <v>-0.13327800000000001</v>
      </c>
      <c r="BV116">
        <v>126.535</v>
      </c>
      <c r="BW116">
        <v>-32.599299999999999</v>
      </c>
      <c r="BX116">
        <v>819.38099999999997</v>
      </c>
      <c r="BY116">
        <v>850.45600000000002</v>
      </c>
      <c r="BZ116">
        <v>2.36043</v>
      </c>
      <c r="CA116">
        <v>839.24699999999996</v>
      </c>
      <c r="CB116">
        <v>13.1805</v>
      </c>
      <c r="CC116">
        <v>1.58812</v>
      </c>
      <c r="CD116">
        <v>1.3469100000000001</v>
      </c>
      <c r="CE116">
        <v>13.843999999999999</v>
      </c>
      <c r="CF116">
        <v>11.332700000000001</v>
      </c>
      <c r="CG116">
        <v>0</v>
      </c>
      <c r="CH116">
        <v>0</v>
      </c>
      <c r="CI116">
        <v>0</v>
      </c>
      <c r="CJ116">
        <v>19.916699999999999</v>
      </c>
      <c r="CK116">
        <v>3</v>
      </c>
      <c r="CL116">
        <v>1736449596</v>
      </c>
      <c r="CM116" t="s">
        <v>346</v>
      </c>
      <c r="CN116">
        <v>1736449594</v>
      </c>
      <c r="CO116">
        <v>1736449596</v>
      </c>
      <c r="CP116">
        <v>2</v>
      </c>
      <c r="CQ116">
        <v>0.52600000000000002</v>
      </c>
      <c r="CR116">
        <v>-1.4999999999999999E-2</v>
      </c>
      <c r="CS116">
        <v>0.63</v>
      </c>
      <c r="CT116">
        <v>3.9E-2</v>
      </c>
      <c r="CU116">
        <v>200</v>
      </c>
      <c r="CV116">
        <v>13</v>
      </c>
      <c r="CW116">
        <v>0.21</v>
      </c>
      <c r="CX116">
        <v>0.03</v>
      </c>
      <c r="CY116">
        <v>-32.948135000000001</v>
      </c>
      <c r="CZ116">
        <v>2.4668977443609199</v>
      </c>
      <c r="DA116">
        <v>0.30726175205352302</v>
      </c>
      <c r="DB116">
        <v>0</v>
      </c>
      <c r="DC116">
        <v>2.3653680000000001</v>
      </c>
      <c r="DD116">
        <v>-8.8565413533837796E-3</v>
      </c>
      <c r="DE116">
        <v>3.1584610176476802E-3</v>
      </c>
      <c r="DF116">
        <v>1</v>
      </c>
      <c r="DG116">
        <v>1</v>
      </c>
      <c r="DH116">
        <v>2</v>
      </c>
      <c r="DI116" t="s">
        <v>347</v>
      </c>
      <c r="DJ116">
        <v>3.1191900000000001</v>
      </c>
      <c r="DK116">
        <v>2.8001900000000002</v>
      </c>
      <c r="DL116">
        <v>0.160189</v>
      </c>
      <c r="DM116">
        <v>0.16609499999999999</v>
      </c>
      <c r="DN116">
        <v>8.6798500000000001E-2</v>
      </c>
      <c r="DO116">
        <v>7.7728599999999995E-2</v>
      </c>
      <c r="DP116">
        <v>23402.400000000001</v>
      </c>
      <c r="DQ116">
        <v>21471.9</v>
      </c>
      <c r="DR116">
        <v>26660.3</v>
      </c>
      <c r="DS116">
        <v>24092.9</v>
      </c>
      <c r="DT116">
        <v>33652.800000000003</v>
      </c>
      <c r="DU116">
        <v>32368.7</v>
      </c>
      <c r="DV116">
        <v>40310.699999999997</v>
      </c>
      <c r="DW116">
        <v>38095</v>
      </c>
      <c r="DX116">
        <v>2.0068199999999998</v>
      </c>
      <c r="DY116">
        <v>2.25108</v>
      </c>
      <c r="DZ116">
        <v>0.114381</v>
      </c>
      <c r="EA116">
        <v>0</v>
      </c>
      <c r="EB116">
        <v>22.7485</v>
      </c>
      <c r="EC116">
        <v>999.9</v>
      </c>
      <c r="ED116">
        <v>65.028999999999996</v>
      </c>
      <c r="EE116">
        <v>22.92</v>
      </c>
      <c r="EF116">
        <v>17.8568</v>
      </c>
      <c r="EG116">
        <v>63.8003</v>
      </c>
      <c r="EH116">
        <v>26.598600000000001</v>
      </c>
      <c r="EI116">
        <v>1</v>
      </c>
      <c r="EJ116">
        <v>-0.37379800000000002</v>
      </c>
      <c r="EK116">
        <v>-3.8950499999999999</v>
      </c>
      <c r="EL116">
        <v>20.254899999999999</v>
      </c>
      <c r="EM116">
        <v>5.2590700000000004</v>
      </c>
      <c r="EN116">
        <v>12.0068</v>
      </c>
      <c r="EO116">
        <v>4.9992000000000001</v>
      </c>
      <c r="EP116">
        <v>3.28688</v>
      </c>
      <c r="EQ116">
        <v>9999</v>
      </c>
      <c r="ER116">
        <v>9999</v>
      </c>
      <c r="ES116">
        <v>999.9</v>
      </c>
      <c r="ET116">
        <v>9999</v>
      </c>
      <c r="EU116">
        <v>1.8724099999999999</v>
      </c>
      <c r="EV116">
        <v>1.8732899999999999</v>
      </c>
      <c r="EW116">
        <v>1.8694999999999999</v>
      </c>
      <c r="EX116">
        <v>1.8751599999999999</v>
      </c>
      <c r="EY116">
        <v>1.8754599999999999</v>
      </c>
      <c r="EZ116">
        <v>1.87388</v>
      </c>
      <c r="FA116">
        <v>1.8724099999999999</v>
      </c>
      <c r="FB116">
        <v>1.8714999999999999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0.58099999999999996</v>
      </c>
      <c r="FQ116">
        <v>5.9299999999999999E-2</v>
      </c>
      <c r="FR116">
        <v>0.34321388301456301</v>
      </c>
      <c r="FS116">
        <v>1.93526017593624E-3</v>
      </c>
      <c r="FT116">
        <v>-2.6352868309754201E-6</v>
      </c>
      <c r="FU116">
        <v>7.4988703689445403E-10</v>
      </c>
      <c r="FV116">
        <v>5.9295258707654903E-2</v>
      </c>
      <c r="FW116">
        <v>0</v>
      </c>
      <c r="FX116">
        <v>0</v>
      </c>
      <c r="FY116">
        <v>0</v>
      </c>
      <c r="FZ116">
        <v>1</v>
      </c>
      <c r="GA116">
        <v>1999</v>
      </c>
      <c r="GB116">
        <v>0</v>
      </c>
      <c r="GC116">
        <v>14</v>
      </c>
      <c r="GD116">
        <v>39.799999999999997</v>
      </c>
      <c r="GE116">
        <v>39.799999999999997</v>
      </c>
      <c r="GF116">
        <v>1.9860800000000001</v>
      </c>
      <c r="GG116">
        <v>2.48291</v>
      </c>
      <c r="GH116">
        <v>1.5979000000000001</v>
      </c>
      <c r="GI116">
        <v>2.35229</v>
      </c>
      <c r="GJ116">
        <v>1.64917</v>
      </c>
      <c r="GK116">
        <v>2.49756</v>
      </c>
      <c r="GL116">
        <v>27.203700000000001</v>
      </c>
      <c r="GM116">
        <v>14.079499999999999</v>
      </c>
      <c r="GN116">
        <v>19</v>
      </c>
      <c r="GO116">
        <v>453.50599999999997</v>
      </c>
      <c r="GP116">
        <v>635.13300000000004</v>
      </c>
      <c r="GQ116">
        <v>29.313600000000001</v>
      </c>
      <c r="GR116">
        <v>22.478100000000001</v>
      </c>
      <c r="GS116">
        <v>30.0002</v>
      </c>
      <c r="GT116">
        <v>22.424700000000001</v>
      </c>
      <c r="GU116">
        <v>22.411899999999999</v>
      </c>
      <c r="GV116">
        <v>39.811500000000002</v>
      </c>
      <c r="GW116">
        <v>27.640699999999999</v>
      </c>
      <c r="GX116">
        <v>100</v>
      </c>
      <c r="GY116">
        <v>29.333100000000002</v>
      </c>
      <c r="GZ116">
        <v>867.54300000000001</v>
      </c>
      <c r="HA116">
        <v>13.126300000000001</v>
      </c>
      <c r="HB116">
        <v>101.24</v>
      </c>
      <c r="HC116">
        <v>101.218</v>
      </c>
    </row>
    <row r="117" spans="1:211" x14ac:dyDescent="0.2">
      <c r="A117">
        <v>101</v>
      </c>
      <c r="B117">
        <v>1736451983.0999999</v>
      </c>
      <c r="C117">
        <v>200</v>
      </c>
      <c r="D117" t="s">
        <v>550</v>
      </c>
      <c r="E117" t="s">
        <v>551</v>
      </c>
      <c r="F117">
        <v>2</v>
      </c>
      <c r="G117">
        <v>1736451981.0999999</v>
      </c>
      <c r="H117">
        <f t="shared" si="34"/>
        <v>1.9982791556275668E-3</v>
      </c>
      <c r="I117">
        <f t="shared" si="35"/>
        <v>1.9982791556275667</v>
      </c>
      <c r="J117">
        <f t="shared" si="36"/>
        <v>-2.0514851276802899</v>
      </c>
      <c r="K117">
        <f t="shared" si="37"/>
        <v>809.91949999999997</v>
      </c>
      <c r="L117">
        <f t="shared" si="38"/>
        <v>815.05037048027873</v>
      </c>
      <c r="M117">
        <f t="shared" si="39"/>
        <v>83.37166316511329</v>
      </c>
      <c r="N117">
        <f t="shared" si="40"/>
        <v>82.846825411621381</v>
      </c>
      <c r="O117">
        <f t="shared" si="41"/>
        <v>0.13587710479516754</v>
      </c>
      <c r="P117">
        <f t="shared" si="42"/>
        <v>3.5333978642005368</v>
      </c>
      <c r="Q117">
        <f t="shared" si="43"/>
        <v>0.13303963093959331</v>
      </c>
      <c r="R117">
        <f t="shared" si="44"/>
        <v>8.3399769877890551E-2</v>
      </c>
      <c r="S117">
        <f t="shared" si="45"/>
        <v>0</v>
      </c>
      <c r="T117">
        <f t="shared" si="46"/>
        <v>24.52620855730758</v>
      </c>
      <c r="U117">
        <f t="shared" si="47"/>
        <v>24.52620855730758</v>
      </c>
      <c r="V117">
        <f t="shared" si="48"/>
        <v>3.0909620375203422</v>
      </c>
      <c r="W117">
        <f t="shared" si="49"/>
        <v>50.106861820313142</v>
      </c>
      <c r="X117">
        <f t="shared" si="50"/>
        <v>1.5896970699721125</v>
      </c>
      <c r="Y117">
        <f t="shared" si="51"/>
        <v>3.1726135148373129</v>
      </c>
      <c r="Z117">
        <f t="shared" si="52"/>
        <v>1.5012649675482297</v>
      </c>
      <c r="AA117">
        <f t="shared" si="53"/>
        <v>-88.124110763175693</v>
      </c>
      <c r="AB117">
        <f t="shared" si="54"/>
        <v>83.148366075006621</v>
      </c>
      <c r="AC117">
        <f t="shared" si="55"/>
        <v>4.9648217621912307</v>
      </c>
      <c r="AD117">
        <f t="shared" si="56"/>
        <v>-1.0922925977837394E-2</v>
      </c>
      <c r="AE117">
        <f t="shared" si="57"/>
        <v>25.612044099483388</v>
      </c>
      <c r="AF117">
        <f t="shared" si="58"/>
        <v>1.9970557944544058</v>
      </c>
      <c r="AG117">
        <f t="shared" si="59"/>
        <v>-2.0514851276802899</v>
      </c>
      <c r="AH117">
        <v>846.76789905870999</v>
      </c>
      <c r="AI117">
        <v>826.03457575757602</v>
      </c>
      <c r="AJ117">
        <v>3.3326856164157999</v>
      </c>
      <c r="AK117">
        <v>84.5062676990527</v>
      </c>
      <c r="AL117">
        <f t="shared" si="60"/>
        <v>1.9982791556275667</v>
      </c>
      <c r="AM117">
        <v>13.1795431686109</v>
      </c>
      <c r="AN117">
        <v>15.5406825174825</v>
      </c>
      <c r="AO117">
        <v>6.8936379435985303E-7</v>
      </c>
      <c r="AP117">
        <v>123.873733639405</v>
      </c>
      <c r="AQ117">
        <v>35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54370.597133729512</v>
      </c>
      <c r="AV117">
        <f t="shared" si="64"/>
        <v>0</v>
      </c>
      <c r="AW117">
        <f t="shared" si="65"/>
        <v>0</v>
      </c>
      <c r="AX117">
        <f t="shared" si="66"/>
        <v>0</v>
      </c>
      <c r="AY117">
        <f t="shared" si="67"/>
        <v>0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1736451981.0999999</v>
      </c>
      <c r="BF117">
        <v>809.91949999999997</v>
      </c>
      <c r="BG117">
        <v>842.60149999999999</v>
      </c>
      <c r="BH117">
        <v>15.54105</v>
      </c>
      <c r="BI117">
        <v>13.18135</v>
      </c>
      <c r="BJ117">
        <v>809.33900000000006</v>
      </c>
      <c r="BK117">
        <v>15.48175</v>
      </c>
      <c r="BL117">
        <v>499.899</v>
      </c>
      <c r="BM117">
        <v>102.1905</v>
      </c>
      <c r="BN117">
        <v>9.9697250000000001E-2</v>
      </c>
      <c r="BO117">
        <v>24.962700000000002</v>
      </c>
      <c r="BP117">
        <v>24.630099999999999</v>
      </c>
      <c r="BQ117">
        <v>999.9</v>
      </c>
      <c r="BR117">
        <v>0</v>
      </c>
      <c r="BS117">
        <v>0</v>
      </c>
      <c r="BT117">
        <v>9993.4249999999993</v>
      </c>
      <c r="BU117">
        <v>-0.12706000000000001</v>
      </c>
      <c r="BV117">
        <v>126.58150000000001</v>
      </c>
      <c r="BW117">
        <v>-32.681449999999998</v>
      </c>
      <c r="BX117">
        <v>822.70550000000003</v>
      </c>
      <c r="BY117">
        <v>853.85599999999999</v>
      </c>
      <c r="BZ117">
        <v>2.35975</v>
      </c>
      <c r="CA117">
        <v>842.60149999999999</v>
      </c>
      <c r="CB117">
        <v>13.18135</v>
      </c>
      <c r="CC117">
        <v>1.58815</v>
      </c>
      <c r="CD117">
        <v>1.347005</v>
      </c>
      <c r="CE117">
        <v>13.8443</v>
      </c>
      <c r="CF117">
        <v>11.3338</v>
      </c>
      <c r="CG117">
        <v>0</v>
      </c>
      <c r="CH117">
        <v>0</v>
      </c>
      <c r="CI117">
        <v>0</v>
      </c>
      <c r="CJ117">
        <v>19.895849999999999</v>
      </c>
      <c r="CK117">
        <v>3</v>
      </c>
      <c r="CL117">
        <v>1736449596</v>
      </c>
      <c r="CM117" t="s">
        <v>346</v>
      </c>
      <c r="CN117">
        <v>1736449594</v>
      </c>
      <c r="CO117">
        <v>1736449596</v>
      </c>
      <c r="CP117">
        <v>2</v>
      </c>
      <c r="CQ117">
        <v>0.52600000000000002</v>
      </c>
      <c r="CR117">
        <v>-1.4999999999999999E-2</v>
      </c>
      <c r="CS117">
        <v>0.63</v>
      </c>
      <c r="CT117">
        <v>3.9E-2</v>
      </c>
      <c r="CU117">
        <v>200</v>
      </c>
      <c r="CV117">
        <v>13</v>
      </c>
      <c r="CW117">
        <v>0.21</v>
      </c>
      <c r="CX117">
        <v>0.03</v>
      </c>
      <c r="CY117">
        <v>-32.910310000000003</v>
      </c>
      <c r="CZ117">
        <v>2.72685112781949</v>
      </c>
      <c r="DA117">
        <v>0.31663624855660599</v>
      </c>
      <c r="DB117">
        <v>0</v>
      </c>
      <c r="DC117">
        <v>2.3652415000000002</v>
      </c>
      <c r="DD117">
        <v>-2.6682857142859898E-2</v>
      </c>
      <c r="DE117">
        <v>3.3394150311095001E-3</v>
      </c>
      <c r="DF117">
        <v>1</v>
      </c>
      <c r="DG117">
        <v>1</v>
      </c>
      <c r="DH117">
        <v>2</v>
      </c>
      <c r="DI117" t="s">
        <v>347</v>
      </c>
      <c r="DJ117">
        <v>3.1191800000000001</v>
      </c>
      <c r="DK117">
        <v>2.80063</v>
      </c>
      <c r="DL117">
        <v>0.161056</v>
      </c>
      <c r="DM117">
        <v>0.16695199999999999</v>
      </c>
      <c r="DN117">
        <v>8.6802900000000002E-2</v>
      </c>
      <c r="DO117">
        <v>7.7741599999999994E-2</v>
      </c>
      <c r="DP117">
        <v>23378.5</v>
      </c>
      <c r="DQ117">
        <v>21449.9</v>
      </c>
      <c r="DR117">
        <v>26660.6</v>
      </c>
      <c r="DS117">
        <v>24092.9</v>
      </c>
      <c r="DT117">
        <v>33653.1</v>
      </c>
      <c r="DU117">
        <v>32368.6</v>
      </c>
      <c r="DV117">
        <v>40311.1</v>
      </c>
      <c r="DW117">
        <v>38095.199999999997</v>
      </c>
      <c r="DX117">
        <v>2.0066999999999999</v>
      </c>
      <c r="DY117">
        <v>2.2513000000000001</v>
      </c>
      <c r="DZ117">
        <v>0.114478</v>
      </c>
      <c r="EA117">
        <v>0</v>
      </c>
      <c r="EB117">
        <v>22.75</v>
      </c>
      <c r="EC117">
        <v>999.9</v>
      </c>
      <c r="ED117">
        <v>65.028999999999996</v>
      </c>
      <c r="EE117">
        <v>22.92</v>
      </c>
      <c r="EF117">
        <v>17.856000000000002</v>
      </c>
      <c r="EG117">
        <v>63.630299999999998</v>
      </c>
      <c r="EH117">
        <v>26.458300000000001</v>
      </c>
      <c r="EI117">
        <v>1</v>
      </c>
      <c r="EJ117">
        <v>-0.37354900000000002</v>
      </c>
      <c r="EK117">
        <v>-3.9168400000000001</v>
      </c>
      <c r="EL117">
        <v>20.254100000000001</v>
      </c>
      <c r="EM117">
        <v>5.25922</v>
      </c>
      <c r="EN117">
        <v>12.007</v>
      </c>
      <c r="EO117">
        <v>4.9993999999999996</v>
      </c>
      <c r="EP117">
        <v>3.28695</v>
      </c>
      <c r="EQ117">
        <v>9999</v>
      </c>
      <c r="ER117">
        <v>9999</v>
      </c>
      <c r="ES117">
        <v>999.9</v>
      </c>
      <c r="ET117">
        <v>9999</v>
      </c>
      <c r="EU117">
        <v>1.8724099999999999</v>
      </c>
      <c r="EV117">
        <v>1.87327</v>
      </c>
      <c r="EW117">
        <v>1.8694999999999999</v>
      </c>
      <c r="EX117">
        <v>1.8751500000000001</v>
      </c>
      <c r="EY117">
        <v>1.8754599999999999</v>
      </c>
      <c r="EZ117">
        <v>1.8738999999999999</v>
      </c>
      <c r="FA117">
        <v>1.8724099999999999</v>
      </c>
      <c r="FB117">
        <v>1.8714900000000001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0.57499999999999996</v>
      </c>
      <c r="FQ117">
        <v>5.9299999999999999E-2</v>
      </c>
      <c r="FR117">
        <v>0.34321388301456301</v>
      </c>
      <c r="FS117">
        <v>1.93526017593624E-3</v>
      </c>
      <c r="FT117">
        <v>-2.6352868309754201E-6</v>
      </c>
      <c r="FU117">
        <v>7.4988703689445403E-10</v>
      </c>
      <c r="FV117">
        <v>5.9295258707654903E-2</v>
      </c>
      <c r="FW117">
        <v>0</v>
      </c>
      <c r="FX117">
        <v>0</v>
      </c>
      <c r="FY117">
        <v>0</v>
      </c>
      <c r="FZ117">
        <v>1</v>
      </c>
      <c r="GA117">
        <v>1999</v>
      </c>
      <c r="GB117">
        <v>0</v>
      </c>
      <c r="GC117">
        <v>14</v>
      </c>
      <c r="GD117">
        <v>39.799999999999997</v>
      </c>
      <c r="GE117">
        <v>39.799999999999997</v>
      </c>
      <c r="GF117">
        <v>1.9982899999999999</v>
      </c>
      <c r="GG117">
        <v>2.4865699999999999</v>
      </c>
      <c r="GH117">
        <v>1.5979000000000001</v>
      </c>
      <c r="GI117">
        <v>2.35229</v>
      </c>
      <c r="GJ117">
        <v>1.64917</v>
      </c>
      <c r="GK117">
        <v>2.2790499999999998</v>
      </c>
      <c r="GL117">
        <v>27.203700000000001</v>
      </c>
      <c r="GM117">
        <v>14.0707</v>
      </c>
      <c r="GN117">
        <v>19</v>
      </c>
      <c r="GO117">
        <v>453.43299999999999</v>
      </c>
      <c r="GP117">
        <v>635.31700000000001</v>
      </c>
      <c r="GQ117">
        <v>29.325199999999999</v>
      </c>
      <c r="GR117">
        <v>22.477399999999999</v>
      </c>
      <c r="GS117">
        <v>30.0002</v>
      </c>
      <c r="GT117">
        <v>22.424700000000001</v>
      </c>
      <c r="GU117">
        <v>22.411899999999999</v>
      </c>
      <c r="GV117">
        <v>40.076799999999999</v>
      </c>
      <c r="GW117">
        <v>27.640699999999999</v>
      </c>
      <c r="GX117">
        <v>100</v>
      </c>
      <c r="GY117">
        <v>29.333100000000002</v>
      </c>
      <c r="GZ117">
        <v>874.31</v>
      </c>
      <c r="HA117">
        <v>13.126300000000001</v>
      </c>
      <c r="HB117">
        <v>101.241</v>
      </c>
      <c r="HC117">
        <v>101.21899999999999</v>
      </c>
    </row>
    <row r="118" spans="1:211" x14ac:dyDescent="0.2">
      <c r="A118">
        <v>102</v>
      </c>
      <c r="B118">
        <v>1736451985.0999999</v>
      </c>
      <c r="C118">
        <v>202</v>
      </c>
      <c r="D118" t="s">
        <v>552</v>
      </c>
      <c r="E118" t="s">
        <v>553</v>
      </c>
      <c r="F118">
        <v>2</v>
      </c>
      <c r="G118">
        <v>1736451984.0999999</v>
      </c>
      <c r="H118">
        <f t="shared" si="34"/>
        <v>1.9985956163758628E-3</v>
      </c>
      <c r="I118">
        <f t="shared" si="35"/>
        <v>1.9985956163758629</v>
      </c>
      <c r="J118">
        <f t="shared" si="36"/>
        <v>-2.0264405088953135</v>
      </c>
      <c r="K118">
        <f t="shared" si="37"/>
        <v>819.81100000000004</v>
      </c>
      <c r="L118">
        <f t="shared" si="38"/>
        <v>824.41178702103105</v>
      </c>
      <c r="M118">
        <f t="shared" si="39"/>
        <v>84.331794833572346</v>
      </c>
      <c r="N118">
        <f t="shared" si="40"/>
        <v>83.86116518800101</v>
      </c>
      <c r="O118">
        <f t="shared" si="41"/>
        <v>0.1357504774208001</v>
      </c>
      <c r="P118">
        <f t="shared" si="42"/>
        <v>3.5431513675621282</v>
      </c>
      <c r="Q118">
        <f t="shared" si="43"/>
        <v>0.13292585206302748</v>
      </c>
      <c r="R118">
        <f t="shared" si="44"/>
        <v>8.3327543722432451E-2</v>
      </c>
      <c r="S118">
        <f t="shared" si="45"/>
        <v>0</v>
      </c>
      <c r="T118">
        <f t="shared" si="46"/>
        <v>24.535675580938243</v>
      </c>
      <c r="U118">
        <f t="shared" si="47"/>
        <v>24.535675580938243</v>
      </c>
      <c r="V118">
        <f t="shared" si="48"/>
        <v>3.0927132895728713</v>
      </c>
      <c r="W118">
        <f t="shared" si="49"/>
        <v>50.087955873800006</v>
      </c>
      <c r="X118">
        <f t="shared" si="50"/>
        <v>1.5898934753675</v>
      </c>
      <c r="Y118">
        <f t="shared" si="51"/>
        <v>3.1742031544935561</v>
      </c>
      <c r="Z118">
        <f t="shared" si="52"/>
        <v>1.5028198142053713</v>
      </c>
      <c r="AA118">
        <f t="shared" si="53"/>
        <v>-88.138066682175548</v>
      </c>
      <c r="AB118">
        <f t="shared" si="54"/>
        <v>83.174065629828505</v>
      </c>
      <c r="AC118">
        <f t="shared" si="55"/>
        <v>4.9531308251734432</v>
      </c>
      <c r="AD118">
        <f t="shared" si="56"/>
        <v>-1.0870227173597868E-2</v>
      </c>
      <c r="AE118">
        <f t="shared" si="57"/>
        <v>25.704217670091058</v>
      </c>
      <c r="AF118">
        <f t="shared" si="58"/>
        <v>1.9933787949200445</v>
      </c>
      <c r="AG118">
        <f t="shared" si="59"/>
        <v>-2.0264405088953135</v>
      </c>
      <c r="AH118">
        <v>853.56752919172595</v>
      </c>
      <c r="AI118">
        <v>832.73973333333299</v>
      </c>
      <c r="AJ118">
        <v>3.3419498537363399</v>
      </c>
      <c r="AK118">
        <v>84.5062676990527</v>
      </c>
      <c r="AL118">
        <f t="shared" si="60"/>
        <v>1.9985956163758629</v>
      </c>
      <c r="AM118">
        <v>13.1804984475264</v>
      </c>
      <c r="AN118">
        <v>15.541955944055999</v>
      </c>
      <c r="AO118">
        <v>7.6393930985145105E-7</v>
      </c>
      <c r="AP118">
        <v>123.873733639405</v>
      </c>
      <c r="AQ118">
        <v>35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54584.119499127577</v>
      </c>
      <c r="AV118">
        <f t="shared" si="64"/>
        <v>0</v>
      </c>
      <c r="AW118">
        <f t="shared" si="65"/>
        <v>0</v>
      </c>
      <c r="AX118">
        <f t="shared" si="66"/>
        <v>0</v>
      </c>
      <c r="AY118">
        <f t="shared" si="67"/>
        <v>0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1736451984.0999999</v>
      </c>
      <c r="BF118">
        <v>819.81100000000004</v>
      </c>
      <c r="BG118">
        <v>852.62300000000005</v>
      </c>
      <c r="BH118">
        <v>15.5425</v>
      </c>
      <c r="BI118">
        <v>13.187200000000001</v>
      </c>
      <c r="BJ118">
        <v>819.23800000000006</v>
      </c>
      <c r="BK118">
        <v>15.4832</v>
      </c>
      <c r="BL118">
        <v>499.91</v>
      </c>
      <c r="BM118">
        <v>102.193</v>
      </c>
      <c r="BN118">
        <v>0.10029100000000001</v>
      </c>
      <c r="BO118">
        <v>24.9711</v>
      </c>
      <c r="BP118">
        <v>24.633700000000001</v>
      </c>
      <c r="BQ118">
        <v>999.9</v>
      </c>
      <c r="BR118">
        <v>0</v>
      </c>
      <c r="BS118">
        <v>0</v>
      </c>
      <c r="BT118">
        <v>10034.4</v>
      </c>
      <c r="BU118">
        <v>-0.114624</v>
      </c>
      <c r="BV118">
        <v>126.628</v>
      </c>
      <c r="BW118">
        <v>-32.812600000000003</v>
      </c>
      <c r="BX118">
        <v>832.75400000000002</v>
      </c>
      <c r="BY118">
        <v>864.01700000000005</v>
      </c>
      <c r="BZ118">
        <v>2.3553299999999999</v>
      </c>
      <c r="CA118">
        <v>852.62300000000005</v>
      </c>
      <c r="CB118">
        <v>13.187200000000001</v>
      </c>
      <c r="CC118">
        <v>1.58833</v>
      </c>
      <c r="CD118">
        <v>1.3476399999999999</v>
      </c>
      <c r="CE118">
        <v>13.8461</v>
      </c>
      <c r="CF118">
        <v>11.3409</v>
      </c>
      <c r="CG118">
        <v>0</v>
      </c>
      <c r="CH118">
        <v>0</v>
      </c>
      <c r="CI118">
        <v>0</v>
      </c>
      <c r="CJ118">
        <v>19.916699999999999</v>
      </c>
      <c r="CK118">
        <v>3</v>
      </c>
      <c r="CL118">
        <v>1736449596</v>
      </c>
      <c r="CM118" t="s">
        <v>346</v>
      </c>
      <c r="CN118">
        <v>1736449594</v>
      </c>
      <c r="CO118">
        <v>1736449596</v>
      </c>
      <c r="CP118">
        <v>2</v>
      </c>
      <c r="CQ118">
        <v>0.52600000000000002</v>
      </c>
      <c r="CR118">
        <v>-1.4999999999999999E-2</v>
      </c>
      <c r="CS118">
        <v>0.63</v>
      </c>
      <c r="CT118">
        <v>3.9E-2</v>
      </c>
      <c r="CU118">
        <v>200</v>
      </c>
      <c r="CV118">
        <v>13</v>
      </c>
      <c r="CW118">
        <v>0.21</v>
      </c>
      <c r="CX118">
        <v>0.03</v>
      </c>
      <c r="CY118">
        <v>-32.875529999999998</v>
      </c>
      <c r="CZ118">
        <v>2.5848541353383601</v>
      </c>
      <c r="DA118">
        <v>0.31205997676728803</v>
      </c>
      <c r="DB118">
        <v>0</v>
      </c>
      <c r="DC118">
        <v>2.3646055000000001</v>
      </c>
      <c r="DD118">
        <v>-3.9905413533832798E-2</v>
      </c>
      <c r="DE118">
        <v>3.9650895008814099E-3</v>
      </c>
      <c r="DF118">
        <v>1</v>
      </c>
      <c r="DG118">
        <v>1</v>
      </c>
      <c r="DH118">
        <v>2</v>
      </c>
      <c r="DI118" t="s">
        <v>347</v>
      </c>
      <c r="DJ118">
        <v>3.1194999999999999</v>
      </c>
      <c r="DK118">
        <v>2.8017400000000001</v>
      </c>
      <c r="DL118">
        <v>0.16192799999999999</v>
      </c>
      <c r="DM118">
        <v>0.167819</v>
      </c>
      <c r="DN118">
        <v>8.6807499999999996E-2</v>
      </c>
      <c r="DO118">
        <v>7.7763700000000005E-2</v>
      </c>
      <c r="DP118">
        <v>23354.5</v>
      </c>
      <c r="DQ118">
        <v>21427.7</v>
      </c>
      <c r="DR118">
        <v>26660.9</v>
      </c>
      <c r="DS118">
        <v>24093</v>
      </c>
      <c r="DT118">
        <v>33653.199999999997</v>
      </c>
      <c r="DU118">
        <v>32368.3</v>
      </c>
      <c r="DV118">
        <v>40311.300000000003</v>
      </c>
      <c r="DW118">
        <v>38095.699999999997</v>
      </c>
      <c r="DX118">
        <v>2.0078299999999998</v>
      </c>
      <c r="DY118">
        <v>2.25108</v>
      </c>
      <c r="DZ118">
        <v>0.11466800000000001</v>
      </c>
      <c r="EA118">
        <v>0</v>
      </c>
      <c r="EB118">
        <v>22.751200000000001</v>
      </c>
      <c r="EC118">
        <v>999.9</v>
      </c>
      <c r="ED118">
        <v>65.028999999999996</v>
      </c>
      <c r="EE118">
        <v>22.94</v>
      </c>
      <c r="EF118">
        <v>17.880299999999998</v>
      </c>
      <c r="EG118">
        <v>64.030299999999997</v>
      </c>
      <c r="EH118">
        <v>26.129799999999999</v>
      </c>
      <c r="EI118">
        <v>1</v>
      </c>
      <c r="EJ118">
        <v>-0.373608</v>
      </c>
      <c r="EK118">
        <v>-3.8955299999999999</v>
      </c>
      <c r="EL118">
        <v>20.2547</v>
      </c>
      <c r="EM118">
        <v>5.2593699999999997</v>
      </c>
      <c r="EN118">
        <v>12.007</v>
      </c>
      <c r="EO118">
        <v>4.9996</v>
      </c>
      <c r="EP118">
        <v>3.2870200000000001</v>
      </c>
      <c r="EQ118">
        <v>9999</v>
      </c>
      <c r="ER118">
        <v>9999</v>
      </c>
      <c r="ES118">
        <v>999.9</v>
      </c>
      <c r="ET118">
        <v>9999</v>
      </c>
      <c r="EU118">
        <v>1.8724099999999999</v>
      </c>
      <c r="EV118">
        <v>1.8732500000000001</v>
      </c>
      <c r="EW118">
        <v>1.86951</v>
      </c>
      <c r="EX118">
        <v>1.8751500000000001</v>
      </c>
      <c r="EY118">
        <v>1.8754599999999999</v>
      </c>
      <c r="EZ118">
        <v>1.87391</v>
      </c>
      <c r="FA118">
        <v>1.8724099999999999</v>
      </c>
      <c r="FB118">
        <v>1.8714900000000001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0.56999999999999995</v>
      </c>
      <c r="FQ118">
        <v>5.9299999999999999E-2</v>
      </c>
      <c r="FR118">
        <v>0.34321388301456301</v>
      </c>
      <c r="FS118">
        <v>1.93526017593624E-3</v>
      </c>
      <c r="FT118">
        <v>-2.6352868309754201E-6</v>
      </c>
      <c r="FU118">
        <v>7.4988703689445403E-10</v>
      </c>
      <c r="FV118">
        <v>5.9295258707654903E-2</v>
      </c>
      <c r="FW118">
        <v>0</v>
      </c>
      <c r="FX118">
        <v>0</v>
      </c>
      <c r="FY118">
        <v>0</v>
      </c>
      <c r="FZ118">
        <v>1</v>
      </c>
      <c r="GA118">
        <v>1999</v>
      </c>
      <c r="GB118">
        <v>0</v>
      </c>
      <c r="GC118">
        <v>14</v>
      </c>
      <c r="GD118">
        <v>39.9</v>
      </c>
      <c r="GE118">
        <v>39.799999999999997</v>
      </c>
      <c r="GF118">
        <v>2.01172</v>
      </c>
      <c r="GG118">
        <v>2.5</v>
      </c>
      <c r="GH118">
        <v>1.5979000000000001</v>
      </c>
      <c r="GI118">
        <v>2.35107</v>
      </c>
      <c r="GJ118">
        <v>1.64917</v>
      </c>
      <c r="GK118">
        <v>2.49512</v>
      </c>
      <c r="GL118">
        <v>27.203700000000001</v>
      </c>
      <c r="GM118">
        <v>14.079499999999999</v>
      </c>
      <c r="GN118">
        <v>19</v>
      </c>
      <c r="GO118">
        <v>454.101</v>
      </c>
      <c r="GP118">
        <v>635.13400000000001</v>
      </c>
      <c r="GQ118">
        <v>29.337900000000001</v>
      </c>
      <c r="GR118">
        <v>22.476400000000002</v>
      </c>
      <c r="GS118">
        <v>30.0001</v>
      </c>
      <c r="GT118">
        <v>22.4255</v>
      </c>
      <c r="GU118">
        <v>22.411899999999999</v>
      </c>
      <c r="GV118">
        <v>40.334299999999999</v>
      </c>
      <c r="GW118">
        <v>27.640699999999999</v>
      </c>
      <c r="GX118">
        <v>100</v>
      </c>
      <c r="GY118">
        <v>29.357399999999998</v>
      </c>
      <c r="GZ118">
        <v>881.08500000000004</v>
      </c>
      <c r="HA118">
        <v>13.126300000000001</v>
      </c>
      <c r="HB118">
        <v>101.242</v>
      </c>
      <c r="HC118">
        <v>101.22</v>
      </c>
    </row>
    <row r="119" spans="1:211" x14ac:dyDescent="0.2">
      <c r="A119">
        <v>103</v>
      </c>
      <c r="B119">
        <v>1736451987.0999999</v>
      </c>
      <c r="C119">
        <v>204</v>
      </c>
      <c r="D119" t="s">
        <v>554</v>
      </c>
      <c r="E119" t="s">
        <v>555</v>
      </c>
      <c r="F119">
        <v>2</v>
      </c>
      <c r="G119">
        <v>1736451985.0999999</v>
      </c>
      <c r="H119">
        <f t="shared" si="34"/>
        <v>1.9988577705230396E-3</v>
      </c>
      <c r="I119">
        <f t="shared" si="35"/>
        <v>1.9988577705230397</v>
      </c>
      <c r="J119">
        <f t="shared" si="36"/>
        <v>-2.1896974684656332</v>
      </c>
      <c r="K119">
        <f t="shared" si="37"/>
        <v>823.15</v>
      </c>
      <c r="L119">
        <f t="shared" si="38"/>
        <v>829.60571899670083</v>
      </c>
      <c r="M119">
        <f t="shared" si="39"/>
        <v>84.862548785199195</v>
      </c>
      <c r="N119">
        <f t="shared" si="40"/>
        <v>84.202176326624993</v>
      </c>
      <c r="O119">
        <f t="shared" si="41"/>
        <v>0.13573699919926682</v>
      </c>
      <c r="P119">
        <f t="shared" si="42"/>
        <v>3.5427500905025688</v>
      </c>
      <c r="Q119">
        <f t="shared" si="43"/>
        <v>0.13291261572033236</v>
      </c>
      <c r="R119">
        <f t="shared" si="44"/>
        <v>8.3319249628748718E-2</v>
      </c>
      <c r="S119">
        <f t="shared" si="45"/>
        <v>0</v>
      </c>
      <c r="T119">
        <f t="shared" si="46"/>
        <v>24.537672437979467</v>
      </c>
      <c r="U119">
        <f t="shared" si="47"/>
        <v>24.537672437979467</v>
      </c>
      <c r="V119">
        <f t="shared" si="48"/>
        <v>3.0930827877916167</v>
      </c>
      <c r="W119">
        <f t="shared" si="49"/>
        <v>50.082809093119074</v>
      </c>
      <c r="X119">
        <f t="shared" si="50"/>
        <v>1.5899291946011249</v>
      </c>
      <c r="Y119">
        <f t="shared" si="51"/>
        <v>3.1746006731470793</v>
      </c>
      <c r="Z119">
        <f t="shared" si="52"/>
        <v>1.5031535931904918</v>
      </c>
      <c r="AA119">
        <f t="shared" si="53"/>
        <v>-88.149627680066047</v>
      </c>
      <c r="AB119">
        <f t="shared" si="54"/>
        <v>83.184345780029261</v>
      </c>
      <c r="AC119">
        <f t="shared" si="55"/>
        <v>4.9544063715367459</v>
      </c>
      <c r="AD119">
        <f t="shared" si="56"/>
        <v>-1.0875528500037035E-2</v>
      </c>
      <c r="AE119">
        <f t="shared" si="57"/>
        <v>25.745810623195034</v>
      </c>
      <c r="AF119">
        <f t="shared" si="58"/>
        <v>1.9926750826762831</v>
      </c>
      <c r="AG119">
        <f t="shared" si="59"/>
        <v>-2.1896974684656332</v>
      </c>
      <c r="AH119">
        <v>860.35662838491498</v>
      </c>
      <c r="AI119">
        <v>839.53225454545395</v>
      </c>
      <c r="AJ119">
        <v>3.3709798436365102</v>
      </c>
      <c r="AK119">
        <v>84.5062676990527</v>
      </c>
      <c r="AL119">
        <f t="shared" si="60"/>
        <v>1.9988577705230397</v>
      </c>
      <c r="AM119">
        <v>13.182520161364099</v>
      </c>
      <c r="AN119">
        <v>15.543497902097901</v>
      </c>
      <c r="AO119">
        <v>2.3291489856978099E-6</v>
      </c>
      <c r="AP119">
        <v>123.873733639405</v>
      </c>
      <c r="AQ119">
        <v>35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54574.860044419569</v>
      </c>
      <c r="AV119">
        <f t="shared" si="64"/>
        <v>0</v>
      </c>
      <c r="AW119">
        <f t="shared" si="65"/>
        <v>0</v>
      </c>
      <c r="AX119">
        <f t="shared" si="66"/>
        <v>0</v>
      </c>
      <c r="AY119">
        <f t="shared" si="67"/>
        <v>0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1736451985.0999999</v>
      </c>
      <c r="BF119">
        <v>823.15</v>
      </c>
      <c r="BG119">
        <v>856.00850000000003</v>
      </c>
      <c r="BH119">
        <v>15.542949999999999</v>
      </c>
      <c r="BI119">
        <v>13.189249999999999</v>
      </c>
      <c r="BJ119">
        <v>822.58</v>
      </c>
      <c r="BK119">
        <v>15.483650000000001</v>
      </c>
      <c r="BL119">
        <v>500.07299999999998</v>
      </c>
      <c r="BM119">
        <v>102.19199999999999</v>
      </c>
      <c r="BN119">
        <v>0.10062749999999999</v>
      </c>
      <c r="BO119">
        <v>24.973199999999999</v>
      </c>
      <c r="BP119">
        <v>24.6358</v>
      </c>
      <c r="BQ119">
        <v>999.9</v>
      </c>
      <c r="BR119">
        <v>0</v>
      </c>
      <c r="BS119">
        <v>0</v>
      </c>
      <c r="BT119">
        <v>10032.799999999999</v>
      </c>
      <c r="BU119">
        <v>-0.12705949999999999</v>
      </c>
      <c r="BV119">
        <v>126.61750000000001</v>
      </c>
      <c r="BW119">
        <v>-32.85895</v>
      </c>
      <c r="BX119">
        <v>836.14599999999996</v>
      </c>
      <c r="BY119">
        <v>867.44949999999994</v>
      </c>
      <c r="BZ119">
        <v>2.3536950000000001</v>
      </c>
      <c r="CA119">
        <v>856.00850000000003</v>
      </c>
      <c r="CB119">
        <v>13.189249999999999</v>
      </c>
      <c r="CC119">
        <v>1.588365</v>
      </c>
      <c r="CD119">
        <v>1.3478399999999999</v>
      </c>
      <c r="CE119">
        <v>13.846399999999999</v>
      </c>
      <c r="CF119">
        <v>11.34315</v>
      </c>
      <c r="CG119">
        <v>0</v>
      </c>
      <c r="CH119">
        <v>0</v>
      </c>
      <c r="CI119">
        <v>0</v>
      </c>
      <c r="CJ119">
        <v>19.9375</v>
      </c>
      <c r="CK119">
        <v>3</v>
      </c>
      <c r="CL119">
        <v>1736449596</v>
      </c>
      <c r="CM119" t="s">
        <v>346</v>
      </c>
      <c r="CN119">
        <v>1736449594</v>
      </c>
      <c r="CO119">
        <v>1736449596</v>
      </c>
      <c r="CP119">
        <v>2</v>
      </c>
      <c r="CQ119">
        <v>0.52600000000000002</v>
      </c>
      <c r="CR119">
        <v>-1.4999999999999999E-2</v>
      </c>
      <c r="CS119">
        <v>0.63</v>
      </c>
      <c r="CT119">
        <v>3.9E-2</v>
      </c>
      <c r="CU119">
        <v>200</v>
      </c>
      <c r="CV119">
        <v>13</v>
      </c>
      <c r="CW119">
        <v>0.21</v>
      </c>
      <c r="CX119">
        <v>0.03</v>
      </c>
      <c r="CY119">
        <v>-32.837310000000002</v>
      </c>
      <c r="CZ119">
        <v>2.0617533834586199</v>
      </c>
      <c r="DA119">
        <v>0.29375314279169901</v>
      </c>
      <c r="DB119">
        <v>0</v>
      </c>
      <c r="DC119">
        <v>2.3631739999999999</v>
      </c>
      <c r="DD119">
        <v>-4.8777744360904901E-2</v>
      </c>
      <c r="DE119">
        <v>4.7689426501060297E-3</v>
      </c>
      <c r="DF119">
        <v>1</v>
      </c>
      <c r="DG119">
        <v>1</v>
      </c>
      <c r="DH119">
        <v>2</v>
      </c>
      <c r="DI119" t="s">
        <v>347</v>
      </c>
      <c r="DJ119">
        <v>3.1197599999999999</v>
      </c>
      <c r="DK119">
        <v>2.80206</v>
      </c>
      <c r="DL119">
        <v>0.16279299999999999</v>
      </c>
      <c r="DM119">
        <v>0.16869899999999999</v>
      </c>
      <c r="DN119">
        <v>8.6809800000000006E-2</v>
      </c>
      <c r="DO119">
        <v>7.7773400000000006E-2</v>
      </c>
      <c r="DP119">
        <v>23330.7</v>
      </c>
      <c r="DQ119">
        <v>21404.9</v>
      </c>
      <c r="DR119">
        <v>26661.1</v>
      </c>
      <c r="DS119">
        <v>24092.9</v>
      </c>
      <c r="DT119">
        <v>33653.4</v>
      </c>
      <c r="DU119">
        <v>32367.8</v>
      </c>
      <c r="DV119">
        <v>40311.599999999999</v>
      </c>
      <c r="DW119">
        <v>38095.5</v>
      </c>
      <c r="DX119">
        <v>2.0081799999999999</v>
      </c>
      <c r="DY119">
        <v>2.25095</v>
      </c>
      <c r="DZ119">
        <v>0.115041</v>
      </c>
      <c r="EA119">
        <v>0</v>
      </c>
      <c r="EB119">
        <v>22.752400000000002</v>
      </c>
      <c r="EC119">
        <v>999.9</v>
      </c>
      <c r="ED119">
        <v>65.028999999999996</v>
      </c>
      <c r="EE119">
        <v>22.94</v>
      </c>
      <c r="EF119">
        <v>17.8797</v>
      </c>
      <c r="EG119">
        <v>64.190299999999993</v>
      </c>
      <c r="EH119">
        <v>26.450299999999999</v>
      </c>
      <c r="EI119">
        <v>1</v>
      </c>
      <c r="EJ119">
        <v>-0.37371399999999999</v>
      </c>
      <c r="EK119">
        <v>-3.91282</v>
      </c>
      <c r="EL119">
        <v>20.254100000000001</v>
      </c>
      <c r="EM119">
        <v>5.2593699999999997</v>
      </c>
      <c r="EN119">
        <v>12.0068</v>
      </c>
      <c r="EO119">
        <v>4.9993999999999996</v>
      </c>
      <c r="EP119">
        <v>3.2869799999999998</v>
      </c>
      <c r="EQ119">
        <v>9999</v>
      </c>
      <c r="ER119">
        <v>9999</v>
      </c>
      <c r="ES119">
        <v>999.9</v>
      </c>
      <c r="ET119">
        <v>9999</v>
      </c>
      <c r="EU119">
        <v>1.8724099999999999</v>
      </c>
      <c r="EV119">
        <v>1.8732500000000001</v>
      </c>
      <c r="EW119">
        <v>1.8694999999999999</v>
      </c>
      <c r="EX119">
        <v>1.8751500000000001</v>
      </c>
      <c r="EY119">
        <v>1.8754599999999999</v>
      </c>
      <c r="EZ119">
        <v>1.87391</v>
      </c>
      <c r="FA119">
        <v>1.8724099999999999</v>
      </c>
      <c r="FB119">
        <v>1.8714900000000001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0.56399999999999995</v>
      </c>
      <c r="FQ119">
        <v>5.9299999999999999E-2</v>
      </c>
      <c r="FR119">
        <v>0.34321388301456301</v>
      </c>
      <c r="FS119">
        <v>1.93526017593624E-3</v>
      </c>
      <c r="FT119">
        <v>-2.6352868309754201E-6</v>
      </c>
      <c r="FU119">
        <v>7.4988703689445403E-10</v>
      </c>
      <c r="FV119">
        <v>5.9295258707654903E-2</v>
      </c>
      <c r="FW119">
        <v>0</v>
      </c>
      <c r="FX119">
        <v>0</v>
      </c>
      <c r="FY119">
        <v>0</v>
      </c>
      <c r="FZ119">
        <v>1</v>
      </c>
      <c r="GA119">
        <v>1999</v>
      </c>
      <c r="GB119">
        <v>0</v>
      </c>
      <c r="GC119">
        <v>14</v>
      </c>
      <c r="GD119">
        <v>39.9</v>
      </c>
      <c r="GE119">
        <v>39.9</v>
      </c>
      <c r="GF119">
        <v>2.02515</v>
      </c>
      <c r="GG119">
        <v>2.48291</v>
      </c>
      <c r="GH119">
        <v>1.5979000000000001</v>
      </c>
      <c r="GI119">
        <v>2.35229</v>
      </c>
      <c r="GJ119">
        <v>1.64917</v>
      </c>
      <c r="GK119">
        <v>2.2912599999999999</v>
      </c>
      <c r="GL119">
        <v>27.224499999999999</v>
      </c>
      <c r="GM119">
        <v>14.061999999999999</v>
      </c>
      <c r="GN119">
        <v>19</v>
      </c>
      <c r="GO119">
        <v>454.31900000000002</v>
      </c>
      <c r="GP119">
        <v>635.03399999999999</v>
      </c>
      <c r="GQ119">
        <v>29.3474</v>
      </c>
      <c r="GR119">
        <v>22.476299999999998</v>
      </c>
      <c r="GS119">
        <v>30</v>
      </c>
      <c r="GT119">
        <v>22.426400000000001</v>
      </c>
      <c r="GU119">
        <v>22.412099999999999</v>
      </c>
      <c r="GV119">
        <v>40.594000000000001</v>
      </c>
      <c r="GW119">
        <v>27.640699999999999</v>
      </c>
      <c r="GX119">
        <v>100</v>
      </c>
      <c r="GY119">
        <v>29.357399999999998</v>
      </c>
      <c r="GZ119">
        <v>887.87599999999998</v>
      </c>
      <c r="HA119">
        <v>13.126300000000001</v>
      </c>
      <c r="HB119">
        <v>101.24299999999999</v>
      </c>
      <c r="HC119">
        <v>101.21899999999999</v>
      </c>
    </row>
    <row r="120" spans="1:211" x14ac:dyDescent="0.2">
      <c r="A120">
        <v>104</v>
      </c>
      <c r="B120">
        <v>1736451989.0999999</v>
      </c>
      <c r="C120">
        <v>206</v>
      </c>
      <c r="D120" t="s">
        <v>556</v>
      </c>
      <c r="E120" t="s">
        <v>557</v>
      </c>
      <c r="F120">
        <v>2</v>
      </c>
      <c r="G120">
        <v>1736451988.0999999</v>
      </c>
      <c r="H120">
        <f t="shared" si="34"/>
        <v>1.9990644801762825E-3</v>
      </c>
      <c r="I120">
        <f t="shared" si="35"/>
        <v>1.9990644801762825</v>
      </c>
      <c r="J120">
        <f t="shared" si="36"/>
        <v>-2.2394770791445993</v>
      </c>
      <c r="K120">
        <f t="shared" si="37"/>
        <v>833.13900000000001</v>
      </c>
      <c r="L120">
        <f t="shared" si="38"/>
        <v>839.94512513282177</v>
      </c>
      <c r="M120">
        <f t="shared" si="39"/>
        <v>85.919016622559752</v>
      </c>
      <c r="N120">
        <f t="shared" si="40"/>
        <v>85.222809738414</v>
      </c>
      <c r="O120">
        <f t="shared" si="41"/>
        <v>0.13576523586838865</v>
      </c>
      <c r="P120">
        <f t="shared" si="42"/>
        <v>3.5352281153622678</v>
      </c>
      <c r="Q120">
        <f t="shared" si="43"/>
        <v>0.13293381350449379</v>
      </c>
      <c r="R120">
        <f t="shared" si="44"/>
        <v>8.3333107256511066E-2</v>
      </c>
      <c r="S120">
        <f t="shared" si="45"/>
        <v>0</v>
      </c>
      <c r="T120">
        <f t="shared" si="46"/>
        <v>24.538053252474519</v>
      </c>
      <c r="U120">
        <f t="shared" si="47"/>
        <v>24.538053252474519</v>
      </c>
      <c r="V120">
        <f t="shared" si="48"/>
        <v>3.0931532580470122</v>
      </c>
      <c r="W120">
        <f t="shared" si="49"/>
        <v>50.084523451778281</v>
      </c>
      <c r="X120">
        <f t="shared" si="50"/>
        <v>1.5901068790473998</v>
      </c>
      <c r="Y120">
        <f t="shared" si="51"/>
        <v>3.1748467779240532</v>
      </c>
      <c r="Z120">
        <f t="shared" si="52"/>
        <v>1.5030463789996125</v>
      </c>
      <c r="AA120">
        <f t="shared" si="53"/>
        <v>-88.158743575774054</v>
      </c>
      <c r="AB120">
        <f t="shared" si="54"/>
        <v>83.182917270848137</v>
      </c>
      <c r="AC120">
        <f t="shared" si="55"/>
        <v>4.9649047492703779</v>
      </c>
      <c r="AD120">
        <f t="shared" si="56"/>
        <v>-1.0921555655542647E-2</v>
      </c>
      <c r="AE120">
        <f t="shared" si="57"/>
        <v>25.943696736539678</v>
      </c>
      <c r="AF120">
        <f t="shared" si="58"/>
        <v>1.9940224241816611</v>
      </c>
      <c r="AG120">
        <f t="shared" si="59"/>
        <v>-2.2394770791445993</v>
      </c>
      <c r="AH120">
        <v>867.16396120912304</v>
      </c>
      <c r="AI120">
        <v>846.31442424242402</v>
      </c>
      <c r="AJ120">
        <v>3.38626875465068</v>
      </c>
      <c r="AK120">
        <v>84.5062676990527</v>
      </c>
      <c r="AL120">
        <f t="shared" si="60"/>
        <v>1.9990644801762825</v>
      </c>
      <c r="AM120">
        <v>13.186059351214301</v>
      </c>
      <c r="AN120">
        <v>15.544956643356601</v>
      </c>
      <c r="AO120">
        <v>5.1292727667248E-6</v>
      </c>
      <c r="AP120">
        <v>123.873733639405</v>
      </c>
      <c r="AQ120">
        <v>35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54408.750291209028</v>
      </c>
      <c r="AV120">
        <f t="shared" si="64"/>
        <v>0</v>
      </c>
      <c r="AW120">
        <f t="shared" si="65"/>
        <v>0</v>
      </c>
      <c r="AX120">
        <f t="shared" si="66"/>
        <v>0</v>
      </c>
      <c r="AY120">
        <f t="shared" si="67"/>
        <v>0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1736451988.0999999</v>
      </c>
      <c r="BF120">
        <v>833.13900000000001</v>
      </c>
      <c r="BG120">
        <v>866.22799999999995</v>
      </c>
      <c r="BH120">
        <v>15.5449</v>
      </c>
      <c r="BI120">
        <v>13.1919</v>
      </c>
      <c r="BJ120">
        <v>832.57899999999995</v>
      </c>
      <c r="BK120">
        <v>15.4856</v>
      </c>
      <c r="BL120">
        <v>500.55900000000003</v>
      </c>
      <c r="BM120">
        <v>102.19</v>
      </c>
      <c r="BN120">
        <v>0.101226</v>
      </c>
      <c r="BO120">
        <v>24.974499999999999</v>
      </c>
      <c r="BP120">
        <v>24.642800000000001</v>
      </c>
      <c r="BQ120">
        <v>999.9</v>
      </c>
      <c r="BR120">
        <v>0</v>
      </c>
      <c r="BS120">
        <v>0</v>
      </c>
      <c r="BT120">
        <v>10001.200000000001</v>
      </c>
      <c r="BU120">
        <v>-0.16436600000000001</v>
      </c>
      <c r="BV120">
        <v>126.685</v>
      </c>
      <c r="BW120">
        <v>-33.0886</v>
      </c>
      <c r="BX120">
        <v>846.29499999999996</v>
      </c>
      <c r="BY120">
        <v>877.80799999999999</v>
      </c>
      <c r="BZ120">
        <v>2.3530000000000002</v>
      </c>
      <c r="CA120">
        <v>866.22799999999995</v>
      </c>
      <c r="CB120">
        <v>13.1919</v>
      </c>
      <c r="CC120">
        <v>1.58853</v>
      </c>
      <c r="CD120">
        <v>1.3480799999999999</v>
      </c>
      <c r="CE120">
        <v>13.848000000000001</v>
      </c>
      <c r="CF120">
        <v>11.3459</v>
      </c>
      <c r="CG120">
        <v>0</v>
      </c>
      <c r="CH120">
        <v>0</v>
      </c>
      <c r="CI120">
        <v>0</v>
      </c>
      <c r="CJ120">
        <v>19.916699999999999</v>
      </c>
      <c r="CK120">
        <v>3</v>
      </c>
      <c r="CL120">
        <v>1736449596</v>
      </c>
      <c r="CM120" t="s">
        <v>346</v>
      </c>
      <c r="CN120">
        <v>1736449594</v>
      </c>
      <c r="CO120">
        <v>1736449596</v>
      </c>
      <c r="CP120">
        <v>2</v>
      </c>
      <c r="CQ120">
        <v>0.52600000000000002</v>
      </c>
      <c r="CR120">
        <v>-1.4999999999999999E-2</v>
      </c>
      <c r="CS120">
        <v>0.63</v>
      </c>
      <c r="CT120">
        <v>3.9E-2</v>
      </c>
      <c r="CU120">
        <v>200</v>
      </c>
      <c r="CV120">
        <v>13</v>
      </c>
      <c r="CW120">
        <v>0.21</v>
      </c>
      <c r="CX120">
        <v>0.03</v>
      </c>
      <c r="CY120">
        <v>-32.810555000000001</v>
      </c>
      <c r="CZ120">
        <v>1.0494000000000101</v>
      </c>
      <c r="DA120">
        <v>0.26790857297779802</v>
      </c>
      <c r="DB120">
        <v>0</v>
      </c>
      <c r="DC120">
        <v>2.3613209999999998</v>
      </c>
      <c r="DD120">
        <v>-5.2671879699250697E-2</v>
      </c>
      <c r="DE120">
        <v>5.1689978719283904E-3</v>
      </c>
      <c r="DF120">
        <v>1</v>
      </c>
      <c r="DG120">
        <v>1</v>
      </c>
      <c r="DH120">
        <v>2</v>
      </c>
      <c r="DI120" t="s">
        <v>347</v>
      </c>
      <c r="DJ120">
        <v>3.1197900000000001</v>
      </c>
      <c r="DK120">
        <v>2.8014299999999999</v>
      </c>
      <c r="DL120">
        <v>0.16365199999999999</v>
      </c>
      <c r="DM120">
        <v>0.16956299999999999</v>
      </c>
      <c r="DN120">
        <v>8.6814299999999997E-2</v>
      </c>
      <c r="DO120">
        <v>7.77751E-2</v>
      </c>
      <c r="DP120">
        <v>23307.1</v>
      </c>
      <c r="DQ120">
        <v>21382.6</v>
      </c>
      <c r="DR120">
        <v>26661.4</v>
      </c>
      <c r="DS120">
        <v>24092.6</v>
      </c>
      <c r="DT120">
        <v>33653.699999999997</v>
      </c>
      <c r="DU120">
        <v>32367.4</v>
      </c>
      <c r="DV120">
        <v>40312</v>
      </c>
      <c r="DW120">
        <v>38095</v>
      </c>
      <c r="DX120">
        <v>2.0087700000000002</v>
      </c>
      <c r="DY120">
        <v>2.2509299999999999</v>
      </c>
      <c r="DZ120">
        <v>0.114866</v>
      </c>
      <c r="EA120">
        <v>0</v>
      </c>
      <c r="EB120">
        <v>22.753799999999998</v>
      </c>
      <c r="EC120">
        <v>999.9</v>
      </c>
      <c r="ED120">
        <v>65.028999999999996</v>
      </c>
      <c r="EE120">
        <v>22.92</v>
      </c>
      <c r="EF120">
        <v>17.854900000000001</v>
      </c>
      <c r="EG120">
        <v>64.110299999999995</v>
      </c>
      <c r="EH120">
        <v>26.4223</v>
      </c>
      <c r="EI120">
        <v>1</v>
      </c>
      <c r="EJ120">
        <v>-0.373859</v>
      </c>
      <c r="EK120">
        <v>-3.89662</v>
      </c>
      <c r="EL120">
        <v>20.254300000000001</v>
      </c>
      <c r="EM120">
        <v>5.2598200000000004</v>
      </c>
      <c r="EN120">
        <v>12.0062</v>
      </c>
      <c r="EO120">
        <v>4.9993999999999996</v>
      </c>
      <c r="EP120">
        <v>3.2869999999999999</v>
      </c>
      <c r="EQ120">
        <v>9999</v>
      </c>
      <c r="ER120">
        <v>9999</v>
      </c>
      <c r="ES120">
        <v>999.9</v>
      </c>
      <c r="ET120">
        <v>9999</v>
      </c>
      <c r="EU120">
        <v>1.8724099999999999</v>
      </c>
      <c r="EV120">
        <v>1.8732599999999999</v>
      </c>
      <c r="EW120">
        <v>1.8694999999999999</v>
      </c>
      <c r="EX120">
        <v>1.8751500000000001</v>
      </c>
      <c r="EY120">
        <v>1.8754599999999999</v>
      </c>
      <c r="EZ120">
        <v>1.8738999999999999</v>
      </c>
      <c r="FA120">
        <v>1.8724099999999999</v>
      </c>
      <c r="FB120">
        <v>1.8714900000000001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0.55700000000000005</v>
      </c>
      <c r="FQ120">
        <v>5.9299999999999999E-2</v>
      </c>
      <c r="FR120">
        <v>0.34321388301456301</v>
      </c>
      <c r="FS120">
        <v>1.93526017593624E-3</v>
      </c>
      <c r="FT120">
        <v>-2.6352868309754201E-6</v>
      </c>
      <c r="FU120">
        <v>7.4988703689445403E-10</v>
      </c>
      <c r="FV120">
        <v>5.9295258707654903E-2</v>
      </c>
      <c r="FW120">
        <v>0</v>
      </c>
      <c r="FX120">
        <v>0</v>
      </c>
      <c r="FY120">
        <v>0</v>
      </c>
      <c r="FZ120">
        <v>1</v>
      </c>
      <c r="GA120">
        <v>1999</v>
      </c>
      <c r="GB120">
        <v>0</v>
      </c>
      <c r="GC120">
        <v>14</v>
      </c>
      <c r="GD120">
        <v>39.9</v>
      </c>
      <c r="GE120">
        <v>39.9</v>
      </c>
      <c r="GF120">
        <v>2.03857</v>
      </c>
      <c r="GG120">
        <v>2.4865699999999999</v>
      </c>
      <c r="GH120">
        <v>1.5979000000000001</v>
      </c>
      <c r="GI120">
        <v>2.35107</v>
      </c>
      <c r="GJ120">
        <v>1.64917</v>
      </c>
      <c r="GK120">
        <v>2.4462899999999999</v>
      </c>
      <c r="GL120">
        <v>27.203700000000001</v>
      </c>
      <c r="GM120">
        <v>14.079499999999999</v>
      </c>
      <c r="GN120">
        <v>19</v>
      </c>
      <c r="GO120">
        <v>454.673</v>
      </c>
      <c r="GP120">
        <v>635.024</v>
      </c>
      <c r="GQ120">
        <v>29.358499999999999</v>
      </c>
      <c r="GR120">
        <v>22.476299999999998</v>
      </c>
      <c r="GS120">
        <v>30</v>
      </c>
      <c r="GT120">
        <v>22.426600000000001</v>
      </c>
      <c r="GU120">
        <v>22.412800000000001</v>
      </c>
      <c r="GV120">
        <v>40.852499999999999</v>
      </c>
      <c r="GW120">
        <v>27.640699999999999</v>
      </c>
      <c r="GX120">
        <v>100</v>
      </c>
      <c r="GY120">
        <v>29.375299999999999</v>
      </c>
      <c r="GZ120">
        <v>887.87599999999998</v>
      </c>
      <c r="HA120">
        <v>13.126300000000001</v>
      </c>
      <c r="HB120">
        <v>101.244</v>
      </c>
      <c r="HC120">
        <v>101.218</v>
      </c>
    </row>
    <row r="121" spans="1:211" x14ac:dyDescent="0.2">
      <c r="A121">
        <v>105</v>
      </c>
      <c r="B121">
        <v>1736451991.0999999</v>
      </c>
      <c r="C121">
        <v>208</v>
      </c>
      <c r="D121" t="s">
        <v>558</v>
      </c>
      <c r="E121" t="s">
        <v>559</v>
      </c>
      <c r="F121">
        <v>2</v>
      </c>
      <c r="G121">
        <v>1736451989.0999999</v>
      </c>
      <c r="H121">
        <f t="shared" si="34"/>
        <v>1.9954441134748709E-3</v>
      </c>
      <c r="I121">
        <f t="shared" si="35"/>
        <v>1.9954441134748708</v>
      </c>
      <c r="J121">
        <f t="shared" si="36"/>
        <v>-2.1200918791098129</v>
      </c>
      <c r="K121">
        <f t="shared" si="37"/>
        <v>836.471</v>
      </c>
      <c r="L121">
        <f t="shared" si="38"/>
        <v>841.82781041539783</v>
      </c>
      <c r="M121">
        <f t="shared" si="39"/>
        <v>86.11075655956229</v>
      </c>
      <c r="N121">
        <f t="shared" si="40"/>
        <v>85.562807214210494</v>
      </c>
      <c r="O121">
        <f t="shared" si="41"/>
        <v>0.13552323162318836</v>
      </c>
      <c r="P121">
        <f t="shared" si="42"/>
        <v>3.534334227836581</v>
      </c>
      <c r="Q121">
        <f t="shared" si="43"/>
        <v>0.13270108379490334</v>
      </c>
      <c r="R121">
        <f t="shared" si="44"/>
        <v>8.3186841348961107E-2</v>
      </c>
      <c r="S121">
        <f t="shared" si="45"/>
        <v>0</v>
      </c>
      <c r="T121">
        <f t="shared" si="46"/>
        <v>24.537239335588133</v>
      </c>
      <c r="U121">
        <f t="shared" si="47"/>
        <v>24.537239335588133</v>
      </c>
      <c r="V121">
        <f t="shared" si="48"/>
        <v>3.0930026432934361</v>
      </c>
      <c r="W121">
        <f t="shared" si="49"/>
        <v>50.087546956694716</v>
      </c>
      <c r="X121">
        <f t="shared" si="50"/>
        <v>1.5900606393072998</v>
      </c>
      <c r="Y121">
        <f t="shared" si="51"/>
        <v>3.1745628123534444</v>
      </c>
      <c r="Z121">
        <f t="shared" si="52"/>
        <v>1.5029420039861363</v>
      </c>
      <c r="AA121">
        <f t="shared" si="53"/>
        <v>-87.999085404241811</v>
      </c>
      <c r="AB121">
        <f t="shared" si="54"/>
        <v>83.031155997125026</v>
      </c>
      <c r="AC121">
        <f t="shared" si="55"/>
        <v>4.9570422542356534</v>
      </c>
      <c r="AD121">
        <f t="shared" si="56"/>
        <v>-1.0887152881124962E-2</v>
      </c>
      <c r="AE121">
        <f t="shared" si="57"/>
        <v>25.989393337170334</v>
      </c>
      <c r="AF121">
        <f t="shared" si="58"/>
        <v>1.9918646436395189</v>
      </c>
      <c r="AG121">
        <f t="shared" si="59"/>
        <v>-2.1200918791098129</v>
      </c>
      <c r="AH121">
        <v>874.04781719590699</v>
      </c>
      <c r="AI121">
        <v>853.06526060605995</v>
      </c>
      <c r="AJ121">
        <v>3.38346136657773</v>
      </c>
      <c r="AK121">
        <v>84.5062676990527</v>
      </c>
      <c r="AL121">
        <f t="shared" si="60"/>
        <v>1.9954441134748708</v>
      </c>
      <c r="AM121">
        <v>13.1896448007772</v>
      </c>
      <c r="AN121">
        <v>15.545110489510501</v>
      </c>
      <c r="AO121">
        <v>5.7297312846472602E-6</v>
      </c>
      <c r="AP121">
        <v>123.873733639405</v>
      </c>
      <c r="AQ121">
        <v>35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54389.320947445689</v>
      </c>
      <c r="AV121">
        <f t="shared" si="64"/>
        <v>0</v>
      </c>
      <c r="AW121">
        <f t="shared" si="65"/>
        <v>0</v>
      </c>
      <c r="AX121">
        <f t="shared" si="66"/>
        <v>0</v>
      </c>
      <c r="AY121">
        <f t="shared" si="67"/>
        <v>0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1736451989.0999999</v>
      </c>
      <c r="BF121">
        <v>836.471</v>
      </c>
      <c r="BG121">
        <v>869.63250000000005</v>
      </c>
      <c r="BH121">
        <v>15.544600000000001</v>
      </c>
      <c r="BI121">
        <v>13.193300000000001</v>
      </c>
      <c r="BJ121">
        <v>835.91399999999999</v>
      </c>
      <c r="BK121">
        <v>15.485300000000001</v>
      </c>
      <c r="BL121">
        <v>500.37900000000002</v>
      </c>
      <c r="BM121">
        <v>102.1895</v>
      </c>
      <c r="BN121">
        <v>0.1007255</v>
      </c>
      <c r="BO121">
        <v>24.972999999999999</v>
      </c>
      <c r="BP121">
        <v>24.64115</v>
      </c>
      <c r="BQ121">
        <v>999.9</v>
      </c>
      <c r="BR121">
        <v>0</v>
      </c>
      <c r="BS121">
        <v>0</v>
      </c>
      <c r="BT121">
        <v>9997.4750000000004</v>
      </c>
      <c r="BU121">
        <v>-0.1612575</v>
      </c>
      <c r="BV121">
        <v>126.739</v>
      </c>
      <c r="BW121">
        <v>-33.161450000000002</v>
      </c>
      <c r="BX121">
        <v>849.67899999999997</v>
      </c>
      <c r="BY121">
        <v>881.2595</v>
      </c>
      <c r="BZ121">
        <v>2.351315</v>
      </c>
      <c r="CA121">
        <v>869.63250000000005</v>
      </c>
      <c r="CB121">
        <v>13.193300000000001</v>
      </c>
      <c r="CC121">
        <v>1.588495</v>
      </c>
      <c r="CD121">
        <v>1.3482149999999999</v>
      </c>
      <c r="CE121">
        <v>13.84765</v>
      </c>
      <c r="CF121">
        <v>11.3474</v>
      </c>
      <c r="CG121">
        <v>0</v>
      </c>
      <c r="CH121">
        <v>0</v>
      </c>
      <c r="CI121">
        <v>0</v>
      </c>
      <c r="CJ121">
        <v>19.895849999999999</v>
      </c>
      <c r="CK121">
        <v>3</v>
      </c>
      <c r="CL121">
        <v>1736449596</v>
      </c>
      <c r="CM121" t="s">
        <v>346</v>
      </c>
      <c r="CN121">
        <v>1736449594</v>
      </c>
      <c r="CO121">
        <v>1736449596</v>
      </c>
      <c r="CP121">
        <v>2</v>
      </c>
      <c r="CQ121">
        <v>0.52600000000000002</v>
      </c>
      <c r="CR121">
        <v>-1.4999999999999999E-2</v>
      </c>
      <c r="CS121">
        <v>0.63</v>
      </c>
      <c r="CT121">
        <v>3.9E-2</v>
      </c>
      <c r="CU121">
        <v>200</v>
      </c>
      <c r="CV121">
        <v>13</v>
      </c>
      <c r="CW121">
        <v>0.21</v>
      </c>
      <c r="CX121">
        <v>0.03</v>
      </c>
      <c r="CY121">
        <v>-32.796750000000003</v>
      </c>
      <c r="CZ121">
        <v>-0.37477894736836198</v>
      </c>
      <c r="DA121">
        <v>0.247104697446245</v>
      </c>
      <c r="DB121">
        <v>0</v>
      </c>
      <c r="DC121">
        <v>2.3596780000000002</v>
      </c>
      <c r="DD121">
        <v>-5.0944962406013802E-2</v>
      </c>
      <c r="DE121">
        <v>5.0148625105779499E-3</v>
      </c>
      <c r="DF121">
        <v>1</v>
      </c>
      <c r="DG121">
        <v>1</v>
      </c>
      <c r="DH121">
        <v>2</v>
      </c>
      <c r="DI121" t="s">
        <v>347</v>
      </c>
      <c r="DJ121">
        <v>3.1195300000000001</v>
      </c>
      <c r="DK121">
        <v>2.8005100000000001</v>
      </c>
      <c r="DL121">
        <v>0.16450899999999999</v>
      </c>
      <c r="DM121">
        <v>0.170431</v>
      </c>
      <c r="DN121">
        <v>8.6806800000000003E-2</v>
      </c>
      <c r="DO121">
        <v>7.7784800000000001E-2</v>
      </c>
      <c r="DP121">
        <v>23283.200000000001</v>
      </c>
      <c r="DQ121">
        <v>21360.400000000001</v>
      </c>
      <c r="DR121">
        <v>26661.4</v>
      </c>
      <c r="DS121">
        <v>24092.799999999999</v>
      </c>
      <c r="DT121">
        <v>33653.9</v>
      </c>
      <c r="DU121">
        <v>32367.1</v>
      </c>
      <c r="DV121">
        <v>40311.800000000003</v>
      </c>
      <c r="DW121">
        <v>38094.9</v>
      </c>
      <c r="DX121">
        <v>2.0082200000000001</v>
      </c>
      <c r="DY121">
        <v>2.2512500000000002</v>
      </c>
      <c r="DZ121">
        <v>0.11426600000000001</v>
      </c>
      <c r="EA121">
        <v>0</v>
      </c>
      <c r="EB121">
        <v>22.754799999999999</v>
      </c>
      <c r="EC121">
        <v>999.9</v>
      </c>
      <c r="ED121">
        <v>65.028999999999996</v>
      </c>
      <c r="EE121">
        <v>22.92</v>
      </c>
      <c r="EF121">
        <v>17.855899999999998</v>
      </c>
      <c r="EG121">
        <v>63.760300000000001</v>
      </c>
      <c r="EH121">
        <v>25.941500000000001</v>
      </c>
      <c r="EI121">
        <v>1</v>
      </c>
      <c r="EJ121">
        <v>-0.374027</v>
      </c>
      <c r="EK121">
        <v>-3.9021300000000001</v>
      </c>
      <c r="EL121">
        <v>20.254200000000001</v>
      </c>
      <c r="EM121">
        <v>5.25997</v>
      </c>
      <c r="EN121">
        <v>12.0062</v>
      </c>
      <c r="EO121">
        <v>4.9993999999999996</v>
      </c>
      <c r="EP121">
        <v>3.2869799999999998</v>
      </c>
      <c r="EQ121">
        <v>9999</v>
      </c>
      <c r="ER121">
        <v>9999</v>
      </c>
      <c r="ES121">
        <v>999.9</v>
      </c>
      <c r="ET121">
        <v>9999</v>
      </c>
      <c r="EU121">
        <v>1.8724099999999999</v>
      </c>
      <c r="EV121">
        <v>1.8732599999999999</v>
      </c>
      <c r="EW121">
        <v>1.8694999999999999</v>
      </c>
      <c r="EX121">
        <v>1.8751500000000001</v>
      </c>
      <c r="EY121">
        <v>1.8754599999999999</v>
      </c>
      <c r="EZ121">
        <v>1.8738999999999999</v>
      </c>
      <c r="FA121">
        <v>1.8724099999999999</v>
      </c>
      <c r="FB121">
        <v>1.8714999999999999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0.55100000000000005</v>
      </c>
      <c r="FQ121">
        <v>5.9299999999999999E-2</v>
      </c>
      <c r="FR121">
        <v>0.34321388301456301</v>
      </c>
      <c r="FS121">
        <v>1.93526017593624E-3</v>
      </c>
      <c r="FT121">
        <v>-2.6352868309754201E-6</v>
      </c>
      <c r="FU121">
        <v>7.4988703689445403E-10</v>
      </c>
      <c r="FV121">
        <v>5.9295258707654903E-2</v>
      </c>
      <c r="FW121">
        <v>0</v>
      </c>
      <c r="FX121">
        <v>0</v>
      </c>
      <c r="FY121">
        <v>0</v>
      </c>
      <c r="FZ121">
        <v>1</v>
      </c>
      <c r="GA121">
        <v>1999</v>
      </c>
      <c r="GB121">
        <v>0</v>
      </c>
      <c r="GC121">
        <v>14</v>
      </c>
      <c r="GD121">
        <v>40</v>
      </c>
      <c r="GE121">
        <v>39.9</v>
      </c>
      <c r="GF121">
        <v>2.05078</v>
      </c>
      <c r="GG121">
        <v>2.5061</v>
      </c>
      <c r="GH121">
        <v>1.5979000000000001</v>
      </c>
      <c r="GI121">
        <v>2.35107</v>
      </c>
      <c r="GJ121">
        <v>1.64917</v>
      </c>
      <c r="GK121">
        <v>2.4218799999999998</v>
      </c>
      <c r="GL121">
        <v>27.224499999999999</v>
      </c>
      <c r="GM121">
        <v>14.0707</v>
      </c>
      <c r="GN121">
        <v>19</v>
      </c>
      <c r="GO121">
        <v>454.34800000000001</v>
      </c>
      <c r="GP121">
        <v>635.29600000000005</v>
      </c>
      <c r="GQ121">
        <v>29.3658</v>
      </c>
      <c r="GR121">
        <v>22.476299999999998</v>
      </c>
      <c r="GS121">
        <v>30.0001</v>
      </c>
      <c r="GT121">
        <v>22.426600000000001</v>
      </c>
      <c r="GU121">
        <v>22.4132</v>
      </c>
      <c r="GV121">
        <v>41.111600000000003</v>
      </c>
      <c r="GW121">
        <v>27.640699999999999</v>
      </c>
      <c r="GX121">
        <v>100</v>
      </c>
      <c r="GY121">
        <v>29.375299999999999</v>
      </c>
      <c r="GZ121">
        <v>894.65499999999997</v>
      </c>
      <c r="HA121">
        <v>13.126300000000001</v>
      </c>
      <c r="HB121">
        <v>101.244</v>
      </c>
      <c r="HC121">
        <v>101.218</v>
      </c>
    </row>
    <row r="122" spans="1:211" x14ac:dyDescent="0.2">
      <c r="A122">
        <v>106</v>
      </c>
      <c r="B122">
        <v>1736451993.0999999</v>
      </c>
      <c r="C122">
        <v>210</v>
      </c>
      <c r="D122" t="s">
        <v>560</v>
      </c>
      <c r="E122" t="s">
        <v>561</v>
      </c>
      <c r="F122">
        <v>2</v>
      </c>
      <c r="G122">
        <v>1736451992.0999999</v>
      </c>
      <c r="H122">
        <f t="shared" si="34"/>
        <v>1.9892340403816389E-3</v>
      </c>
      <c r="I122">
        <f t="shared" si="35"/>
        <v>1.9892340403816389</v>
      </c>
      <c r="J122">
        <f t="shared" si="36"/>
        <v>-1.8606156177649866</v>
      </c>
      <c r="K122">
        <f t="shared" si="37"/>
        <v>846.41300000000001</v>
      </c>
      <c r="L122">
        <f t="shared" si="38"/>
        <v>848.52021745341574</v>
      </c>
      <c r="M122">
        <f t="shared" si="39"/>
        <v>86.795096217532446</v>
      </c>
      <c r="N122">
        <f t="shared" si="40"/>
        <v>86.579549035675797</v>
      </c>
      <c r="O122">
        <f t="shared" si="41"/>
        <v>0.13513652788384528</v>
      </c>
      <c r="P122">
        <f t="shared" si="42"/>
        <v>3.5396775859779317</v>
      </c>
      <c r="Q122">
        <f t="shared" si="43"/>
        <v>0.13233442443818583</v>
      </c>
      <c r="R122">
        <f t="shared" si="44"/>
        <v>8.2955933814840677E-2</v>
      </c>
      <c r="S122">
        <f t="shared" si="45"/>
        <v>0</v>
      </c>
      <c r="T122">
        <f t="shared" si="46"/>
        <v>24.53241259565965</v>
      </c>
      <c r="U122">
        <f t="shared" si="47"/>
        <v>24.53241259565965</v>
      </c>
      <c r="V122">
        <f t="shared" si="48"/>
        <v>3.0921095901504416</v>
      </c>
      <c r="W122">
        <f t="shared" si="49"/>
        <v>50.096125444749681</v>
      </c>
      <c r="X122">
        <f t="shared" si="50"/>
        <v>1.5896882155205998</v>
      </c>
      <c r="Y122">
        <f t="shared" si="51"/>
        <v>3.1732757801276361</v>
      </c>
      <c r="Z122">
        <f t="shared" si="52"/>
        <v>1.5024213746298418</v>
      </c>
      <c r="AA122">
        <f t="shared" si="53"/>
        <v>-87.725221180830275</v>
      </c>
      <c r="AB122">
        <f t="shared" si="54"/>
        <v>82.780126675450902</v>
      </c>
      <c r="AC122">
        <f t="shared" si="55"/>
        <v>4.9343061751029627</v>
      </c>
      <c r="AD122">
        <f t="shared" si="56"/>
        <v>-1.0788330276412239E-2</v>
      </c>
      <c r="AE122">
        <f t="shared" si="57"/>
        <v>26.21152010903447</v>
      </c>
      <c r="AF122">
        <f t="shared" si="58"/>
        <v>1.9859617774838776</v>
      </c>
      <c r="AG122">
        <f t="shared" si="59"/>
        <v>-1.8606156177649866</v>
      </c>
      <c r="AH122">
        <v>880.97651829311303</v>
      </c>
      <c r="AI122">
        <v>859.77185454545395</v>
      </c>
      <c r="AJ122">
        <v>3.36822020235119</v>
      </c>
      <c r="AK122">
        <v>84.5062676990527</v>
      </c>
      <c r="AL122">
        <f t="shared" si="60"/>
        <v>1.9892340403816389</v>
      </c>
      <c r="AM122">
        <v>13.1925453884928</v>
      </c>
      <c r="AN122">
        <v>15.5420993006993</v>
      </c>
      <c r="AO122">
        <v>8.2901500512868604E-7</v>
      </c>
      <c r="AP122">
        <v>123.873733639405</v>
      </c>
      <c r="AQ122">
        <v>34</v>
      </c>
      <c r="AR122">
        <v>7</v>
      </c>
      <c r="AS122">
        <f t="shared" si="61"/>
        <v>1</v>
      </c>
      <c r="AT122">
        <f t="shared" si="62"/>
        <v>0</v>
      </c>
      <c r="AU122">
        <f t="shared" si="63"/>
        <v>54508.334614790161</v>
      </c>
      <c r="AV122">
        <f t="shared" si="64"/>
        <v>0</v>
      </c>
      <c r="AW122">
        <f t="shared" si="65"/>
        <v>0</v>
      </c>
      <c r="AX122">
        <f t="shared" si="66"/>
        <v>0</v>
      </c>
      <c r="AY122">
        <f t="shared" si="67"/>
        <v>0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1736451992.0999999</v>
      </c>
      <c r="BF122">
        <v>846.41300000000001</v>
      </c>
      <c r="BG122">
        <v>879.87800000000004</v>
      </c>
      <c r="BH122">
        <v>15.541</v>
      </c>
      <c r="BI122">
        <v>13.1953</v>
      </c>
      <c r="BJ122">
        <v>845.86500000000001</v>
      </c>
      <c r="BK122">
        <v>15.4817</v>
      </c>
      <c r="BL122">
        <v>500.089</v>
      </c>
      <c r="BM122">
        <v>102.19</v>
      </c>
      <c r="BN122">
        <v>9.9956600000000007E-2</v>
      </c>
      <c r="BO122">
        <v>24.966200000000001</v>
      </c>
      <c r="BP122">
        <v>24.630600000000001</v>
      </c>
      <c r="BQ122">
        <v>999.9</v>
      </c>
      <c r="BR122">
        <v>0</v>
      </c>
      <c r="BS122">
        <v>0</v>
      </c>
      <c r="BT122">
        <v>10020</v>
      </c>
      <c r="BU122">
        <v>-0.17059199999999999</v>
      </c>
      <c r="BV122">
        <v>126.79300000000001</v>
      </c>
      <c r="BW122">
        <v>-33.464599999999997</v>
      </c>
      <c r="BX122">
        <v>859.77499999999998</v>
      </c>
      <c r="BY122">
        <v>891.64300000000003</v>
      </c>
      <c r="BZ122">
        <v>2.3457400000000002</v>
      </c>
      <c r="CA122">
        <v>879.87800000000004</v>
      </c>
      <c r="CB122">
        <v>13.1953</v>
      </c>
      <c r="CC122">
        <v>1.58813</v>
      </c>
      <c r="CD122">
        <v>1.34842</v>
      </c>
      <c r="CE122">
        <v>13.844099999999999</v>
      </c>
      <c r="CF122">
        <v>11.3497</v>
      </c>
      <c r="CG122">
        <v>0</v>
      </c>
      <c r="CH122">
        <v>0</v>
      </c>
      <c r="CI122">
        <v>0</v>
      </c>
      <c r="CJ122">
        <v>19.958300000000001</v>
      </c>
      <c r="CK122">
        <v>3</v>
      </c>
      <c r="CL122">
        <v>1736449596</v>
      </c>
      <c r="CM122" t="s">
        <v>346</v>
      </c>
      <c r="CN122">
        <v>1736449594</v>
      </c>
      <c r="CO122">
        <v>1736449596</v>
      </c>
      <c r="CP122">
        <v>2</v>
      </c>
      <c r="CQ122">
        <v>0.52600000000000002</v>
      </c>
      <c r="CR122">
        <v>-1.4999999999999999E-2</v>
      </c>
      <c r="CS122">
        <v>0.63</v>
      </c>
      <c r="CT122">
        <v>3.9E-2</v>
      </c>
      <c r="CU122">
        <v>200</v>
      </c>
      <c r="CV122">
        <v>13</v>
      </c>
      <c r="CW122">
        <v>0.21</v>
      </c>
      <c r="CX122">
        <v>0.03</v>
      </c>
      <c r="CY122">
        <v>-32.805315</v>
      </c>
      <c r="CZ122">
        <v>-2.01233233082701</v>
      </c>
      <c r="DA122">
        <v>0.26217839208256599</v>
      </c>
      <c r="DB122">
        <v>0</v>
      </c>
      <c r="DC122">
        <v>2.3578969999999999</v>
      </c>
      <c r="DD122">
        <v>-5.3932330827067498E-2</v>
      </c>
      <c r="DE122">
        <v>5.2982243251866899E-3</v>
      </c>
      <c r="DF122">
        <v>1</v>
      </c>
      <c r="DG122">
        <v>1</v>
      </c>
      <c r="DH122">
        <v>2</v>
      </c>
      <c r="DI122" t="s">
        <v>347</v>
      </c>
      <c r="DJ122">
        <v>3.1192099999999998</v>
      </c>
      <c r="DK122">
        <v>2.8005</v>
      </c>
      <c r="DL122">
        <v>0.16536100000000001</v>
      </c>
      <c r="DM122">
        <v>0.17129800000000001</v>
      </c>
      <c r="DN122">
        <v>8.6792900000000006E-2</v>
      </c>
      <c r="DO122">
        <v>7.7785199999999999E-2</v>
      </c>
      <c r="DP122">
        <v>23259.200000000001</v>
      </c>
      <c r="DQ122">
        <v>21338.5</v>
      </c>
      <c r="DR122">
        <v>26661.1</v>
      </c>
      <c r="DS122">
        <v>24093.3</v>
      </c>
      <c r="DT122">
        <v>33653.9</v>
      </c>
      <c r="DU122">
        <v>32367.599999999999</v>
      </c>
      <c r="DV122">
        <v>40311.199999999997</v>
      </c>
      <c r="DW122">
        <v>38095.5</v>
      </c>
      <c r="DX122">
        <v>2.00793</v>
      </c>
      <c r="DY122">
        <v>2.2509800000000002</v>
      </c>
      <c r="DZ122">
        <v>0.113484</v>
      </c>
      <c r="EA122">
        <v>0</v>
      </c>
      <c r="EB122">
        <v>22.754999999999999</v>
      </c>
      <c r="EC122">
        <v>999.9</v>
      </c>
      <c r="ED122">
        <v>65.028999999999996</v>
      </c>
      <c r="EE122">
        <v>22.94</v>
      </c>
      <c r="EF122">
        <v>17.876899999999999</v>
      </c>
      <c r="EG122">
        <v>63.860300000000002</v>
      </c>
      <c r="EH122">
        <v>26.5304</v>
      </c>
      <c r="EI122">
        <v>1</v>
      </c>
      <c r="EJ122">
        <v>-0.37378600000000001</v>
      </c>
      <c r="EK122">
        <v>-3.9143500000000002</v>
      </c>
      <c r="EL122">
        <v>20.254300000000001</v>
      </c>
      <c r="EM122">
        <v>5.2611699999999999</v>
      </c>
      <c r="EN122">
        <v>12.0062</v>
      </c>
      <c r="EO122">
        <v>4.9997999999999996</v>
      </c>
      <c r="EP122">
        <v>3.2874500000000002</v>
      </c>
      <c r="EQ122">
        <v>9999</v>
      </c>
      <c r="ER122">
        <v>9999</v>
      </c>
      <c r="ES122">
        <v>999.9</v>
      </c>
      <c r="ET122">
        <v>9999</v>
      </c>
      <c r="EU122">
        <v>1.8724099999999999</v>
      </c>
      <c r="EV122">
        <v>1.8732800000000001</v>
      </c>
      <c r="EW122">
        <v>1.86951</v>
      </c>
      <c r="EX122">
        <v>1.8751599999999999</v>
      </c>
      <c r="EY122">
        <v>1.8754599999999999</v>
      </c>
      <c r="EZ122">
        <v>1.87391</v>
      </c>
      <c r="FA122">
        <v>1.8724099999999999</v>
      </c>
      <c r="FB122">
        <v>1.8714999999999999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0.54600000000000004</v>
      </c>
      <c r="FQ122">
        <v>5.9299999999999999E-2</v>
      </c>
      <c r="FR122">
        <v>0.34321388301456301</v>
      </c>
      <c r="FS122">
        <v>1.93526017593624E-3</v>
      </c>
      <c r="FT122">
        <v>-2.6352868309754201E-6</v>
      </c>
      <c r="FU122">
        <v>7.4988703689445403E-10</v>
      </c>
      <c r="FV122">
        <v>5.9295258707654903E-2</v>
      </c>
      <c r="FW122">
        <v>0</v>
      </c>
      <c r="FX122">
        <v>0</v>
      </c>
      <c r="FY122">
        <v>0</v>
      </c>
      <c r="FZ122">
        <v>1</v>
      </c>
      <c r="GA122">
        <v>1999</v>
      </c>
      <c r="GB122">
        <v>0</v>
      </c>
      <c r="GC122">
        <v>14</v>
      </c>
      <c r="GD122">
        <v>40</v>
      </c>
      <c r="GE122">
        <v>40</v>
      </c>
      <c r="GF122">
        <v>2.0581100000000001</v>
      </c>
      <c r="GG122">
        <v>2.5305200000000001</v>
      </c>
      <c r="GH122">
        <v>1.5979000000000001</v>
      </c>
      <c r="GI122">
        <v>2.35229</v>
      </c>
      <c r="GJ122">
        <v>1.64917</v>
      </c>
      <c r="GK122">
        <v>2.4279799999999998</v>
      </c>
      <c r="GL122">
        <v>27.203700000000001</v>
      </c>
      <c r="GM122">
        <v>14.079499999999999</v>
      </c>
      <c r="GN122">
        <v>19</v>
      </c>
      <c r="GO122">
        <v>454.173</v>
      </c>
      <c r="GP122">
        <v>635.07299999999998</v>
      </c>
      <c r="GQ122">
        <v>29.372699999999998</v>
      </c>
      <c r="GR122">
        <v>22.476299999999998</v>
      </c>
      <c r="GS122">
        <v>30.0002</v>
      </c>
      <c r="GT122">
        <v>22.426600000000001</v>
      </c>
      <c r="GU122">
        <v>22.413499999999999</v>
      </c>
      <c r="GV122">
        <v>41.287799999999997</v>
      </c>
      <c r="GW122">
        <v>27.640699999999999</v>
      </c>
      <c r="GX122">
        <v>100</v>
      </c>
      <c r="GY122">
        <v>29.375299999999999</v>
      </c>
      <c r="GZ122">
        <v>901.55899999999997</v>
      </c>
      <c r="HA122">
        <v>13.126300000000001</v>
      </c>
      <c r="HB122">
        <v>101.242</v>
      </c>
      <c r="HC122">
        <v>101.22</v>
      </c>
    </row>
    <row r="123" spans="1:211" x14ac:dyDescent="0.2">
      <c r="A123">
        <v>107</v>
      </c>
      <c r="B123">
        <v>1736451995.0999999</v>
      </c>
      <c r="C123">
        <v>212</v>
      </c>
      <c r="D123" t="s">
        <v>562</v>
      </c>
      <c r="E123" t="s">
        <v>563</v>
      </c>
      <c r="F123">
        <v>2</v>
      </c>
      <c r="G123">
        <v>1736451993.0999999</v>
      </c>
      <c r="H123">
        <f t="shared" si="34"/>
        <v>1.9847179625396569E-3</v>
      </c>
      <c r="I123">
        <f t="shared" si="35"/>
        <v>1.9847179625396569</v>
      </c>
      <c r="J123">
        <f t="shared" si="36"/>
        <v>-1.6148247509090898</v>
      </c>
      <c r="K123">
        <f t="shared" si="37"/>
        <v>849.71349999999995</v>
      </c>
      <c r="L123">
        <f t="shared" si="38"/>
        <v>848.85862424246841</v>
      </c>
      <c r="M123">
        <f t="shared" si="39"/>
        <v>86.830472155967541</v>
      </c>
      <c r="N123">
        <f t="shared" si="40"/>
        <v>86.917918125816044</v>
      </c>
      <c r="O123">
        <f t="shared" si="41"/>
        <v>0.1348494115497037</v>
      </c>
      <c r="P123">
        <f t="shared" si="42"/>
        <v>3.5383644126681646</v>
      </c>
      <c r="Q123">
        <f t="shared" si="43"/>
        <v>0.13205805743750321</v>
      </c>
      <c r="R123">
        <f t="shared" si="44"/>
        <v>8.2782265485973477E-2</v>
      </c>
      <c r="S123">
        <f t="shared" si="45"/>
        <v>0</v>
      </c>
      <c r="T123">
        <f t="shared" si="46"/>
        <v>24.530545176005212</v>
      </c>
      <c r="U123">
        <f t="shared" si="47"/>
        <v>24.530545176005212</v>
      </c>
      <c r="V123">
        <f t="shared" si="48"/>
        <v>3.0917641368786395</v>
      </c>
      <c r="W123">
        <f t="shared" si="49"/>
        <v>50.101406984414375</v>
      </c>
      <c r="X123">
        <f t="shared" si="50"/>
        <v>1.5895998447419999</v>
      </c>
      <c r="Y123">
        <f t="shared" si="51"/>
        <v>3.1727648791110696</v>
      </c>
      <c r="Z123">
        <f t="shared" si="52"/>
        <v>1.5021642921366396</v>
      </c>
      <c r="AA123">
        <f t="shared" si="53"/>
        <v>-87.526062147998871</v>
      </c>
      <c r="AB123">
        <f t="shared" si="54"/>
        <v>82.590593071019498</v>
      </c>
      <c r="AC123">
        <f t="shared" si="55"/>
        <v>4.9247222944867124</v>
      </c>
      <c r="AD123">
        <f t="shared" si="56"/>
        <v>-1.0746782492660145E-2</v>
      </c>
      <c r="AE123">
        <f t="shared" si="57"/>
        <v>26.128874845957871</v>
      </c>
      <c r="AF123">
        <f t="shared" si="58"/>
        <v>1.9852334726652168</v>
      </c>
      <c r="AG123">
        <f t="shared" si="59"/>
        <v>-1.6148247509090898</v>
      </c>
      <c r="AH123">
        <v>887.891227969233</v>
      </c>
      <c r="AI123">
        <v>866.46802424242401</v>
      </c>
      <c r="AJ123">
        <v>3.35650637395123</v>
      </c>
      <c r="AK123">
        <v>84.5062676990527</v>
      </c>
      <c r="AL123">
        <f t="shared" si="60"/>
        <v>1.9847179625396569</v>
      </c>
      <c r="AM123">
        <v>13.194017939195099</v>
      </c>
      <c r="AN123">
        <v>15.5384237762238</v>
      </c>
      <c r="AO123">
        <v>-5.9727391701996702E-6</v>
      </c>
      <c r="AP123">
        <v>123.873733639405</v>
      </c>
      <c r="AQ123">
        <v>34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54479.888500227054</v>
      </c>
      <c r="AV123">
        <f t="shared" si="64"/>
        <v>0</v>
      </c>
      <c r="AW123">
        <f t="shared" si="65"/>
        <v>0</v>
      </c>
      <c r="AX123">
        <f t="shared" si="66"/>
        <v>0</v>
      </c>
      <c r="AY123">
        <f t="shared" si="67"/>
        <v>0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1736451993.0999999</v>
      </c>
      <c r="BF123">
        <v>849.71349999999995</v>
      </c>
      <c r="BG123">
        <v>883.08799999999997</v>
      </c>
      <c r="BH123">
        <v>15.54</v>
      </c>
      <c r="BI123">
        <v>13.19505</v>
      </c>
      <c r="BJ123">
        <v>849.16849999999999</v>
      </c>
      <c r="BK123">
        <v>15.480700000000001</v>
      </c>
      <c r="BL123">
        <v>500.06599999999997</v>
      </c>
      <c r="BM123">
        <v>102.1905</v>
      </c>
      <c r="BN123">
        <v>0.10035230000000001</v>
      </c>
      <c r="BO123">
        <v>24.9635</v>
      </c>
      <c r="BP123">
        <v>24.622299999999999</v>
      </c>
      <c r="BQ123">
        <v>999.9</v>
      </c>
      <c r="BR123">
        <v>0</v>
      </c>
      <c r="BS123">
        <v>0</v>
      </c>
      <c r="BT123">
        <v>10014.4</v>
      </c>
      <c r="BU123">
        <v>-0.183031</v>
      </c>
      <c r="BV123">
        <v>126.714</v>
      </c>
      <c r="BW123">
        <v>-33.374099999999999</v>
      </c>
      <c r="BX123">
        <v>863.12649999999996</v>
      </c>
      <c r="BY123">
        <v>894.89599999999996</v>
      </c>
      <c r="BZ123">
        <v>2.3449450000000001</v>
      </c>
      <c r="CA123">
        <v>883.08799999999997</v>
      </c>
      <c r="CB123">
        <v>13.19505</v>
      </c>
      <c r="CC123">
        <v>1.5880350000000001</v>
      </c>
      <c r="CD123">
        <v>1.3484050000000001</v>
      </c>
      <c r="CE123">
        <v>13.8432</v>
      </c>
      <c r="CF123">
        <v>11.349500000000001</v>
      </c>
      <c r="CG123">
        <v>0</v>
      </c>
      <c r="CH123">
        <v>0</v>
      </c>
      <c r="CI123">
        <v>0</v>
      </c>
      <c r="CJ123">
        <v>19.979150000000001</v>
      </c>
      <c r="CK123">
        <v>3</v>
      </c>
      <c r="CL123">
        <v>1736449596</v>
      </c>
      <c r="CM123" t="s">
        <v>346</v>
      </c>
      <c r="CN123">
        <v>1736449594</v>
      </c>
      <c r="CO123">
        <v>1736449596</v>
      </c>
      <c r="CP123">
        <v>2</v>
      </c>
      <c r="CQ123">
        <v>0.52600000000000002</v>
      </c>
      <c r="CR123">
        <v>-1.4999999999999999E-2</v>
      </c>
      <c r="CS123">
        <v>0.63</v>
      </c>
      <c r="CT123">
        <v>3.9E-2</v>
      </c>
      <c r="CU123">
        <v>200</v>
      </c>
      <c r="CV123">
        <v>13</v>
      </c>
      <c r="CW123">
        <v>0.21</v>
      </c>
      <c r="CX123">
        <v>0.03</v>
      </c>
      <c r="CY123">
        <v>-32.868765000000003</v>
      </c>
      <c r="CZ123">
        <v>-3.3521729323308498</v>
      </c>
      <c r="DA123">
        <v>0.338620766160317</v>
      </c>
      <c r="DB123">
        <v>0</v>
      </c>
      <c r="DC123">
        <v>2.3559595</v>
      </c>
      <c r="DD123">
        <v>-6.0790827067668397E-2</v>
      </c>
      <c r="DE123">
        <v>5.9526401495470496E-3</v>
      </c>
      <c r="DF123">
        <v>1</v>
      </c>
      <c r="DG123">
        <v>1</v>
      </c>
      <c r="DH123">
        <v>2</v>
      </c>
      <c r="DI123" t="s">
        <v>347</v>
      </c>
      <c r="DJ123">
        <v>3.11957</v>
      </c>
      <c r="DK123">
        <v>2.80125</v>
      </c>
      <c r="DL123">
        <v>0.166215</v>
      </c>
      <c r="DM123">
        <v>0.17202999999999999</v>
      </c>
      <c r="DN123">
        <v>8.6785399999999999E-2</v>
      </c>
      <c r="DO123">
        <v>7.7787400000000007E-2</v>
      </c>
      <c r="DP123">
        <v>23235.5</v>
      </c>
      <c r="DQ123">
        <v>21319.8</v>
      </c>
      <c r="DR123">
        <v>26661.1</v>
      </c>
      <c r="DS123">
        <v>24093.4</v>
      </c>
      <c r="DT123">
        <v>33654.300000000003</v>
      </c>
      <c r="DU123">
        <v>32367.8</v>
      </c>
      <c r="DV123">
        <v>40311.199999999997</v>
      </c>
      <c r="DW123">
        <v>38095.699999999997</v>
      </c>
      <c r="DX123">
        <v>2.0089199999999998</v>
      </c>
      <c r="DY123">
        <v>2.25047</v>
      </c>
      <c r="DZ123">
        <v>0.112846</v>
      </c>
      <c r="EA123">
        <v>0</v>
      </c>
      <c r="EB123">
        <v>22.755700000000001</v>
      </c>
      <c r="EC123">
        <v>999.9</v>
      </c>
      <c r="ED123">
        <v>65.028999999999996</v>
      </c>
      <c r="EE123">
        <v>22.94</v>
      </c>
      <c r="EF123">
        <v>17.880600000000001</v>
      </c>
      <c r="EG123">
        <v>63.840299999999999</v>
      </c>
      <c r="EH123">
        <v>25.945499999999999</v>
      </c>
      <c r="EI123">
        <v>1</v>
      </c>
      <c r="EJ123">
        <v>-0.37354900000000002</v>
      </c>
      <c r="EK123">
        <v>-3.9101300000000001</v>
      </c>
      <c r="EL123">
        <v>20.2546</v>
      </c>
      <c r="EM123">
        <v>5.2619199999999999</v>
      </c>
      <c r="EN123">
        <v>12.0059</v>
      </c>
      <c r="EO123">
        <v>5.0000999999999998</v>
      </c>
      <c r="EP123">
        <v>3.2877800000000001</v>
      </c>
      <c r="EQ123">
        <v>9999</v>
      </c>
      <c r="ER123">
        <v>9999</v>
      </c>
      <c r="ES123">
        <v>999.9</v>
      </c>
      <c r="ET123">
        <v>9999</v>
      </c>
      <c r="EU123">
        <v>1.8724099999999999</v>
      </c>
      <c r="EV123">
        <v>1.8732899999999999</v>
      </c>
      <c r="EW123">
        <v>1.86951</v>
      </c>
      <c r="EX123">
        <v>1.8751500000000001</v>
      </c>
      <c r="EY123">
        <v>1.8754599999999999</v>
      </c>
      <c r="EZ123">
        <v>1.8738999999999999</v>
      </c>
      <c r="FA123">
        <v>1.8724099999999999</v>
      </c>
      <c r="FB123">
        <v>1.8714900000000001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0.53900000000000003</v>
      </c>
      <c r="FQ123">
        <v>5.9299999999999999E-2</v>
      </c>
      <c r="FR123">
        <v>0.34321388301456301</v>
      </c>
      <c r="FS123">
        <v>1.93526017593624E-3</v>
      </c>
      <c r="FT123">
        <v>-2.6352868309754201E-6</v>
      </c>
      <c r="FU123">
        <v>7.4988703689445403E-10</v>
      </c>
      <c r="FV123">
        <v>5.9295258707654903E-2</v>
      </c>
      <c r="FW123">
        <v>0</v>
      </c>
      <c r="FX123">
        <v>0</v>
      </c>
      <c r="FY123">
        <v>0</v>
      </c>
      <c r="FZ123">
        <v>1</v>
      </c>
      <c r="GA123">
        <v>1999</v>
      </c>
      <c r="GB123">
        <v>0</v>
      </c>
      <c r="GC123">
        <v>14</v>
      </c>
      <c r="GD123">
        <v>40</v>
      </c>
      <c r="GE123">
        <v>40</v>
      </c>
      <c r="GF123">
        <v>2.0678700000000001</v>
      </c>
      <c r="GG123">
        <v>2.49146</v>
      </c>
      <c r="GH123">
        <v>1.5979000000000001</v>
      </c>
      <c r="GI123">
        <v>2.35229</v>
      </c>
      <c r="GJ123">
        <v>1.64917</v>
      </c>
      <c r="GK123">
        <v>2.4414099999999999</v>
      </c>
      <c r="GL123">
        <v>27.203700000000001</v>
      </c>
      <c r="GM123">
        <v>14.0707</v>
      </c>
      <c r="GN123">
        <v>19</v>
      </c>
      <c r="GO123">
        <v>454.762</v>
      </c>
      <c r="GP123">
        <v>634.66800000000001</v>
      </c>
      <c r="GQ123">
        <v>29.3797</v>
      </c>
      <c r="GR123">
        <v>22.476299999999998</v>
      </c>
      <c r="GS123">
        <v>30.0002</v>
      </c>
      <c r="GT123">
        <v>22.426600000000001</v>
      </c>
      <c r="GU123">
        <v>22.413699999999999</v>
      </c>
      <c r="GV123">
        <v>41.432400000000001</v>
      </c>
      <c r="GW123">
        <v>27.929200000000002</v>
      </c>
      <c r="GX123">
        <v>100</v>
      </c>
      <c r="GY123">
        <v>29.399100000000001</v>
      </c>
      <c r="GZ123">
        <v>908.31100000000004</v>
      </c>
      <c r="HA123">
        <v>13.126300000000001</v>
      </c>
      <c r="HB123">
        <v>101.242</v>
      </c>
      <c r="HC123">
        <v>101.22</v>
      </c>
    </row>
    <row r="124" spans="1:211" x14ac:dyDescent="0.2">
      <c r="A124">
        <v>108</v>
      </c>
      <c r="B124">
        <v>1736451997.0999999</v>
      </c>
      <c r="C124">
        <v>214</v>
      </c>
      <c r="D124" t="s">
        <v>564</v>
      </c>
      <c r="E124" t="s">
        <v>565</v>
      </c>
      <c r="F124">
        <v>2</v>
      </c>
      <c r="G124">
        <v>1736451996.0999999</v>
      </c>
      <c r="H124">
        <f t="shared" si="34"/>
        <v>1.9826364548060109E-3</v>
      </c>
      <c r="I124">
        <f t="shared" si="35"/>
        <v>1.9826364548060107</v>
      </c>
      <c r="J124">
        <f t="shared" si="36"/>
        <v>-1.6888356299672196</v>
      </c>
      <c r="K124">
        <f t="shared" si="37"/>
        <v>859.65899999999999</v>
      </c>
      <c r="L124">
        <f t="shared" si="38"/>
        <v>859.47321355395059</v>
      </c>
      <c r="M124">
        <f t="shared" si="39"/>
        <v>87.915614713326377</v>
      </c>
      <c r="N124">
        <f t="shared" si="40"/>
        <v>87.934618830443995</v>
      </c>
      <c r="O124">
        <f t="shared" si="41"/>
        <v>0.13477882950629369</v>
      </c>
      <c r="P124">
        <f t="shared" si="42"/>
        <v>3.5325746067956447</v>
      </c>
      <c r="Q124">
        <f t="shared" si="43"/>
        <v>0.13198589596714932</v>
      </c>
      <c r="R124">
        <f t="shared" si="44"/>
        <v>8.2737298502408033E-2</v>
      </c>
      <c r="S124">
        <f t="shared" si="45"/>
        <v>0</v>
      </c>
      <c r="T124">
        <f t="shared" si="46"/>
        <v>24.525229163669536</v>
      </c>
      <c r="U124">
        <f t="shared" si="47"/>
        <v>24.525229163669536</v>
      </c>
      <c r="V124">
        <f t="shared" si="48"/>
        <v>3.0907809144225391</v>
      </c>
      <c r="W124">
        <f t="shared" si="49"/>
        <v>50.109514262047568</v>
      </c>
      <c r="X124">
        <f t="shared" si="50"/>
        <v>1.5893735933964002</v>
      </c>
      <c r="Y124">
        <f t="shared" si="51"/>
        <v>3.1718000399779873</v>
      </c>
      <c r="Z124">
        <f t="shared" si="52"/>
        <v>1.5014073210261389</v>
      </c>
      <c r="AA124">
        <f t="shared" si="53"/>
        <v>-87.434267656945082</v>
      </c>
      <c r="AB124">
        <f t="shared" si="54"/>
        <v>82.496589698452723</v>
      </c>
      <c r="AC124">
        <f t="shared" si="55"/>
        <v>4.9269208232596506</v>
      </c>
      <c r="AD124">
        <f t="shared" si="56"/>
        <v>-1.0757135232708492E-2</v>
      </c>
      <c r="AE124">
        <f t="shared" si="57"/>
        <v>24.923286519154185</v>
      </c>
      <c r="AF124">
        <f t="shared" si="58"/>
        <v>1.9823520808977817</v>
      </c>
      <c r="AG124">
        <f t="shared" si="59"/>
        <v>-1.6888356299672196</v>
      </c>
      <c r="AH124">
        <v>894.61473451505901</v>
      </c>
      <c r="AI124">
        <v>873.223793939394</v>
      </c>
      <c r="AJ124">
        <v>3.3648181210025001</v>
      </c>
      <c r="AK124">
        <v>84.5062676990527</v>
      </c>
      <c r="AL124">
        <f t="shared" si="60"/>
        <v>1.9826364548060107</v>
      </c>
      <c r="AM124">
        <v>13.194679515457301</v>
      </c>
      <c r="AN124">
        <v>15.5366237762238</v>
      </c>
      <c r="AO124">
        <v>-1.03130341652525E-5</v>
      </c>
      <c r="AP124">
        <v>123.873733639405</v>
      </c>
      <c r="AQ124">
        <v>34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54353.23918862969</v>
      </c>
      <c r="AV124">
        <f t="shared" si="64"/>
        <v>0</v>
      </c>
      <c r="AW124">
        <f t="shared" si="65"/>
        <v>0</v>
      </c>
      <c r="AX124">
        <f t="shared" si="66"/>
        <v>0</v>
      </c>
      <c r="AY124">
        <f t="shared" si="67"/>
        <v>0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1736451996.0999999</v>
      </c>
      <c r="BF124">
        <v>859.65899999999999</v>
      </c>
      <c r="BG124">
        <v>891.60699999999997</v>
      </c>
      <c r="BH124">
        <v>15.5379</v>
      </c>
      <c r="BI124">
        <v>13.196400000000001</v>
      </c>
      <c r="BJ124">
        <v>859.12300000000005</v>
      </c>
      <c r="BK124">
        <v>15.4786</v>
      </c>
      <c r="BL124">
        <v>500.077</v>
      </c>
      <c r="BM124">
        <v>102.19</v>
      </c>
      <c r="BN124">
        <v>0.100116</v>
      </c>
      <c r="BO124">
        <v>24.958400000000001</v>
      </c>
      <c r="BP124">
        <v>24.6082</v>
      </c>
      <c r="BQ124">
        <v>999.9</v>
      </c>
      <c r="BR124">
        <v>0</v>
      </c>
      <c r="BS124">
        <v>0</v>
      </c>
      <c r="BT124">
        <v>9990</v>
      </c>
      <c r="BU124">
        <v>-0.16437399999999999</v>
      </c>
      <c r="BV124">
        <v>126.571</v>
      </c>
      <c r="BW124">
        <v>-31.947800000000001</v>
      </c>
      <c r="BX124">
        <v>873.22699999999998</v>
      </c>
      <c r="BY124">
        <v>903.53</v>
      </c>
      <c r="BZ124">
        <v>2.3415300000000001</v>
      </c>
      <c r="CA124">
        <v>891.60699999999997</v>
      </c>
      <c r="CB124">
        <v>13.196400000000001</v>
      </c>
      <c r="CC124">
        <v>1.58782</v>
      </c>
      <c r="CD124">
        <v>1.3485400000000001</v>
      </c>
      <c r="CE124">
        <v>13.841100000000001</v>
      </c>
      <c r="CF124">
        <v>11.351000000000001</v>
      </c>
      <c r="CG124">
        <v>0</v>
      </c>
      <c r="CH124">
        <v>0</v>
      </c>
      <c r="CI124">
        <v>0</v>
      </c>
      <c r="CJ124">
        <v>20</v>
      </c>
      <c r="CK124">
        <v>3</v>
      </c>
      <c r="CL124">
        <v>1736449596</v>
      </c>
      <c r="CM124" t="s">
        <v>346</v>
      </c>
      <c r="CN124">
        <v>1736449594</v>
      </c>
      <c r="CO124">
        <v>1736449596</v>
      </c>
      <c r="CP124">
        <v>2</v>
      </c>
      <c r="CQ124">
        <v>0.52600000000000002</v>
      </c>
      <c r="CR124">
        <v>-1.4999999999999999E-2</v>
      </c>
      <c r="CS124">
        <v>0.63</v>
      </c>
      <c r="CT124">
        <v>3.9E-2</v>
      </c>
      <c r="CU124">
        <v>200</v>
      </c>
      <c r="CV124">
        <v>13</v>
      </c>
      <c r="CW124">
        <v>0.21</v>
      </c>
      <c r="CX124">
        <v>0.03</v>
      </c>
      <c r="CY124">
        <v>-32.910874999999997</v>
      </c>
      <c r="CZ124">
        <v>-2.9551804511278599</v>
      </c>
      <c r="DA124">
        <v>0.33777540596526601</v>
      </c>
      <c r="DB124">
        <v>0</v>
      </c>
      <c r="DC124">
        <v>2.3539295</v>
      </c>
      <c r="DD124">
        <v>-6.5962556390979393E-2</v>
      </c>
      <c r="DE124">
        <v>6.4196537873937899E-3</v>
      </c>
      <c r="DF124">
        <v>1</v>
      </c>
      <c r="DG124">
        <v>1</v>
      </c>
      <c r="DH124">
        <v>2</v>
      </c>
      <c r="DI124" t="s">
        <v>347</v>
      </c>
      <c r="DJ124">
        <v>3.1195499999999998</v>
      </c>
      <c r="DK124">
        <v>2.8009599999999999</v>
      </c>
      <c r="DL124">
        <v>0.16705700000000001</v>
      </c>
      <c r="DM124">
        <v>0.17264299999999999</v>
      </c>
      <c r="DN124">
        <v>8.6783100000000002E-2</v>
      </c>
      <c r="DO124">
        <v>7.7793899999999999E-2</v>
      </c>
      <c r="DP124">
        <v>23212.3</v>
      </c>
      <c r="DQ124">
        <v>21303.599999999999</v>
      </c>
      <c r="DR124">
        <v>26661.3</v>
      </c>
      <c r="DS124">
        <v>24092.9</v>
      </c>
      <c r="DT124">
        <v>33654.800000000003</v>
      </c>
      <c r="DU124">
        <v>32367.3</v>
      </c>
      <c r="DV124">
        <v>40311.599999999999</v>
      </c>
      <c r="DW124">
        <v>38095.300000000003</v>
      </c>
      <c r="DX124">
        <v>2.0088200000000001</v>
      </c>
      <c r="DY124">
        <v>2.25075</v>
      </c>
      <c r="DZ124">
        <v>0.11267099999999999</v>
      </c>
      <c r="EA124">
        <v>0</v>
      </c>
      <c r="EB124">
        <v>22.756</v>
      </c>
      <c r="EC124">
        <v>999.9</v>
      </c>
      <c r="ED124">
        <v>65.028999999999996</v>
      </c>
      <c r="EE124">
        <v>22.94</v>
      </c>
      <c r="EF124">
        <v>17.877800000000001</v>
      </c>
      <c r="EG124">
        <v>64.390299999999996</v>
      </c>
      <c r="EH124">
        <v>26.145800000000001</v>
      </c>
      <c r="EI124">
        <v>1</v>
      </c>
      <c r="EJ124">
        <v>-0.37365900000000002</v>
      </c>
      <c r="EK124">
        <v>-3.9413499999999999</v>
      </c>
      <c r="EL124">
        <v>20.2532</v>
      </c>
      <c r="EM124">
        <v>5.2611699999999999</v>
      </c>
      <c r="EN124">
        <v>12.0055</v>
      </c>
      <c r="EO124">
        <v>4.9997999999999996</v>
      </c>
      <c r="EP124">
        <v>3.28735</v>
      </c>
      <c r="EQ124">
        <v>9999</v>
      </c>
      <c r="ER124">
        <v>9999</v>
      </c>
      <c r="ES124">
        <v>999.9</v>
      </c>
      <c r="ET124">
        <v>9999</v>
      </c>
      <c r="EU124">
        <v>1.8724099999999999</v>
      </c>
      <c r="EV124">
        <v>1.8732899999999999</v>
      </c>
      <c r="EW124">
        <v>1.8694999999999999</v>
      </c>
      <c r="EX124">
        <v>1.8751500000000001</v>
      </c>
      <c r="EY124">
        <v>1.8754599999999999</v>
      </c>
      <c r="EZ124">
        <v>1.8738999999999999</v>
      </c>
      <c r="FA124">
        <v>1.8724099999999999</v>
      </c>
      <c r="FB124">
        <v>1.8714900000000001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0.53300000000000003</v>
      </c>
      <c r="FQ124">
        <v>5.9299999999999999E-2</v>
      </c>
      <c r="FR124">
        <v>0.34321388301456301</v>
      </c>
      <c r="FS124">
        <v>1.93526017593624E-3</v>
      </c>
      <c r="FT124">
        <v>-2.6352868309754201E-6</v>
      </c>
      <c r="FU124">
        <v>7.4988703689445403E-10</v>
      </c>
      <c r="FV124">
        <v>5.9295258707654903E-2</v>
      </c>
      <c r="FW124">
        <v>0</v>
      </c>
      <c r="FX124">
        <v>0</v>
      </c>
      <c r="FY124">
        <v>0</v>
      </c>
      <c r="FZ124">
        <v>1</v>
      </c>
      <c r="GA124">
        <v>1999</v>
      </c>
      <c r="GB124">
        <v>0</v>
      </c>
      <c r="GC124">
        <v>14</v>
      </c>
      <c r="GD124">
        <v>40.1</v>
      </c>
      <c r="GE124">
        <v>40</v>
      </c>
      <c r="GF124">
        <v>2.0776400000000002</v>
      </c>
      <c r="GG124">
        <v>2.49268</v>
      </c>
      <c r="GH124">
        <v>1.5979000000000001</v>
      </c>
      <c r="GI124">
        <v>2.35229</v>
      </c>
      <c r="GJ124">
        <v>1.64917</v>
      </c>
      <c r="GK124">
        <v>2.2875999999999999</v>
      </c>
      <c r="GL124">
        <v>27.203700000000001</v>
      </c>
      <c r="GM124">
        <v>14.0707</v>
      </c>
      <c r="GN124">
        <v>19</v>
      </c>
      <c r="GO124">
        <v>454.70299999999997</v>
      </c>
      <c r="GP124">
        <v>634.89400000000001</v>
      </c>
      <c r="GQ124">
        <v>29.384899999999998</v>
      </c>
      <c r="GR124">
        <v>22.476299999999998</v>
      </c>
      <c r="GS124">
        <v>30.0001</v>
      </c>
      <c r="GT124">
        <v>22.426600000000001</v>
      </c>
      <c r="GU124">
        <v>22.413699999999999</v>
      </c>
      <c r="GV124">
        <v>41.65</v>
      </c>
      <c r="GW124">
        <v>27.929200000000002</v>
      </c>
      <c r="GX124">
        <v>100</v>
      </c>
      <c r="GY124">
        <v>29.399100000000001</v>
      </c>
      <c r="GZ124">
        <v>915.12300000000005</v>
      </c>
      <c r="HA124">
        <v>13.126300000000001</v>
      </c>
      <c r="HB124">
        <v>101.24299999999999</v>
      </c>
      <c r="HC124">
        <v>101.21899999999999</v>
      </c>
    </row>
    <row r="125" spans="1:211" x14ac:dyDescent="0.2">
      <c r="A125">
        <v>109</v>
      </c>
      <c r="B125">
        <v>1736451999.0999999</v>
      </c>
      <c r="C125">
        <v>216</v>
      </c>
      <c r="D125" t="s">
        <v>566</v>
      </c>
      <c r="E125" t="s">
        <v>567</v>
      </c>
      <c r="F125">
        <v>2</v>
      </c>
      <c r="G125">
        <v>1736451997.0999999</v>
      </c>
      <c r="H125">
        <f t="shared" si="34"/>
        <v>1.9819687696194174E-3</v>
      </c>
      <c r="I125">
        <f t="shared" si="35"/>
        <v>1.9819687696194175</v>
      </c>
      <c r="J125">
        <f t="shared" si="36"/>
        <v>-2.0223725167748441</v>
      </c>
      <c r="K125">
        <f t="shared" si="37"/>
        <v>862.899</v>
      </c>
      <c r="L125">
        <f t="shared" si="38"/>
        <v>866.62730388147656</v>
      </c>
      <c r="M125">
        <f t="shared" si="39"/>
        <v>88.646924731395217</v>
      </c>
      <c r="N125">
        <f t="shared" si="40"/>
        <v>88.265558171540988</v>
      </c>
      <c r="O125">
        <f t="shared" si="41"/>
        <v>0.13476512122309264</v>
      </c>
      <c r="P125">
        <f t="shared" si="42"/>
        <v>3.532563021718814</v>
      </c>
      <c r="Q125">
        <f t="shared" si="43"/>
        <v>0.13197274049534655</v>
      </c>
      <c r="R125">
        <f t="shared" si="44"/>
        <v>8.2729028082462311E-2</v>
      </c>
      <c r="S125">
        <f t="shared" si="45"/>
        <v>0</v>
      </c>
      <c r="T125">
        <f t="shared" si="46"/>
        <v>24.5228730855629</v>
      </c>
      <c r="U125">
        <f t="shared" si="47"/>
        <v>24.5228730855629</v>
      </c>
      <c r="V125">
        <f t="shared" si="48"/>
        <v>3.0903452336814072</v>
      </c>
      <c r="W125">
        <f t="shared" si="49"/>
        <v>50.114616491320859</v>
      </c>
      <c r="X125">
        <f t="shared" si="50"/>
        <v>1.5892984505727499</v>
      </c>
      <c r="Y125">
        <f t="shared" si="51"/>
        <v>3.17132717327687</v>
      </c>
      <c r="Z125">
        <f t="shared" si="52"/>
        <v>1.5010467831086574</v>
      </c>
      <c r="AA125">
        <f t="shared" si="53"/>
        <v>-87.404822740216304</v>
      </c>
      <c r="AB125">
        <f t="shared" si="54"/>
        <v>82.468909580722084</v>
      </c>
      <c r="AC125">
        <f t="shared" si="55"/>
        <v>4.9251633482532604</v>
      </c>
      <c r="AD125">
        <f t="shared" si="56"/>
        <v>-1.0749811240955864E-2</v>
      </c>
      <c r="AE125">
        <f t="shared" si="57"/>
        <v>24.247917314022231</v>
      </c>
      <c r="AF125">
        <f t="shared" si="58"/>
        <v>1.9829894645582076</v>
      </c>
      <c r="AG125">
        <f t="shared" si="59"/>
        <v>-2.0223725167748441</v>
      </c>
      <c r="AH125">
        <v>900.684395259589</v>
      </c>
      <c r="AI125">
        <v>879.86254545454506</v>
      </c>
      <c r="AJ125">
        <v>3.3417202402803698</v>
      </c>
      <c r="AK125">
        <v>84.5062676990527</v>
      </c>
      <c r="AL125">
        <f t="shared" si="60"/>
        <v>1.9819687696194175</v>
      </c>
      <c r="AM125">
        <v>13.195623579628601</v>
      </c>
      <c r="AN125">
        <v>15.536486013986</v>
      </c>
      <c r="AO125">
        <v>-1.13668874287905E-5</v>
      </c>
      <c r="AP125">
        <v>123.873733639405</v>
      </c>
      <c r="AQ125">
        <v>34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54353.429295373244</v>
      </c>
      <c r="AV125">
        <f t="shared" si="64"/>
        <v>0</v>
      </c>
      <c r="AW125">
        <f t="shared" si="65"/>
        <v>0</v>
      </c>
      <c r="AX125">
        <f t="shared" si="66"/>
        <v>0</v>
      </c>
      <c r="AY125">
        <f t="shared" si="67"/>
        <v>0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1736451997.0999999</v>
      </c>
      <c r="BF125">
        <v>862.899</v>
      </c>
      <c r="BG125">
        <v>894.04100000000005</v>
      </c>
      <c r="BH125">
        <v>15.53725</v>
      </c>
      <c r="BI125">
        <v>13.1953</v>
      </c>
      <c r="BJ125">
        <v>862.36599999999999</v>
      </c>
      <c r="BK125">
        <v>15.47795</v>
      </c>
      <c r="BL125">
        <v>500.142</v>
      </c>
      <c r="BM125">
        <v>102.1895</v>
      </c>
      <c r="BN125">
        <v>0.100059</v>
      </c>
      <c r="BO125">
        <v>24.9559</v>
      </c>
      <c r="BP125">
        <v>24.609300000000001</v>
      </c>
      <c r="BQ125">
        <v>999.9</v>
      </c>
      <c r="BR125">
        <v>0</v>
      </c>
      <c r="BS125">
        <v>0</v>
      </c>
      <c r="BT125">
        <v>9990</v>
      </c>
      <c r="BU125">
        <v>-0.13949900000000001</v>
      </c>
      <c r="BV125">
        <v>126.6245</v>
      </c>
      <c r="BW125">
        <v>-31.1418</v>
      </c>
      <c r="BX125">
        <v>876.51750000000004</v>
      </c>
      <c r="BY125">
        <v>905.99549999999999</v>
      </c>
      <c r="BZ125">
        <v>2.3419500000000002</v>
      </c>
      <c r="CA125">
        <v>894.04100000000005</v>
      </c>
      <c r="CB125">
        <v>13.1953</v>
      </c>
      <c r="CC125">
        <v>1.58775</v>
      </c>
      <c r="CD125">
        <v>1.348425</v>
      </c>
      <c r="CE125">
        <v>13.840400000000001</v>
      </c>
      <c r="CF125">
        <v>11.34975</v>
      </c>
      <c r="CG125">
        <v>0</v>
      </c>
      <c r="CH125">
        <v>0</v>
      </c>
      <c r="CI125">
        <v>0</v>
      </c>
      <c r="CJ125">
        <v>20</v>
      </c>
      <c r="CK125">
        <v>3</v>
      </c>
      <c r="CL125">
        <v>1736449596</v>
      </c>
      <c r="CM125" t="s">
        <v>346</v>
      </c>
      <c r="CN125">
        <v>1736449594</v>
      </c>
      <c r="CO125">
        <v>1736449596</v>
      </c>
      <c r="CP125">
        <v>2</v>
      </c>
      <c r="CQ125">
        <v>0.52600000000000002</v>
      </c>
      <c r="CR125">
        <v>-1.4999999999999999E-2</v>
      </c>
      <c r="CS125">
        <v>0.63</v>
      </c>
      <c r="CT125">
        <v>3.9E-2</v>
      </c>
      <c r="CU125">
        <v>200</v>
      </c>
      <c r="CV125">
        <v>13</v>
      </c>
      <c r="CW125">
        <v>0.21</v>
      </c>
      <c r="CX125">
        <v>0.03</v>
      </c>
      <c r="CY125">
        <v>-32.811030000000002</v>
      </c>
      <c r="CZ125">
        <v>0.33738947368425698</v>
      </c>
      <c r="DA125">
        <v>0.56345145940000896</v>
      </c>
      <c r="DB125">
        <v>0</v>
      </c>
      <c r="DC125">
        <v>2.351728</v>
      </c>
      <c r="DD125">
        <v>-6.8713984962408298E-2</v>
      </c>
      <c r="DE125">
        <v>6.6719401975736999E-3</v>
      </c>
      <c r="DF125">
        <v>1</v>
      </c>
      <c r="DG125">
        <v>1</v>
      </c>
      <c r="DH125">
        <v>2</v>
      </c>
      <c r="DI125" t="s">
        <v>347</v>
      </c>
      <c r="DJ125">
        <v>3.1194500000000001</v>
      </c>
      <c r="DK125">
        <v>2.8009599999999999</v>
      </c>
      <c r="DL125">
        <v>0.167852</v>
      </c>
      <c r="DM125">
        <v>0.173286</v>
      </c>
      <c r="DN125">
        <v>8.67758E-2</v>
      </c>
      <c r="DO125">
        <v>7.7769199999999997E-2</v>
      </c>
      <c r="DP125">
        <v>23190.400000000001</v>
      </c>
      <c r="DQ125">
        <v>21287</v>
      </c>
      <c r="DR125">
        <v>26661.5</v>
      </c>
      <c r="DS125">
        <v>24092.7</v>
      </c>
      <c r="DT125">
        <v>33655.5</v>
      </c>
      <c r="DU125">
        <v>32368.2</v>
      </c>
      <c r="DV125">
        <v>40312</v>
      </c>
      <c r="DW125">
        <v>38095.199999999997</v>
      </c>
      <c r="DX125">
        <v>2.00935</v>
      </c>
      <c r="DY125">
        <v>2.2508699999999999</v>
      </c>
      <c r="DZ125">
        <v>0.112645</v>
      </c>
      <c r="EA125">
        <v>0</v>
      </c>
      <c r="EB125">
        <v>22.755199999999999</v>
      </c>
      <c r="EC125">
        <v>999.9</v>
      </c>
      <c r="ED125">
        <v>65.028999999999996</v>
      </c>
      <c r="EE125">
        <v>22.94</v>
      </c>
      <c r="EF125">
        <v>17.878599999999999</v>
      </c>
      <c r="EG125">
        <v>63.530299999999997</v>
      </c>
      <c r="EH125">
        <v>25.9696</v>
      </c>
      <c r="EI125">
        <v>1</v>
      </c>
      <c r="EJ125">
        <v>-0.37364599999999998</v>
      </c>
      <c r="EK125">
        <v>-3.9373</v>
      </c>
      <c r="EL125">
        <v>20.253</v>
      </c>
      <c r="EM125">
        <v>5.2611699999999999</v>
      </c>
      <c r="EN125">
        <v>12.005800000000001</v>
      </c>
      <c r="EO125">
        <v>4.9995000000000003</v>
      </c>
      <c r="EP125">
        <v>3.28715</v>
      </c>
      <c r="EQ125">
        <v>9999</v>
      </c>
      <c r="ER125">
        <v>9999</v>
      </c>
      <c r="ES125">
        <v>999.9</v>
      </c>
      <c r="ET125">
        <v>9999</v>
      </c>
      <c r="EU125">
        <v>1.8724099999999999</v>
      </c>
      <c r="EV125">
        <v>1.8732800000000001</v>
      </c>
      <c r="EW125">
        <v>1.8694999999999999</v>
      </c>
      <c r="EX125">
        <v>1.8751500000000001</v>
      </c>
      <c r="EY125">
        <v>1.8754599999999999</v>
      </c>
      <c r="EZ125">
        <v>1.8738999999999999</v>
      </c>
      <c r="FA125">
        <v>1.8724099999999999</v>
      </c>
      <c r="FB125">
        <v>1.8714900000000001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0.52700000000000002</v>
      </c>
      <c r="FQ125">
        <v>5.9299999999999999E-2</v>
      </c>
      <c r="FR125">
        <v>0.34321388301456301</v>
      </c>
      <c r="FS125">
        <v>1.93526017593624E-3</v>
      </c>
      <c r="FT125">
        <v>-2.6352868309754201E-6</v>
      </c>
      <c r="FU125">
        <v>7.4988703689445403E-10</v>
      </c>
      <c r="FV125">
        <v>5.9295258707654903E-2</v>
      </c>
      <c r="FW125">
        <v>0</v>
      </c>
      <c r="FX125">
        <v>0</v>
      </c>
      <c r="FY125">
        <v>0</v>
      </c>
      <c r="FZ125">
        <v>1</v>
      </c>
      <c r="GA125">
        <v>1999</v>
      </c>
      <c r="GB125">
        <v>0</v>
      </c>
      <c r="GC125">
        <v>14</v>
      </c>
      <c r="GD125">
        <v>40.1</v>
      </c>
      <c r="GE125">
        <v>40.1</v>
      </c>
      <c r="GF125">
        <v>2.0910600000000001</v>
      </c>
      <c r="GG125">
        <v>2.50244</v>
      </c>
      <c r="GH125">
        <v>1.5979000000000001</v>
      </c>
      <c r="GI125">
        <v>2.35107</v>
      </c>
      <c r="GJ125">
        <v>1.64917</v>
      </c>
      <c r="GK125">
        <v>2.4658199999999999</v>
      </c>
      <c r="GL125">
        <v>27.203700000000001</v>
      </c>
      <c r="GM125">
        <v>14.079499999999999</v>
      </c>
      <c r="GN125">
        <v>19</v>
      </c>
      <c r="GO125">
        <v>455.01499999999999</v>
      </c>
      <c r="GP125">
        <v>634.995</v>
      </c>
      <c r="GQ125">
        <v>29.396100000000001</v>
      </c>
      <c r="GR125">
        <v>22.476299999999998</v>
      </c>
      <c r="GS125">
        <v>30.0001</v>
      </c>
      <c r="GT125">
        <v>22.426600000000001</v>
      </c>
      <c r="GU125">
        <v>22.413699999999999</v>
      </c>
      <c r="GV125">
        <v>41.893799999999999</v>
      </c>
      <c r="GW125">
        <v>27.929200000000002</v>
      </c>
      <c r="GX125">
        <v>100</v>
      </c>
      <c r="GY125">
        <v>29.430199999999999</v>
      </c>
      <c r="GZ125">
        <v>921.91300000000001</v>
      </c>
      <c r="HA125">
        <v>13.126300000000001</v>
      </c>
      <c r="HB125">
        <v>101.244</v>
      </c>
      <c r="HC125">
        <v>101.218</v>
      </c>
    </row>
    <row r="126" spans="1:211" x14ac:dyDescent="0.2">
      <c r="A126">
        <v>110</v>
      </c>
      <c r="B126">
        <v>1736452001.0999999</v>
      </c>
      <c r="C126">
        <v>218</v>
      </c>
      <c r="D126" t="s">
        <v>568</v>
      </c>
      <c r="E126" t="s">
        <v>569</v>
      </c>
      <c r="F126">
        <v>2</v>
      </c>
      <c r="G126">
        <v>1736452000.0999999</v>
      </c>
      <c r="H126">
        <f t="shared" si="34"/>
        <v>1.9805541109020309E-3</v>
      </c>
      <c r="I126">
        <f t="shared" si="35"/>
        <v>1.980554110902031</v>
      </c>
      <c r="J126">
        <f t="shared" si="36"/>
        <v>-2.1520037011058752</v>
      </c>
      <c r="K126">
        <f t="shared" si="37"/>
        <v>872.28700000000003</v>
      </c>
      <c r="L126">
        <f t="shared" si="38"/>
        <v>877.35430616084795</v>
      </c>
      <c r="M126">
        <f t="shared" si="39"/>
        <v>89.74307784280974</v>
      </c>
      <c r="N126">
        <f t="shared" si="40"/>
        <v>89.224751725239017</v>
      </c>
      <c r="O126">
        <f t="shared" si="41"/>
        <v>0.13481468366409588</v>
      </c>
      <c r="P126">
        <f t="shared" si="42"/>
        <v>3.5369811695075861</v>
      </c>
      <c r="Q126">
        <f t="shared" si="43"/>
        <v>0.13202368431355604</v>
      </c>
      <c r="R126">
        <f t="shared" si="44"/>
        <v>8.2760750393509316E-2</v>
      </c>
      <c r="S126">
        <f t="shared" si="45"/>
        <v>0</v>
      </c>
      <c r="T126">
        <f t="shared" si="46"/>
        <v>24.512089349917105</v>
      </c>
      <c r="U126">
        <f t="shared" si="47"/>
        <v>24.512089349917105</v>
      </c>
      <c r="V126">
        <f t="shared" si="48"/>
        <v>3.0883518142529938</v>
      </c>
      <c r="W126">
        <f t="shared" si="49"/>
        <v>50.138514044972069</v>
      </c>
      <c r="X126">
        <f t="shared" si="50"/>
        <v>1.5889566344277</v>
      </c>
      <c r="Y126">
        <f t="shared" si="51"/>
        <v>3.1691338778059417</v>
      </c>
      <c r="Z126">
        <f t="shared" si="52"/>
        <v>1.4993951798252938</v>
      </c>
      <c r="AA126">
        <f t="shared" si="53"/>
        <v>-87.34243629077956</v>
      </c>
      <c r="AB126">
        <f t="shared" si="54"/>
        <v>82.416402810713564</v>
      </c>
      <c r="AC126">
        <f t="shared" si="55"/>
        <v>4.9153249725384862</v>
      </c>
      <c r="AD126">
        <f t="shared" si="56"/>
        <v>-1.0708507527510847E-2</v>
      </c>
      <c r="AE126">
        <f t="shared" si="57"/>
        <v>22.915931528538305</v>
      </c>
      <c r="AF126">
        <f t="shared" si="58"/>
        <v>1.9867033688012967</v>
      </c>
      <c r="AG126">
        <f t="shared" si="59"/>
        <v>-2.1520037011058752</v>
      </c>
      <c r="AH126">
        <v>905.93858875646697</v>
      </c>
      <c r="AI126">
        <v>886.09854545454505</v>
      </c>
      <c r="AJ126">
        <v>3.22326168518663</v>
      </c>
      <c r="AK126">
        <v>84.5062676990527</v>
      </c>
      <c r="AL126">
        <f t="shared" si="60"/>
        <v>1.980554110902031</v>
      </c>
      <c r="AM126">
        <v>13.195758641361101</v>
      </c>
      <c r="AN126">
        <v>15.5350027972028</v>
      </c>
      <c r="AO126">
        <v>-1.0662834323935499E-5</v>
      </c>
      <c r="AP126">
        <v>123.873733639405</v>
      </c>
      <c r="AQ126">
        <v>34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54452.853694531441</v>
      </c>
      <c r="AV126">
        <f t="shared" si="64"/>
        <v>0</v>
      </c>
      <c r="AW126">
        <f t="shared" si="65"/>
        <v>0</v>
      </c>
      <c r="AX126">
        <f t="shared" si="66"/>
        <v>0</v>
      </c>
      <c r="AY126">
        <f t="shared" si="67"/>
        <v>0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1736452000.0999999</v>
      </c>
      <c r="BF126">
        <v>872.28700000000003</v>
      </c>
      <c r="BG126">
        <v>901.85799999999995</v>
      </c>
      <c r="BH126">
        <v>15.5341</v>
      </c>
      <c r="BI126">
        <v>13.1877</v>
      </c>
      <c r="BJ126">
        <v>871.76300000000003</v>
      </c>
      <c r="BK126">
        <v>15.4748</v>
      </c>
      <c r="BL126">
        <v>500.13</v>
      </c>
      <c r="BM126">
        <v>102.188</v>
      </c>
      <c r="BN126">
        <v>0.100297</v>
      </c>
      <c r="BO126">
        <v>24.944299999999998</v>
      </c>
      <c r="BP126">
        <v>24.61</v>
      </c>
      <c r="BQ126">
        <v>999.9</v>
      </c>
      <c r="BR126">
        <v>0</v>
      </c>
      <c r="BS126">
        <v>0</v>
      </c>
      <c r="BT126">
        <v>10008.799999999999</v>
      </c>
      <c r="BU126">
        <v>-0.114622</v>
      </c>
      <c r="BV126">
        <v>126.65</v>
      </c>
      <c r="BW126">
        <v>-29.570900000000002</v>
      </c>
      <c r="BX126">
        <v>886.05100000000004</v>
      </c>
      <c r="BY126">
        <v>913.91099999999994</v>
      </c>
      <c r="BZ126">
        <v>2.3463699999999998</v>
      </c>
      <c r="CA126">
        <v>901.85799999999995</v>
      </c>
      <c r="CB126">
        <v>13.1877</v>
      </c>
      <c r="CC126">
        <v>1.5873900000000001</v>
      </c>
      <c r="CD126">
        <v>1.34762</v>
      </c>
      <c r="CE126">
        <v>13.837</v>
      </c>
      <c r="CF126">
        <v>11.3408</v>
      </c>
      <c r="CG126">
        <v>0</v>
      </c>
      <c r="CH126">
        <v>0</v>
      </c>
      <c r="CI126">
        <v>0</v>
      </c>
      <c r="CJ126">
        <v>20</v>
      </c>
      <c r="CK126">
        <v>3</v>
      </c>
      <c r="CL126">
        <v>1736449596</v>
      </c>
      <c r="CM126" t="s">
        <v>346</v>
      </c>
      <c r="CN126">
        <v>1736449594</v>
      </c>
      <c r="CO126">
        <v>1736449596</v>
      </c>
      <c r="CP126">
        <v>2</v>
      </c>
      <c r="CQ126">
        <v>0.52600000000000002</v>
      </c>
      <c r="CR126">
        <v>-1.4999999999999999E-2</v>
      </c>
      <c r="CS126">
        <v>0.63</v>
      </c>
      <c r="CT126">
        <v>3.9E-2</v>
      </c>
      <c r="CU126">
        <v>200</v>
      </c>
      <c r="CV126">
        <v>13</v>
      </c>
      <c r="CW126">
        <v>0.21</v>
      </c>
      <c r="CX126">
        <v>0.03</v>
      </c>
      <c r="CY126">
        <v>-32.570374999999999</v>
      </c>
      <c r="CZ126">
        <v>5.3852255639097297</v>
      </c>
      <c r="DA126">
        <v>0.99672327196418997</v>
      </c>
      <c r="DB126">
        <v>0</v>
      </c>
      <c r="DC126">
        <v>2.3499145000000001</v>
      </c>
      <c r="DD126">
        <v>-6.2567368421047195E-2</v>
      </c>
      <c r="DE126">
        <v>6.2099504627653804E-3</v>
      </c>
      <c r="DF126">
        <v>1</v>
      </c>
      <c r="DG126">
        <v>1</v>
      </c>
      <c r="DH126">
        <v>2</v>
      </c>
      <c r="DI126" t="s">
        <v>347</v>
      </c>
      <c r="DJ126">
        <v>3.1194299999999999</v>
      </c>
      <c r="DK126">
        <v>2.8014000000000001</v>
      </c>
      <c r="DL126">
        <v>0.16861400000000001</v>
      </c>
      <c r="DM126">
        <v>0.174009</v>
      </c>
      <c r="DN126">
        <v>8.6757899999999999E-2</v>
      </c>
      <c r="DO126">
        <v>7.7735899999999997E-2</v>
      </c>
      <c r="DP126">
        <v>23169.5</v>
      </c>
      <c r="DQ126">
        <v>21268.6</v>
      </c>
      <c r="DR126">
        <v>26661.9</v>
      </c>
      <c r="DS126">
        <v>24093</v>
      </c>
      <c r="DT126">
        <v>33656.5</v>
      </c>
      <c r="DU126">
        <v>32369.7</v>
      </c>
      <c r="DV126">
        <v>40312.300000000003</v>
      </c>
      <c r="DW126">
        <v>38095.599999999999</v>
      </c>
      <c r="DX126">
        <v>2.00888</v>
      </c>
      <c r="DY126">
        <v>2.2509800000000002</v>
      </c>
      <c r="DZ126">
        <v>0.112802</v>
      </c>
      <c r="EA126">
        <v>0</v>
      </c>
      <c r="EB126">
        <v>22.754999999999999</v>
      </c>
      <c r="EC126">
        <v>999.9</v>
      </c>
      <c r="ED126">
        <v>65.028999999999996</v>
      </c>
      <c r="EE126">
        <v>22.94</v>
      </c>
      <c r="EF126">
        <v>17.877400000000002</v>
      </c>
      <c r="EG126">
        <v>64.170299999999997</v>
      </c>
      <c r="EH126">
        <v>26.3462</v>
      </c>
      <c r="EI126">
        <v>1</v>
      </c>
      <c r="EJ126">
        <v>-0.37365599999999999</v>
      </c>
      <c r="EK126">
        <v>-3.97167</v>
      </c>
      <c r="EL126">
        <v>20.251999999999999</v>
      </c>
      <c r="EM126">
        <v>5.2616199999999997</v>
      </c>
      <c r="EN126">
        <v>12.0059</v>
      </c>
      <c r="EO126">
        <v>4.9995500000000002</v>
      </c>
      <c r="EP126">
        <v>3.2870200000000001</v>
      </c>
      <c r="EQ126">
        <v>9999</v>
      </c>
      <c r="ER126">
        <v>9999</v>
      </c>
      <c r="ES126">
        <v>999.9</v>
      </c>
      <c r="ET126">
        <v>9999</v>
      </c>
      <c r="EU126">
        <v>1.8724099999999999</v>
      </c>
      <c r="EV126">
        <v>1.8732599999999999</v>
      </c>
      <c r="EW126">
        <v>1.8694999999999999</v>
      </c>
      <c r="EX126">
        <v>1.8751500000000001</v>
      </c>
      <c r="EY126">
        <v>1.8754599999999999</v>
      </c>
      <c r="EZ126">
        <v>1.8738999999999999</v>
      </c>
      <c r="FA126">
        <v>1.8724099999999999</v>
      </c>
      <c r="FB126">
        <v>1.8714900000000001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0.52200000000000002</v>
      </c>
      <c r="FQ126">
        <v>5.9299999999999999E-2</v>
      </c>
      <c r="FR126">
        <v>0.34321388301456301</v>
      </c>
      <c r="FS126">
        <v>1.93526017593624E-3</v>
      </c>
      <c r="FT126">
        <v>-2.6352868309754201E-6</v>
      </c>
      <c r="FU126">
        <v>7.4988703689445403E-10</v>
      </c>
      <c r="FV126">
        <v>5.9295258707654903E-2</v>
      </c>
      <c r="FW126">
        <v>0</v>
      </c>
      <c r="FX126">
        <v>0</v>
      </c>
      <c r="FY126">
        <v>0</v>
      </c>
      <c r="FZ126">
        <v>1</v>
      </c>
      <c r="GA126">
        <v>1999</v>
      </c>
      <c r="GB126">
        <v>0</v>
      </c>
      <c r="GC126">
        <v>14</v>
      </c>
      <c r="GD126">
        <v>40.1</v>
      </c>
      <c r="GE126">
        <v>40.1</v>
      </c>
      <c r="GF126">
        <v>2.1032700000000002</v>
      </c>
      <c r="GG126">
        <v>2.4841299999999999</v>
      </c>
      <c r="GH126">
        <v>1.5979000000000001</v>
      </c>
      <c r="GI126">
        <v>2.35107</v>
      </c>
      <c r="GJ126">
        <v>1.64917</v>
      </c>
      <c r="GK126">
        <v>2.33521</v>
      </c>
      <c r="GL126">
        <v>27.203700000000001</v>
      </c>
      <c r="GM126">
        <v>14.061999999999999</v>
      </c>
      <c r="GN126">
        <v>19</v>
      </c>
      <c r="GO126">
        <v>454.74099999999999</v>
      </c>
      <c r="GP126">
        <v>635.077</v>
      </c>
      <c r="GQ126">
        <v>29.404599999999999</v>
      </c>
      <c r="GR126">
        <v>22.476299999999998</v>
      </c>
      <c r="GS126">
        <v>30.0001</v>
      </c>
      <c r="GT126">
        <v>22.426600000000001</v>
      </c>
      <c r="GU126">
        <v>22.413699999999999</v>
      </c>
      <c r="GV126">
        <v>42.1389</v>
      </c>
      <c r="GW126">
        <v>27.929200000000002</v>
      </c>
      <c r="GX126">
        <v>100</v>
      </c>
      <c r="GY126">
        <v>29.430199999999999</v>
      </c>
      <c r="GZ126">
        <v>928.74</v>
      </c>
      <c r="HA126">
        <v>13.126300000000001</v>
      </c>
      <c r="HB126">
        <v>101.245</v>
      </c>
      <c r="HC126">
        <v>101.21899999999999</v>
      </c>
    </row>
    <row r="127" spans="1:211" x14ac:dyDescent="0.2">
      <c r="A127">
        <v>111</v>
      </c>
      <c r="B127">
        <v>1736452003.0999999</v>
      </c>
      <c r="C127">
        <v>220</v>
      </c>
      <c r="D127" t="s">
        <v>570</v>
      </c>
      <c r="E127" t="s">
        <v>571</v>
      </c>
      <c r="F127">
        <v>2</v>
      </c>
      <c r="G127">
        <v>1736452001.0999999</v>
      </c>
      <c r="H127">
        <f t="shared" si="34"/>
        <v>1.9777875376976372E-3</v>
      </c>
      <c r="I127">
        <f t="shared" si="35"/>
        <v>1.9777875376976373</v>
      </c>
      <c r="J127">
        <f t="shared" si="36"/>
        <v>-2.0190476288854873</v>
      </c>
      <c r="K127">
        <f t="shared" si="37"/>
        <v>875.24149999999997</v>
      </c>
      <c r="L127">
        <f t="shared" si="38"/>
        <v>878.68459886252754</v>
      </c>
      <c r="M127">
        <f t="shared" si="39"/>
        <v>89.878131767904478</v>
      </c>
      <c r="N127">
        <f t="shared" si="40"/>
        <v>89.525947043537187</v>
      </c>
      <c r="O127">
        <f t="shared" si="41"/>
        <v>0.13464466044065668</v>
      </c>
      <c r="P127">
        <f t="shared" si="42"/>
        <v>3.5373958551613294</v>
      </c>
      <c r="Q127">
        <f t="shared" si="43"/>
        <v>0.13186093722676342</v>
      </c>
      <c r="R127">
        <f t="shared" si="44"/>
        <v>8.2658398745509412E-2</v>
      </c>
      <c r="S127">
        <f t="shared" si="45"/>
        <v>0</v>
      </c>
      <c r="T127">
        <f t="shared" si="46"/>
        <v>24.509540050694653</v>
      </c>
      <c r="U127">
        <f t="shared" si="47"/>
        <v>24.509540050694653</v>
      </c>
      <c r="V127">
        <f t="shared" si="48"/>
        <v>3.0878807297364981</v>
      </c>
      <c r="W127">
        <f t="shared" si="49"/>
        <v>50.141382138506238</v>
      </c>
      <c r="X127">
        <f t="shared" si="50"/>
        <v>1.58874426620496</v>
      </c>
      <c r="Y127">
        <f t="shared" si="51"/>
        <v>3.1685290641098596</v>
      </c>
      <c r="Z127">
        <f t="shared" si="52"/>
        <v>1.4991364635315381</v>
      </c>
      <c r="AA127">
        <f t="shared" si="53"/>
        <v>-87.220430412465802</v>
      </c>
      <c r="AB127">
        <f t="shared" si="54"/>
        <v>82.30197164294205</v>
      </c>
      <c r="AC127">
        <f t="shared" si="55"/>
        <v>4.9077826953126689</v>
      </c>
      <c r="AD127">
        <f t="shared" si="56"/>
        <v>-1.0676074211090736E-2</v>
      </c>
      <c r="AE127">
        <f t="shared" si="57"/>
        <v>23.002395040799204</v>
      </c>
      <c r="AF127">
        <f t="shared" si="58"/>
        <v>1.987034372361729</v>
      </c>
      <c r="AG127">
        <f t="shared" si="59"/>
        <v>-2.0190476288854873</v>
      </c>
      <c r="AH127">
        <v>911.013446221908</v>
      </c>
      <c r="AI127">
        <v>892.04378181818197</v>
      </c>
      <c r="AJ127">
        <v>3.0745420626776601</v>
      </c>
      <c r="AK127">
        <v>84.5062676990527</v>
      </c>
      <c r="AL127">
        <f t="shared" si="60"/>
        <v>1.9777875376976373</v>
      </c>
      <c r="AM127">
        <v>13.1941244919671</v>
      </c>
      <c r="AN127">
        <v>15.5306307692308</v>
      </c>
      <c r="AO127">
        <v>-1.23267966869955E-5</v>
      </c>
      <c r="AP127">
        <v>123.873733639405</v>
      </c>
      <c r="AQ127">
        <v>34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54462.556820982718</v>
      </c>
      <c r="AV127">
        <f t="shared" si="64"/>
        <v>0</v>
      </c>
      <c r="AW127">
        <f t="shared" si="65"/>
        <v>0</v>
      </c>
      <c r="AX127">
        <f t="shared" si="66"/>
        <v>0</v>
      </c>
      <c r="AY127">
        <f t="shared" si="67"/>
        <v>0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1736452001.0999999</v>
      </c>
      <c r="BF127">
        <v>875.24149999999997</v>
      </c>
      <c r="BG127">
        <v>904.93</v>
      </c>
      <c r="BH127">
        <v>15.5322</v>
      </c>
      <c r="BI127">
        <v>13.184900000000001</v>
      </c>
      <c r="BJ127">
        <v>874.72</v>
      </c>
      <c r="BK127">
        <v>15.472950000000001</v>
      </c>
      <c r="BL127">
        <v>500.02249999999998</v>
      </c>
      <c r="BM127">
        <v>102.187</v>
      </c>
      <c r="BN127">
        <v>0.1001368</v>
      </c>
      <c r="BO127">
        <v>24.941099999999999</v>
      </c>
      <c r="BP127">
        <v>24.607150000000001</v>
      </c>
      <c r="BQ127">
        <v>999.9</v>
      </c>
      <c r="BR127">
        <v>0</v>
      </c>
      <c r="BS127">
        <v>0</v>
      </c>
      <c r="BT127">
        <v>10010.65</v>
      </c>
      <c r="BU127">
        <v>-0.1146205</v>
      </c>
      <c r="BV127">
        <v>126.65</v>
      </c>
      <c r="BW127">
        <v>-29.688199999999998</v>
      </c>
      <c r="BX127">
        <v>889.05050000000006</v>
      </c>
      <c r="BY127">
        <v>917.02099999999996</v>
      </c>
      <c r="BZ127">
        <v>2.3473199999999999</v>
      </c>
      <c r="CA127">
        <v>904.93</v>
      </c>
      <c r="CB127">
        <v>13.184900000000001</v>
      </c>
      <c r="CC127">
        <v>1.5871900000000001</v>
      </c>
      <c r="CD127">
        <v>1.3473250000000001</v>
      </c>
      <c r="CE127">
        <v>13.835000000000001</v>
      </c>
      <c r="CF127">
        <v>11.33745</v>
      </c>
      <c r="CG127">
        <v>0</v>
      </c>
      <c r="CH127">
        <v>0</v>
      </c>
      <c r="CI127">
        <v>0</v>
      </c>
      <c r="CJ127">
        <v>20</v>
      </c>
      <c r="CK127">
        <v>3</v>
      </c>
      <c r="CL127">
        <v>1736449596</v>
      </c>
      <c r="CM127" t="s">
        <v>346</v>
      </c>
      <c r="CN127">
        <v>1736449594</v>
      </c>
      <c r="CO127">
        <v>1736449596</v>
      </c>
      <c r="CP127">
        <v>2</v>
      </c>
      <c r="CQ127">
        <v>0.52600000000000002</v>
      </c>
      <c r="CR127">
        <v>-1.4999999999999999E-2</v>
      </c>
      <c r="CS127">
        <v>0.63</v>
      </c>
      <c r="CT127">
        <v>3.9E-2</v>
      </c>
      <c r="CU127">
        <v>200</v>
      </c>
      <c r="CV127">
        <v>13</v>
      </c>
      <c r="CW127">
        <v>0.21</v>
      </c>
      <c r="CX127">
        <v>0.03</v>
      </c>
      <c r="CY127">
        <v>-32.26285</v>
      </c>
      <c r="CZ127">
        <v>10.034219548872199</v>
      </c>
      <c r="DA127">
        <v>1.33588986952518</v>
      </c>
      <c r="DB127">
        <v>0</v>
      </c>
      <c r="DC127">
        <v>2.3486414999999998</v>
      </c>
      <c r="DD127">
        <v>-4.7534887218046599E-2</v>
      </c>
      <c r="DE127">
        <v>5.2958542984111803E-3</v>
      </c>
      <c r="DF127">
        <v>1</v>
      </c>
      <c r="DG127">
        <v>1</v>
      </c>
      <c r="DH127">
        <v>2</v>
      </c>
      <c r="DI127" t="s">
        <v>347</v>
      </c>
      <c r="DJ127">
        <v>3.1192899999999999</v>
      </c>
      <c r="DK127">
        <v>2.8005900000000001</v>
      </c>
      <c r="DL127">
        <v>0.16935600000000001</v>
      </c>
      <c r="DM127">
        <v>0.174794</v>
      </c>
      <c r="DN127">
        <v>8.6744100000000005E-2</v>
      </c>
      <c r="DO127">
        <v>7.7713500000000005E-2</v>
      </c>
      <c r="DP127">
        <v>23148.7</v>
      </c>
      <c r="DQ127">
        <v>21248.400000000001</v>
      </c>
      <c r="DR127">
        <v>26661.7</v>
      </c>
      <c r="DS127">
        <v>24092.9</v>
      </c>
      <c r="DT127">
        <v>33657.1</v>
      </c>
      <c r="DU127">
        <v>32370.6</v>
      </c>
      <c r="DV127">
        <v>40312.300000000003</v>
      </c>
      <c r="DW127">
        <v>38095.699999999997</v>
      </c>
      <c r="DX127">
        <v>2.0093299999999998</v>
      </c>
      <c r="DY127">
        <v>2.2508699999999999</v>
      </c>
      <c r="DZ127">
        <v>0.112318</v>
      </c>
      <c r="EA127">
        <v>0</v>
      </c>
      <c r="EB127">
        <v>22.7544</v>
      </c>
      <c r="EC127">
        <v>999.9</v>
      </c>
      <c r="ED127">
        <v>65.028999999999996</v>
      </c>
      <c r="EE127">
        <v>22.94</v>
      </c>
      <c r="EF127">
        <v>17.8764</v>
      </c>
      <c r="EG127">
        <v>63.910299999999999</v>
      </c>
      <c r="EH127">
        <v>26.3902</v>
      </c>
      <c r="EI127">
        <v>1</v>
      </c>
      <c r="EJ127">
        <v>-0.373641</v>
      </c>
      <c r="EK127">
        <v>-4.0083299999999999</v>
      </c>
      <c r="EL127">
        <v>20.251100000000001</v>
      </c>
      <c r="EM127">
        <v>5.2616199999999997</v>
      </c>
      <c r="EN127">
        <v>12.0061</v>
      </c>
      <c r="EO127">
        <v>4.9996499999999999</v>
      </c>
      <c r="EP127">
        <v>3.28695</v>
      </c>
      <c r="EQ127">
        <v>9999</v>
      </c>
      <c r="ER127">
        <v>9999</v>
      </c>
      <c r="ES127">
        <v>999.9</v>
      </c>
      <c r="ET127">
        <v>9999</v>
      </c>
      <c r="EU127">
        <v>1.8724099999999999</v>
      </c>
      <c r="EV127">
        <v>1.8732500000000001</v>
      </c>
      <c r="EW127">
        <v>1.86951</v>
      </c>
      <c r="EX127">
        <v>1.8751500000000001</v>
      </c>
      <c r="EY127">
        <v>1.8754599999999999</v>
      </c>
      <c r="EZ127">
        <v>1.8738999999999999</v>
      </c>
      <c r="FA127">
        <v>1.8724099999999999</v>
      </c>
      <c r="FB127">
        <v>1.8714900000000001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0.51600000000000001</v>
      </c>
      <c r="FQ127">
        <v>5.9299999999999999E-2</v>
      </c>
      <c r="FR127">
        <v>0.34321388301456301</v>
      </c>
      <c r="FS127">
        <v>1.93526017593624E-3</v>
      </c>
      <c r="FT127">
        <v>-2.6352868309754201E-6</v>
      </c>
      <c r="FU127">
        <v>7.4988703689445403E-10</v>
      </c>
      <c r="FV127">
        <v>5.9295258707654903E-2</v>
      </c>
      <c r="FW127">
        <v>0</v>
      </c>
      <c r="FX127">
        <v>0</v>
      </c>
      <c r="FY127">
        <v>0</v>
      </c>
      <c r="FZ127">
        <v>1</v>
      </c>
      <c r="GA127">
        <v>1999</v>
      </c>
      <c r="GB127">
        <v>0</v>
      </c>
      <c r="GC127">
        <v>14</v>
      </c>
      <c r="GD127">
        <v>40.200000000000003</v>
      </c>
      <c r="GE127">
        <v>40.1</v>
      </c>
      <c r="GF127">
        <v>2.1154799999999998</v>
      </c>
      <c r="GG127">
        <v>2.4877899999999999</v>
      </c>
      <c r="GH127">
        <v>1.5979000000000001</v>
      </c>
      <c r="GI127">
        <v>2.35107</v>
      </c>
      <c r="GJ127">
        <v>1.64917</v>
      </c>
      <c r="GK127">
        <v>2.4462899999999999</v>
      </c>
      <c r="GL127">
        <v>27.203700000000001</v>
      </c>
      <c r="GM127">
        <v>14.079499999999999</v>
      </c>
      <c r="GN127">
        <v>19</v>
      </c>
      <c r="GO127">
        <v>455.00299999999999</v>
      </c>
      <c r="GP127">
        <v>634.995</v>
      </c>
      <c r="GQ127">
        <v>29.418399999999998</v>
      </c>
      <c r="GR127">
        <v>22.476299999999998</v>
      </c>
      <c r="GS127">
        <v>30.0001</v>
      </c>
      <c r="GT127">
        <v>22.426600000000001</v>
      </c>
      <c r="GU127">
        <v>22.413699999999999</v>
      </c>
      <c r="GV127">
        <v>42.3932</v>
      </c>
      <c r="GW127">
        <v>27.929200000000002</v>
      </c>
      <c r="GX127">
        <v>100</v>
      </c>
      <c r="GY127">
        <v>29.430199999999999</v>
      </c>
      <c r="GZ127">
        <v>935.572</v>
      </c>
      <c r="HA127">
        <v>13.126300000000001</v>
      </c>
      <c r="HB127">
        <v>101.245</v>
      </c>
      <c r="HC127">
        <v>101.21899999999999</v>
      </c>
    </row>
    <row r="128" spans="1:211" x14ac:dyDescent="0.2">
      <c r="A128">
        <v>112</v>
      </c>
      <c r="B128">
        <v>1736452005.0999999</v>
      </c>
      <c r="C128">
        <v>222</v>
      </c>
      <c r="D128" t="s">
        <v>572</v>
      </c>
      <c r="E128" t="s">
        <v>573</v>
      </c>
      <c r="F128">
        <v>2</v>
      </c>
      <c r="G128">
        <v>1736452004.0999999</v>
      </c>
      <c r="H128">
        <f t="shared" si="34"/>
        <v>1.9780001159244503E-3</v>
      </c>
      <c r="I128">
        <f t="shared" si="35"/>
        <v>1.9780001159244505</v>
      </c>
      <c r="J128">
        <f t="shared" si="36"/>
        <v>-1.8203270574333121</v>
      </c>
      <c r="K128">
        <f t="shared" si="37"/>
        <v>884.12</v>
      </c>
      <c r="L128">
        <f t="shared" si="38"/>
        <v>884.97480357636368</v>
      </c>
      <c r="M128">
        <f t="shared" si="39"/>
        <v>90.519558401353194</v>
      </c>
      <c r="N128">
        <f t="shared" si="40"/>
        <v>90.432124903879995</v>
      </c>
      <c r="O128">
        <f t="shared" si="41"/>
        <v>0.13471631875734114</v>
      </c>
      <c r="P128">
        <f t="shared" si="42"/>
        <v>3.533347421923021</v>
      </c>
      <c r="Q128">
        <f t="shared" si="43"/>
        <v>0.13192654314792146</v>
      </c>
      <c r="R128">
        <f t="shared" si="44"/>
        <v>8.2699927925370301E-2</v>
      </c>
      <c r="S128">
        <f t="shared" si="45"/>
        <v>0</v>
      </c>
      <c r="T128">
        <f t="shared" si="46"/>
        <v>24.50292555903118</v>
      </c>
      <c r="U128">
        <f t="shared" si="47"/>
        <v>24.50292555903118</v>
      </c>
      <c r="V128">
        <f t="shared" si="48"/>
        <v>3.086658731983225</v>
      </c>
      <c r="W128">
        <f t="shared" si="49"/>
        <v>50.140124665770024</v>
      </c>
      <c r="X128">
        <f t="shared" si="50"/>
        <v>1.5881264843234999</v>
      </c>
      <c r="Y128">
        <f t="shared" si="51"/>
        <v>3.1673764174098515</v>
      </c>
      <c r="Z128">
        <f t="shared" si="52"/>
        <v>1.4985322476597251</v>
      </c>
      <c r="AA128">
        <f t="shared" si="53"/>
        <v>-87.229805112268252</v>
      </c>
      <c r="AB128">
        <f t="shared" si="54"/>
        <v>82.305785170241677</v>
      </c>
      <c r="AC128">
        <f t="shared" si="55"/>
        <v>4.9133188480428824</v>
      </c>
      <c r="AD128">
        <f t="shared" si="56"/>
        <v>-1.0701093983698229E-2</v>
      </c>
      <c r="AE128">
        <f t="shared" si="57"/>
        <v>23.540462612473398</v>
      </c>
      <c r="AF128">
        <f t="shared" si="58"/>
        <v>1.9888229888023057</v>
      </c>
      <c r="AG128">
        <f t="shared" si="59"/>
        <v>-1.8203270574333121</v>
      </c>
      <c r="AH128">
        <v>916.68967334049898</v>
      </c>
      <c r="AI128">
        <v>898.00197575757602</v>
      </c>
      <c r="AJ128">
        <v>2.9997700551461</v>
      </c>
      <c r="AK128">
        <v>84.5062676990527</v>
      </c>
      <c r="AL128">
        <f t="shared" si="60"/>
        <v>1.9780001159244505</v>
      </c>
      <c r="AM128">
        <v>13.1898012585591</v>
      </c>
      <c r="AN128">
        <v>15.5262825174825</v>
      </c>
      <c r="AO128">
        <v>-1.60759409993342E-5</v>
      </c>
      <c r="AP128">
        <v>123.873733639405</v>
      </c>
      <c r="AQ128">
        <v>34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54374.421866826931</v>
      </c>
      <c r="AV128">
        <f t="shared" si="64"/>
        <v>0</v>
      </c>
      <c r="AW128">
        <f t="shared" si="65"/>
        <v>0</v>
      </c>
      <c r="AX128">
        <f t="shared" si="66"/>
        <v>0</v>
      </c>
      <c r="AY128">
        <f t="shared" si="67"/>
        <v>0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1736452004.0999999</v>
      </c>
      <c r="BF128">
        <v>884.12</v>
      </c>
      <c r="BG128">
        <v>914.47299999999996</v>
      </c>
      <c r="BH128">
        <v>15.5265</v>
      </c>
      <c r="BI128">
        <v>13.1774</v>
      </c>
      <c r="BJ128">
        <v>883.60699999999997</v>
      </c>
      <c r="BK128">
        <v>15.4672</v>
      </c>
      <c r="BL128">
        <v>500.09199999999998</v>
      </c>
      <c r="BM128">
        <v>102.185</v>
      </c>
      <c r="BN128">
        <v>9.9899000000000002E-2</v>
      </c>
      <c r="BO128">
        <v>24.934999999999999</v>
      </c>
      <c r="BP128">
        <v>24.593499999999999</v>
      </c>
      <c r="BQ128">
        <v>999.9</v>
      </c>
      <c r="BR128">
        <v>0</v>
      </c>
      <c r="BS128">
        <v>0</v>
      </c>
      <c r="BT128">
        <v>9993.75</v>
      </c>
      <c r="BU128">
        <v>-0.12084</v>
      </c>
      <c r="BV128">
        <v>126.607</v>
      </c>
      <c r="BW128">
        <v>-30.353100000000001</v>
      </c>
      <c r="BX128">
        <v>898.06399999999996</v>
      </c>
      <c r="BY128">
        <v>926.68499999999995</v>
      </c>
      <c r="BZ128">
        <v>2.3490799999999998</v>
      </c>
      <c r="CA128">
        <v>914.47299999999996</v>
      </c>
      <c r="CB128">
        <v>13.1774</v>
      </c>
      <c r="CC128">
        <v>1.5865800000000001</v>
      </c>
      <c r="CD128">
        <v>1.3465400000000001</v>
      </c>
      <c r="CE128">
        <v>13.8291</v>
      </c>
      <c r="CF128">
        <v>11.3286</v>
      </c>
      <c r="CG128">
        <v>0</v>
      </c>
      <c r="CH128">
        <v>0</v>
      </c>
      <c r="CI128">
        <v>0</v>
      </c>
      <c r="CJ128">
        <v>20</v>
      </c>
      <c r="CK128">
        <v>3</v>
      </c>
      <c r="CL128">
        <v>1736449596</v>
      </c>
      <c r="CM128" t="s">
        <v>346</v>
      </c>
      <c r="CN128">
        <v>1736449594</v>
      </c>
      <c r="CO128">
        <v>1736449596</v>
      </c>
      <c r="CP128">
        <v>2</v>
      </c>
      <c r="CQ128">
        <v>0.52600000000000002</v>
      </c>
      <c r="CR128">
        <v>-1.4999999999999999E-2</v>
      </c>
      <c r="CS128">
        <v>0.63</v>
      </c>
      <c r="CT128">
        <v>3.9E-2</v>
      </c>
      <c r="CU128">
        <v>200</v>
      </c>
      <c r="CV128">
        <v>13</v>
      </c>
      <c r="CW128">
        <v>0.21</v>
      </c>
      <c r="CX128">
        <v>0.03</v>
      </c>
      <c r="CY128">
        <v>-31.978674999999999</v>
      </c>
      <c r="CZ128">
        <v>12.8475563909775</v>
      </c>
      <c r="DA128">
        <v>1.4935030769553199</v>
      </c>
      <c r="DB128">
        <v>0</v>
      </c>
      <c r="DC128">
        <v>2.3477174999999999</v>
      </c>
      <c r="DD128">
        <v>-2.8156240601505001E-2</v>
      </c>
      <c r="DE128">
        <v>4.2597404557085401E-3</v>
      </c>
      <c r="DF128">
        <v>1</v>
      </c>
      <c r="DG128">
        <v>1</v>
      </c>
      <c r="DH128">
        <v>2</v>
      </c>
      <c r="DI128" t="s">
        <v>347</v>
      </c>
      <c r="DJ128">
        <v>3.1191399999999998</v>
      </c>
      <c r="DK128">
        <v>2.80009</v>
      </c>
      <c r="DL128">
        <v>0.170103</v>
      </c>
      <c r="DM128">
        <v>0.17560000000000001</v>
      </c>
      <c r="DN128">
        <v>8.6726499999999998E-2</v>
      </c>
      <c r="DO128">
        <v>7.7701300000000001E-2</v>
      </c>
      <c r="DP128">
        <v>23127.8</v>
      </c>
      <c r="DQ128">
        <v>21227.4</v>
      </c>
      <c r="DR128">
        <v>26661.599999999999</v>
      </c>
      <c r="DS128">
        <v>24092.6</v>
      </c>
      <c r="DT128">
        <v>33657.800000000003</v>
      </c>
      <c r="DU128">
        <v>32370.6</v>
      </c>
      <c r="DV128">
        <v>40312.400000000001</v>
      </c>
      <c r="DW128">
        <v>38095.1</v>
      </c>
      <c r="DX128">
        <v>2.0094699999999999</v>
      </c>
      <c r="DY128">
        <v>2.2511199999999998</v>
      </c>
      <c r="DZ128">
        <v>0.11169900000000001</v>
      </c>
      <c r="EA128">
        <v>0</v>
      </c>
      <c r="EB128">
        <v>22.7532</v>
      </c>
      <c r="EC128">
        <v>999.9</v>
      </c>
      <c r="ED128">
        <v>65.016000000000005</v>
      </c>
      <c r="EE128">
        <v>22.95</v>
      </c>
      <c r="EF128">
        <v>17.884899999999998</v>
      </c>
      <c r="EG128">
        <v>63.320300000000003</v>
      </c>
      <c r="EH128">
        <v>26.238</v>
      </c>
      <c r="EI128">
        <v>1</v>
      </c>
      <c r="EJ128">
        <v>-0.37363800000000003</v>
      </c>
      <c r="EK128">
        <v>-4.0149800000000004</v>
      </c>
      <c r="EL128">
        <v>20.251100000000001</v>
      </c>
      <c r="EM128">
        <v>5.2614700000000001</v>
      </c>
      <c r="EN128">
        <v>12.007</v>
      </c>
      <c r="EO128">
        <v>4.9996999999999998</v>
      </c>
      <c r="EP128">
        <v>3.28708</v>
      </c>
      <c r="EQ128">
        <v>9999</v>
      </c>
      <c r="ER128">
        <v>9999</v>
      </c>
      <c r="ES128">
        <v>999.9</v>
      </c>
      <c r="ET128">
        <v>9999</v>
      </c>
      <c r="EU128">
        <v>1.87239</v>
      </c>
      <c r="EV128">
        <v>1.8732500000000001</v>
      </c>
      <c r="EW128">
        <v>1.8694900000000001</v>
      </c>
      <c r="EX128">
        <v>1.8751500000000001</v>
      </c>
      <c r="EY128">
        <v>1.8754599999999999</v>
      </c>
      <c r="EZ128">
        <v>1.8738900000000001</v>
      </c>
      <c r="FA128">
        <v>1.8724099999999999</v>
      </c>
      <c r="FB128">
        <v>1.8714900000000001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0.51</v>
      </c>
      <c r="FQ128">
        <v>5.9299999999999999E-2</v>
      </c>
      <c r="FR128">
        <v>0.34321388301456301</v>
      </c>
      <c r="FS128">
        <v>1.93526017593624E-3</v>
      </c>
      <c r="FT128">
        <v>-2.6352868309754201E-6</v>
      </c>
      <c r="FU128">
        <v>7.4988703689445403E-10</v>
      </c>
      <c r="FV128">
        <v>5.9295258707654903E-2</v>
      </c>
      <c r="FW128">
        <v>0</v>
      </c>
      <c r="FX128">
        <v>0</v>
      </c>
      <c r="FY128">
        <v>0</v>
      </c>
      <c r="FZ128">
        <v>1</v>
      </c>
      <c r="GA128">
        <v>1999</v>
      </c>
      <c r="GB128">
        <v>0</v>
      </c>
      <c r="GC128">
        <v>14</v>
      </c>
      <c r="GD128">
        <v>40.200000000000003</v>
      </c>
      <c r="GE128">
        <v>40.200000000000003</v>
      </c>
      <c r="GF128">
        <v>2.1289099999999999</v>
      </c>
      <c r="GG128">
        <v>2.4877899999999999</v>
      </c>
      <c r="GH128">
        <v>1.5979000000000001</v>
      </c>
      <c r="GI128">
        <v>2.35107</v>
      </c>
      <c r="GJ128">
        <v>1.64917</v>
      </c>
      <c r="GK128">
        <v>2.4169900000000002</v>
      </c>
      <c r="GL128">
        <v>27.203700000000001</v>
      </c>
      <c r="GM128">
        <v>14.061999999999999</v>
      </c>
      <c r="GN128">
        <v>19</v>
      </c>
      <c r="GO128">
        <v>455.08300000000003</v>
      </c>
      <c r="GP128">
        <v>635.20000000000005</v>
      </c>
      <c r="GQ128">
        <v>29.431699999999999</v>
      </c>
      <c r="GR128">
        <v>22.476299999999998</v>
      </c>
      <c r="GS128">
        <v>30.0001</v>
      </c>
      <c r="GT128">
        <v>22.426600000000001</v>
      </c>
      <c r="GU128">
        <v>22.413699999999999</v>
      </c>
      <c r="GV128">
        <v>42.651699999999998</v>
      </c>
      <c r="GW128">
        <v>27.929200000000002</v>
      </c>
      <c r="GX128">
        <v>100</v>
      </c>
      <c r="GY128">
        <v>29.472999999999999</v>
      </c>
      <c r="GZ128">
        <v>942.38699999999994</v>
      </c>
      <c r="HA128">
        <v>13.13</v>
      </c>
      <c r="HB128">
        <v>101.245</v>
      </c>
      <c r="HC128">
        <v>101.218</v>
      </c>
    </row>
    <row r="129" spans="1:211" x14ac:dyDescent="0.2">
      <c r="A129">
        <v>113</v>
      </c>
      <c r="B129">
        <v>1736452007.0999999</v>
      </c>
      <c r="C129">
        <v>224</v>
      </c>
      <c r="D129" t="s">
        <v>574</v>
      </c>
      <c r="E129" t="s">
        <v>575</v>
      </c>
      <c r="F129">
        <v>2</v>
      </c>
      <c r="G129">
        <v>1736452005.0999999</v>
      </c>
      <c r="H129">
        <f t="shared" si="34"/>
        <v>1.9797935269683792E-3</v>
      </c>
      <c r="I129">
        <f t="shared" si="35"/>
        <v>1.9797935269683791</v>
      </c>
      <c r="J129">
        <f t="shared" si="36"/>
        <v>-1.7215718641127717</v>
      </c>
      <c r="K129">
        <f t="shared" si="37"/>
        <v>887.12699999999995</v>
      </c>
      <c r="L129">
        <f t="shared" si="38"/>
        <v>886.71209266334722</v>
      </c>
      <c r="M129">
        <f t="shared" si="39"/>
        <v>90.697885607694033</v>
      </c>
      <c r="N129">
        <f t="shared" si="40"/>
        <v>90.740324656928706</v>
      </c>
      <c r="O129">
        <f t="shared" si="41"/>
        <v>0.13484568812746198</v>
      </c>
      <c r="P129">
        <f t="shared" si="42"/>
        <v>3.536479122319915</v>
      </c>
      <c r="Q129">
        <f t="shared" si="43"/>
        <v>0.13205303166570392</v>
      </c>
      <c r="R129">
        <f t="shared" si="44"/>
        <v>8.2779236765198438E-2</v>
      </c>
      <c r="S129">
        <f t="shared" si="45"/>
        <v>0</v>
      </c>
      <c r="T129">
        <f t="shared" si="46"/>
        <v>24.501394805092865</v>
      </c>
      <c r="U129">
        <f t="shared" si="47"/>
        <v>24.501394805092865</v>
      </c>
      <c r="V129">
        <f t="shared" si="48"/>
        <v>3.0863759922791547</v>
      </c>
      <c r="W129">
        <f t="shared" si="49"/>
        <v>50.137691996394551</v>
      </c>
      <c r="X129">
        <f t="shared" si="50"/>
        <v>1.5879073515464253</v>
      </c>
      <c r="Y129">
        <f t="shared" si="51"/>
        <v>3.1670930358354217</v>
      </c>
      <c r="Z129">
        <f t="shared" si="52"/>
        <v>1.4984686407327295</v>
      </c>
      <c r="AA129">
        <f t="shared" si="53"/>
        <v>-87.308894539305527</v>
      </c>
      <c r="AB129">
        <f t="shared" si="54"/>
        <v>82.384598495454796</v>
      </c>
      <c r="AC129">
        <f t="shared" si="55"/>
        <v>4.9135935350168456</v>
      </c>
      <c r="AD129">
        <f t="shared" si="56"/>
        <v>-1.0702508833887237E-2</v>
      </c>
      <c r="AE129">
        <f t="shared" si="57"/>
        <v>23.7397264578373</v>
      </c>
      <c r="AF129">
        <f t="shared" si="58"/>
        <v>1.9877259612539975</v>
      </c>
      <c r="AG129">
        <f t="shared" si="59"/>
        <v>-1.7215718641127717</v>
      </c>
      <c r="AH129">
        <v>923.02171856284099</v>
      </c>
      <c r="AI129">
        <v>904.11434545454495</v>
      </c>
      <c r="AJ129">
        <v>3.0142058946252699</v>
      </c>
      <c r="AK129">
        <v>84.5062676990527</v>
      </c>
      <c r="AL129">
        <f t="shared" si="60"/>
        <v>1.9797935269683791</v>
      </c>
      <c r="AM129">
        <v>13.1833904784775</v>
      </c>
      <c r="AN129">
        <v>15.521886713286699</v>
      </c>
      <c r="AO129">
        <v>-2.05045143094485E-5</v>
      </c>
      <c r="AP129">
        <v>123.873733639405</v>
      </c>
      <c r="AQ129">
        <v>34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54443.718685190848</v>
      </c>
      <c r="AV129">
        <f t="shared" si="64"/>
        <v>0</v>
      </c>
      <c r="AW129">
        <f t="shared" si="65"/>
        <v>0</v>
      </c>
      <c r="AX129">
        <f t="shared" si="66"/>
        <v>0</v>
      </c>
      <c r="AY129">
        <f t="shared" si="67"/>
        <v>0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1736452005.0999999</v>
      </c>
      <c r="BF129">
        <v>887.12699999999995</v>
      </c>
      <c r="BG129">
        <v>917.72299999999996</v>
      </c>
      <c r="BH129">
        <v>15.52425</v>
      </c>
      <c r="BI129">
        <v>13.176600000000001</v>
      </c>
      <c r="BJ129">
        <v>886.61699999999996</v>
      </c>
      <c r="BK129">
        <v>15.46495</v>
      </c>
      <c r="BL129">
        <v>500.12599999999998</v>
      </c>
      <c r="BM129">
        <v>102.18600000000001</v>
      </c>
      <c r="BN129">
        <v>9.9608100000000005E-2</v>
      </c>
      <c r="BO129">
        <v>24.933499999999999</v>
      </c>
      <c r="BP129">
        <v>24.59055</v>
      </c>
      <c r="BQ129">
        <v>999.9</v>
      </c>
      <c r="BR129">
        <v>0</v>
      </c>
      <c r="BS129">
        <v>0</v>
      </c>
      <c r="BT129">
        <v>10006.875</v>
      </c>
      <c r="BU129">
        <v>-0.12395</v>
      </c>
      <c r="BV129">
        <v>126.607</v>
      </c>
      <c r="BW129">
        <v>-30.595949999999998</v>
      </c>
      <c r="BX129">
        <v>901.11649999999997</v>
      </c>
      <c r="BY129">
        <v>929.97749999999996</v>
      </c>
      <c r="BZ129">
        <v>2.3476499999999998</v>
      </c>
      <c r="CA129">
        <v>917.72299999999996</v>
      </c>
      <c r="CB129">
        <v>13.176600000000001</v>
      </c>
      <c r="CC129">
        <v>1.58636</v>
      </c>
      <c r="CD129">
        <v>1.346465</v>
      </c>
      <c r="CE129">
        <v>13.82695</v>
      </c>
      <c r="CF129">
        <v>11.3278</v>
      </c>
      <c r="CG129">
        <v>0</v>
      </c>
      <c r="CH129">
        <v>0</v>
      </c>
      <c r="CI129">
        <v>0</v>
      </c>
      <c r="CJ129">
        <v>20</v>
      </c>
      <c r="CK129">
        <v>3</v>
      </c>
      <c r="CL129">
        <v>1736449596</v>
      </c>
      <c r="CM129" t="s">
        <v>346</v>
      </c>
      <c r="CN129">
        <v>1736449594</v>
      </c>
      <c r="CO129">
        <v>1736449596</v>
      </c>
      <c r="CP129">
        <v>2</v>
      </c>
      <c r="CQ129">
        <v>0.52600000000000002</v>
      </c>
      <c r="CR129">
        <v>-1.4999999999999999E-2</v>
      </c>
      <c r="CS129">
        <v>0.63</v>
      </c>
      <c r="CT129">
        <v>3.9E-2</v>
      </c>
      <c r="CU129">
        <v>200</v>
      </c>
      <c r="CV129">
        <v>13</v>
      </c>
      <c r="CW129">
        <v>0.21</v>
      </c>
      <c r="CX129">
        <v>0.03</v>
      </c>
      <c r="CY129">
        <v>-31.744319999999998</v>
      </c>
      <c r="CZ129">
        <v>13.6414466165413</v>
      </c>
      <c r="DA129">
        <v>1.5284984241405</v>
      </c>
      <c r="DB129">
        <v>0</v>
      </c>
      <c r="DC129">
        <v>2.3471410000000001</v>
      </c>
      <c r="DD129">
        <v>-1.36827067669176E-2</v>
      </c>
      <c r="DE129">
        <v>3.6687857664355499E-3</v>
      </c>
      <c r="DF129">
        <v>1</v>
      </c>
      <c r="DG129">
        <v>1</v>
      </c>
      <c r="DH129">
        <v>2</v>
      </c>
      <c r="DI129" t="s">
        <v>347</v>
      </c>
      <c r="DJ129">
        <v>3.1191399999999998</v>
      </c>
      <c r="DK129">
        <v>2.80003</v>
      </c>
      <c r="DL129">
        <v>0.17086899999999999</v>
      </c>
      <c r="DM129">
        <v>0.17643200000000001</v>
      </c>
      <c r="DN129">
        <v>8.6704600000000007E-2</v>
      </c>
      <c r="DO129">
        <v>7.7705800000000005E-2</v>
      </c>
      <c r="DP129">
        <v>23106.6</v>
      </c>
      <c r="DQ129">
        <v>21205.8</v>
      </c>
      <c r="DR129">
        <v>26661.7</v>
      </c>
      <c r="DS129">
        <v>24092.400000000001</v>
      </c>
      <c r="DT129">
        <v>33658.800000000003</v>
      </c>
      <c r="DU129">
        <v>32370.2</v>
      </c>
      <c r="DV129">
        <v>40312.400000000001</v>
      </c>
      <c r="DW129">
        <v>38094.699999999997</v>
      </c>
      <c r="DX129">
        <v>2.00888</v>
      </c>
      <c r="DY129">
        <v>2.2513000000000001</v>
      </c>
      <c r="DZ129">
        <v>0.11151700000000001</v>
      </c>
      <c r="EA129">
        <v>0</v>
      </c>
      <c r="EB129">
        <v>22.751899999999999</v>
      </c>
      <c r="EC129">
        <v>999.9</v>
      </c>
      <c r="ED129">
        <v>65.016000000000005</v>
      </c>
      <c r="EE129">
        <v>22.95</v>
      </c>
      <c r="EF129">
        <v>17.885999999999999</v>
      </c>
      <c r="EG129">
        <v>63.990299999999998</v>
      </c>
      <c r="EH129">
        <v>26.097799999999999</v>
      </c>
      <c r="EI129">
        <v>1</v>
      </c>
      <c r="EJ129">
        <v>-0.37364799999999998</v>
      </c>
      <c r="EK129">
        <v>-4.06562</v>
      </c>
      <c r="EL129">
        <v>20.249500000000001</v>
      </c>
      <c r="EM129">
        <v>5.2614700000000001</v>
      </c>
      <c r="EN129">
        <v>12.0061</v>
      </c>
      <c r="EO129">
        <v>4.9995500000000002</v>
      </c>
      <c r="EP129">
        <v>3.2870499999999998</v>
      </c>
      <c r="EQ129">
        <v>9999</v>
      </c>
      <c r="ER129">
        <v>9999</v>
      </c>
      <c r="ES129">
        <v>999.9</v>
      </c>
      <c r="ET129">
        <v>9999</v>
      </c>
      <c r="EU129">
        <v>1.87239</v>
      </c>
      <c r="EV129">
        <v>1.8732500000000001</v>
      </c>
      <c r="EW129">
        <v>1.86947</v>
      </c>
      <c r="EX129">
        <v>1.8751500000000001</v>
      </c>
      <c r="EY129">
        <v>1.8754599999999999</v>
      </c>
      <c r="EZ129">
        <v>1.87388</v>
      </c>
      <c r="FA129">
        <v>1.8724099999999999</v>
      </c>
      <c r="FB129">
        <v>1.8714999999999999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0.505</v>
      </c>
      <c r="FQ129">
        <v>5.9299999999999999E-2</v>
      </c>
      <c r="FR129">
        <v>0.34321388301456301</v>
      </c>
      <c r="FS129">
        <v>1.93526017593624E-3</v>
      </c>
      <c r="FT129">
        <v>-2.6352868309754201E-6</v>
      </c>
      <c r="FU129">
        <v>7.4988703689445403E-10</v>
      </c>
      <c r="FV129">
        <v>5.9295258707654903E-2</v>
      </c>
      <c r="FW129">
        <v>0</v>
      </c>
      <c r="FX129">
        <v>0</v>
      </c>
      <c r="FY129">
        <v>0</v>
      </c>
      <c r="FZ129">
        <v>1</v>
      </c>
      <c r="GA129">
        <v>1999</v>
      </c>
      <c r="GB129">
        <v>0</v>
      </c>
      <c r="GC129">
        <v>14</v>
      </c>
      <c r="GD129">
        <v>40.200000000000003</v>
      </c>
      <c r="GE129">
        <v>40.200000000000003</v>
      </c>
      <c r="GF129">
        <v>2.1411099999999998</v>
      </c>
      <c r="GG129">
        <v>2.4853499999999999</v>
      </c>
      <c r="GH129">
        <v>1.5979000000000001</v>
      </c>
      <c r="GI129">
        <v>2.35229</v>
      </c>
      <c r="GJ129">
        <v>1.64917</v>
      </c>
      <c r="GK129">
        <v>2.4536099999999998</v>
      </c>
      <c r="GL129">
        <v>27.203700000000001</v>
      </c>
      <c r="GM129">
        <v>14.0707</v>
      </c>
      <c r="GN129">
        <v>19</v>
      </c>
      <c r="GO129">
        <v>454.72899999999998</v>
      </c>
      <c r="GP129">
        <v>635.34400000000005</v>
      </c>
      <c r="GQ129">
        <v>29.4436</v>
      </c>
      <c r="GR129">
        <v>22.476299999999998</v>
      </c>
      <c r="GS129">
        <v>30.0001</v>
      </c>
      <c r="GT129">
        <v>22.426600000000001</v>
      </c>
      <c r="GU129">
        <v>22.413699999999999</v>
      </c>
      <c r="GV129">
        <v>42.9039</v>
      </c>
      <c r="GW129">
        <v>27.929200000000002</v>
      </c>
      <c r="GX129">
        <v>100</v>
      </c>
      <c r="GY129">
        <v>29.472999999999999</v>
      </c>
      <c r="GZ129">
        <v>949.20699999999999</v>
      </c>
      <c r="HA129">
        <v>13.134399999999999</v>
      </c>
      <c r="HB129">
        <v>101.245</v>
      </c>
      <c r="HC129">
        <v>101.217</v>
      </c>
    </row>
    <row r="130" spans="1:211" x14ac:dyDescent="0.2">
      <c r="A130">
        <v>114</v>
      </c>
      <c r="B130">
        <v>1736452009.0999999</v>
      </c>
      <c r="C130">
        <v>226</v>
      </c>
      <c r="D130" t="s">
        <v>576</v>
      </c>
      <c r="E130" t="s">
        <v>577</v>
      </c>
      <c r="F130">
        <v>2</v>
      </c>
      <c r="G130">
        <v>1736452008.0999999</v>
      </c>
      <c r="H130">
        <f t="shared" si="34"/>
        <v>1.977021990313257E-3</v>
      </c>
      <c r="I130">
        <f t="shared" si="35"/>
        <v>1.9770219903132571</v>
      </c>
      <c r="J130">
        <f t="shared" si="36"/>
        <v>-1.801293515855058</v>
      </c>
      <c r="K130">
        <f t="shared" si="37"/>
        <v>896.274</v>
      </c>
      <c r="L130">
        <f t="shared" si="38"/>
        <v>896.62465244811403</v>
      </c>
      <c r="M130">
        <f t="shared" si="39"/>
        <v>91.712914379786184</v>
      </c>
      <c r="N130">
        <f t="shared" si="40"/>
        <v>91.677047244231602</v>
      </c>
      <c r="O130">
        <f t="shared" si="41"/>
        <v>0.13468806855009044</v>
      </c>
      <c r="P130">
        <f t="shared" si="42"/>
        <v>3.5369579856474176</v>
      </c>
      <c r="Q130">
        <f t="shared" si="43"/>
        <v>0.13190223301038653</v>
      </c>
      <c r="R130">
        <f t="shared" si="44"/>
        <v>8.2684392664450601E-2</v>
      </c>
      <c r="S130">
        <f t="shared" si="45"/>
        <v>0</v>
      </c>
      <c r="T130">
        <f t="shared" si="46"/>
        <v>24.495453223025322</v>
      </c>
      <c r="U130">
        <f t="shared" si="47"/>
        <v>24.495453223025322</v>
      </c>
      <c r="V130">
        <f t="shared" si="48"/>
        <v>3.0852787598441127</v>
      </c>
      <c r="W130">
        <f t="shared" si="49"/>
        <v>50.133974811703141</v>
      </c>
      <c r="X130">
        <f t="shared" si="50"/>
        <v>1.5871646468371201</v>
      </c>
      <c r="Y130">
        <f t="shared" si="51"/>
        <v>3.1658464201139238</v>
      </c>
      <c r="Z130">
        <f t="shared" si="52"/>
        <v>1.4981141130069926</v>
      </c>
      <c r="AA130">
        <f t="shared" si="53"/>
        <v>-87.186669772814639</v>
      </c>
      <c r="AB130">
        <f t="shared" si="54"/>
        <v>82.270203850089231</v>
      </c>
      <c r="AC130">
        <f t="shared" si="55"/>
        <v>4.9057964620531722</v>
      </c>
      <c r="AD130">
        <f t="shared" si="56"/>
        <v>-1.0669460672232844E-2</v>
      </c>
      <c r="AE130">
        <f t="shared" si="57"/>
        <v>24.394169259957717</v>
      </c>
      <c r="AF130">
        <f t="shared" si="58"/>
        <v>1.9780273443636889</v>
      </c>
      <c r="AG130">
        <f t="shared" si="59"/>
        <v>-1.801293515855058</v>
      </c>
      <c r="AH130">
        <v>929.66362649043697</v>
      </c>
      <c r="AI130">
        <v>910.38766060605997</v>
      </c>
      <c r="AJ130">
        <v>3.0772723673761102</v>
      </c>
      <c r="AK130">
        <v>84.5062676990527</v>
      </c>
      <c r="AL130">
        <f t="shared" si="60"/>
        <v>1.9770219903132571</v>
      </c>
      <c r="AM130">
        <v>13.1783434795879</v>
      </c>
      <c r="AN130">
        <v>15.516706993007</v>
      </c>
      <c r="AO130">
        <v>-2.4667802462267801E-5</v>
      </c>
      <c r="AP130">
        <v>123.873733639405</v>
      </c>
      <c r="AQ130">
        <v>35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54455.501036101421</v>
      </c>
      <c r="AV130">
        <f t="shared" si="64"/>
        <v>0</v>
      </c>
      <c r="AW130">
        <f t="shared" si="65"/>
        <v>0</v>
      </c>
      <c r="AX130">
        <f t="shared" si="66"/>
        <v>0</v>
      </c>
      <c r="AY130">
        <f t="shared" si="67"/>
        <v>0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1736452008.0999999</v>
      </c>
      <c r="BF130">
        <v>896.274</v>
      </c>
      <c r="BG130">
        <v>927.70799999999997</v>
      </c>
      <c r="BH130">
        <v>15.5168</v>
      </c>
      <c r="BI130">
        <v>13.1775</v>
      </c>
      <c r="BJ130">
        <v>895.77300000000002</v>
      </c>
      <c r="BK130">
        <v>15.4575</v>
      </c>
      <c r="BL130">
        <v>499.46600000000001</v>
      </c>
      <c r="BM130">
        <v>102.187</v>
      </c>
      <c r="BN130">
        <v>9.9853399999999995E-2</v>
      </c>
      <c r="BO130">
        <v>24.9269</v>
      </c>
      <c r="BP130">
        <v>24.581</v>
      </c>
      <c r="BQ130">
        <v>999.9</v>
      </c>
      <c r="BR130">
        <v>0</v>
      </c>
      <c r="BS130">
        <v>0</v>
      </c>
      <c r="BT130">
        <v>10008.799999999999</v>
      </c>
      <c r="BU130">
        <v>-0.13327800000000001</v>
      </c>
      <c r="BV130">
        <v>126.685</v>
      </c>
      <c r="BW130">
        <v>-31.434100000000001</v>
      </c>
      <c r="BX130">
        <v>910.4</v>
      </c>
      <c r="BY130">
        <v>940.096</v>
      </c>
      <c r="BZ130">
        <v>2.3392900000000001</v>
      </c>
      <c r="CA130">
        <v>927.70799999999997</v>
      </c>
      <c r="CB130">
        <v>13.1775</v>
      </c>
      <c r="CC130">
        <v>1.58562</v>
      </c>
      <c r="CD130">
        <v>1.3465800000000001</v>
      </c>
      <c r="CE130">
        <v>13.819800000000001</v>
      </c>
      <c r="CF130">
        <v>11.3291</v>
      </c>
      <c r="CG130">
        <v>0</v>
      </c>
      <c r="CH130">
        <v>0</v>
      </c>
      <c r="CI130">
        <v>0</v>
      </c>
      <c r="CJ130">
        <v>20</v>
      </c>
      <c r="CK130">
        <v>3</v>
      </c>
      <c r="CL130">
        <v>1736449596</v>
      </c>
      <c r="CM130" t="s">
        <v>346</v>
      </c>
      <c r="CN130">
        <v>1736449594</v>
      </c>
      <c r="CO130">
        <v>1736449596</v>
      </c>
      <c r="CP130">
        <v>2</v>
      </c>
      <c r="CQ130">
        <v>0.52600000000000002</v>
      </c>
      <c r="CR130">
        <v>-1.4999999999999999E-2</v>
      </c>
      <c r="CS130">
        <v>0.63</v>
      </c>
      <c r="CT130">
        <v>3.9E-2</v>
      </c>
      <c r="CU130">
        <v>200</v>
      </c>
      <c r="CV130">
        <v>13</v>
      </c>
      <c r="CW130">
        <v>0.21</v>
      </c>
      <c r="CX130">
        <v>0.03</v>
      </c>
      <c r="CY130">
        <v>-31.548929999999999</v>
      </c>
      <c r="CZ130">
        <v>12.384640601503801</v>
      </c>
      <c r="DA130">
        <v>1.4845957871083999</v>
      </c>
      <c r="DB130">
        <v>0</v>
      </c>
      <c r="DC130">
        <v>2.3463435000000001</v>
      </c>
      <c r="DD130">
        <v>-9.6157894736832398E-3</v>
      </c>
      <c r="DE130">
        <v>3.4781263274930299E-3</v>
      </c>
      <c r="DF130">
        <v>1</v>
      </c>
      <c r="DG130">
        <v>1</v>
      </c>
      <c r="DH130">
        <v>2</v>
      </c>
      <c r="DI130" t="s">
        <v>347</v>
      </c>
      <c r="DJ130">
        <v>3.1190699999999998</v>
      </c>
      <c r="DK130">
        <v>2.8012000000000001</v>
      </c>
      <c r="DL130">
        <v>0.17164499999999999</v>
      </c>
      <c r="DM130">
        <v>0.177263</v>
      </c>
      <c r="DN130">
        <v>8.6687100000000003E-2</v>
      </c>
      <c r="DO130">
        <v>7.7710600000000005E-2</v>
      </c>
      <c r="DP130">
        <v>23084.9</v>
      </c>
      <c r="DQ130">
        <v>21184.6</v>
      </c>
      <c r="DR130">
        <v>26661.599999999999</v>
      </c>
      <c r="DS130">
        <v>24092.5</v>
      </c>
      <c r="DT130">
        <v>33659.300000000003</v>
      </c>
      <c r="DU130">
        <v>32370.2</v>
      </c>
      <c r="DV130">
        <v>40312.199999999997</v>
      </c>
      <c r="DW130">
        <v>38094.699999999997</v>
      </c>
      <c r="DX130">
        <v>2.00752</v>
      </c>
      <c r="DY130">
        <v>2.2515499999999999</v>
      </c>
      <c r="DZ130">
        <v>0.111036</v>
      </c>
      <c r="EA130">
        <v>0</v>
      </c>
      <c r="EB130">
        <v>22.7499</v>
      </c>
      <c r="EC130">
        <v>999.9</v>
      </c>
      <c r="ED130">
        <v>65.028999999999996</v>
      </c>
      <c r="EE130">
        <v>22.94</v>
      </c>
      <c r="EF130">
        <v>17.878299999999999</v>
      </c>
      <c r="EG130">
        <v>63.760300000000001</v>
      </c>
      <c r="EH130">
        <v>26.4984</v>
      </c>
      <c r="EI130">
        <v>1</v>
      </c>
      <c r="EJ130">
        <v>-0.37357499999999999</v>
      </c>
      <c r="EK130">
        <v>-4.0567900000000003</v>
      </c>
      <c r="EL130">
        <v>20.249600000000001</v>
      </c>
      <c r="EM130">
        <v>5.2614700000000001</v>
      </c>
      <c r="EN130">
        <v>12.0055</v>
      </c>
      <c r="EO130">
        <v>4.9993999999999996</v>
      </c>
      <c r="EP130">
        <v>3.2869799999999998</v>
      </c>
      <c r="EQ130">
        <v>9999</v>
      </c>
      <c r="ER130">
        <v>9999</v>
      </c>
      <c r="ES130">
        <v>999.9</v>
      </c>
      <c r="ET130">
        <v>9999</v>
      </c>
      <c r="EU130">
        <v>1.8724099999999999</v>
      </c>
      <c r="EV130">
        <v>1.87327</v>
      </c>
      <c r="EW130">
        <v>1.86948</v>
      </c>
      <c r="EX130">
        <v>1.8751500000000001</v>
      </c>
      <c r="EY130">
        <v>1.8754599999999999</v>
      </c>
      <c r="EZ130">
        <v>1.8738699999999999</v>
      </c>
      <c r="FA130">
        <v>1.8724099999999999</v>
      </c>
      <c r="FB130">
        <v>1.8714999999999999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0.499</v>
      </c>
      <c r="FQ130">
        <v>5.9299999999999999E-2</v>
      </c>
      <c r="FR130">
        <v>0.34321388301456301</v>
      </c>
      <c r="FS130">
        <v>1.93526017593624E-3</v>
      </c>
      <c r="FT130">
        <v>-2.6352868309754201E-6</v>
      </c>
      <c r="FU130">
        <v>7.4988703689445403E-10</v>
      </c>
      <c r="FV130">
        <v>5.9295258707654903E-2</v>
      </c>
      <c r="FW130">
        <v>0</v>
      </c>
      <c r="FX130">
        <v>0</v>
      </c>
      <c r="FY130">
        <v>0</v>
      </c>
      <c r="FZ130">
        <v>1</v>
      </c>
      <c r="GA130">
        <v>1999</v>
      </c>
      <c r="GB130">
        <v>0</v>
      </c>
      <c r="GC130">
        <v>14</v>
      </c>
      <c r="GD130">
        <v>40.299999999999997</v>
      </c>
      <c r="GE130">
        <v>40.200000000000003</v>
      </c>
      <c r="GF130">
        <v>2.1533199999999999</v>
      </c>
      <c r="GG130">
        <v>2.48291</v>
      </c>
      <c r="GH130">
        <v>1.5979000000000001</v>
      </c>
      <c r="GI130">
        <v>2.35107</v>
      </c>
      <c r="GJ130">
        <v>1.64917</v>
      </c>
      <c r="GK130">
        <v>2.48047</v>
      </c>
      <c r="GL130">
        <v>27.203700000000001</v>
      </c>
      <c r="GM130">
        <v>14.0707</v>
      </c>
      <c r="GN130">
        <v>19</v>
      </c>
      <c r="GO130">
        <v>453.94099999999997</v>
      </c>
      <c r="GP130">
        <v>635.54899999999998</v>
      </c>
      <c r="GQ130">
        <v>29.464700000000001</v>
      </c>
      <c r="GR130">
        <v>22.476299999999998</v>
      </c>
      <c r="GS130">
        <v>30.0002</v>
      </c>
      <c r="GT130">
        <v>22.426600000000001</v>
      </c>
      <c r="GU130">
        <v>22.413699999999999</v>
      </c>
      <c r="GV130">
        <v>43.161000000000001</v>
      </c>
      <c r="GW130">
        <v>27.929200000000002</v>
      </c>
      <c r="GX130">
        <v>100</v>
      </c>
      <c r="GY130">
        <v>29.522400000000001</v>
      </c>
      <c r="GZ130">
        <v>955.97299999999996</v>
      </c>
      <c r="HA130">
        <v>13.1373</v>
      </c>
      <c r="HB130">
        <v>101.244</v>
      </c>
      <c r="HC130">
        <v>101.217</v>
      </c>
    </row>
    <row r="131" spans="1:211" x14ac:dyDescent="0.2">
      <c r="A131">
        <v>115</v>
      </c>
      <c r="B131">
        <v>1736452011.0999999</v>
      </c>
      <c r="C131">
        <v>228</v>
      </c>
      <c r="D131" t="s">
        <v>578</v>
      </c>
      <c r="E131" t="s">
        <v>579</v>
      </c>
      <c r="F131">
        <v>2</v>
      </c>
      <c r="G131">
        <v>1736452009.0999999</v>
      </c>
      <c r="H131">
        <f t="shared" si="34"/>
        <v>1.9755898906656088E-3</v>
      </c>
      <c r="I131">
        <f t="shared" si="35"/>
        <v>1.9755898906656086</v>
      </c>
      <c r="J131">
        <f t="shared" si="36"/>
        <v>-1.9458097499780209</v>
      </c>
      <c r="K131">
        <f t="shared" si="37"/>
        <v>899.42700000000002</v>
      </c>
      <c r="L131">
        <f t="shared" si="38"/>
        <v>901.44653581441798</v>
      </c>
      <c r="M131">
        <f t="shared" si="39"/>
        <v>92.206349429452644</v>
      </c>
      <c r="N131">
        <f t="shared" si="40"/>
        <v>91.999776973304392</v>
      </c>
      <c r="O131">
        <f t="shared" si="41"/>
        <v>0.13463213295315044</v>
      </c>
      <c r="P131">
        <f t="shared" si="42"/>
        <v>3.5369579856474176</v>
      </c>
      <c r="Q131">
        <f t="shared" si="43"/>
        <v>0.13184858506704214</v>
      </c>
      <c r="R131">
        <f t="shared" si="44"/>
        <v>8.2650663051026557E-2</v>
      </c>
      <c r="S131">
        <f t="shared" si="45"/>
        <v>0</v>
      </c>
      <c r="T131">
        <f t="shared" si="46"/>
        <v>24.491814784065888</v>
      </c>
      <c r="U131">
        <f t="shared" si="47"/>
        <v>24.491814784065888</v>
      </c>
      <c r="V131">
        <f t="shared" si="48"/>
        <v>3.0846070173744344</v>
      </c>
      <c r="W131">
        <f t="shared" si="49"/>
        <v>50.139283694395772</v>
      </c>
      <c r="X131">
        <f t="shared" si="50"/>
        <v>1.5869587412836998</v>
      </c>
      <c r="Y131">
        <f t="shared" si="51"/>
        <v>3.1651005446276033</v>
      </c>
      <c r="Z131">
        <f t="shared" si="52"/>
        <v>1.4976482760907346</v>
      </c>
      <c r="AA131">
        <f t="shared" si="53"/>
        <v>-87.123514178353346</v>
      </c>
      <c r="AB131">
        <f t="shared" si="54"/>
        <v>82.210793995416608</v>
      </c>
      <c r="AC131">
        <f t="shared" si="55"/>
        <v>4.9020664014100177</v>
      </c>
      <c r="AD131">
        <f t="shared" si="56"/>
        <v>-1.0653781526727357E-2</v>
      </c>
      <c r="AE131">
        <f t="shared" si="57"/>
        <v>24.641688314045268</v>
      </c>
      <c r="AF131">
        <f t="shared" si="58"/>
        <v>1.9768281673087531</v>
      </c>
      <c r="AG131">
        <f t="shared" si="59"/>
        <v>-1.9458097499780209</v>
      </c>
      <c r="AH131">
        <v>936.41088479624295</v>
      </c>
      <c r="AI131">
        <v>916.79720606060596</v>
      </c>
      <c r="AJ131">
        <v>3.1519206096073802</v>
      </c>
      <c r="AK131">
        <v>84.5062676990527</v>
      </c>
      <c r="AL131">
        <f t="shared" si="60"/>
        <v>1.9755898906656086</v>
      </c>
      <c r="AM131">
        <v>13.176484381663499</v>
      </c>
      <c r="AN131">
        <v>15.512293706293701</v>
      </c>
      <c r="AO131">
        <v>-2.6155564709681201E-5</v>
      </c>
      <c r="AP131">
        <v>123.873733639405</v>
      </c>
      <c r="AQ131">
        <v>34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54456.22303227221</v>
      </c>
      <c r="AV131">
        <f t="shared" si="64"/>
        <v>0</v>
      </c>
      <c r="AW131">
        <f t="shared" si="65"/>
        <v>0</v>
      </c>
      <c r="AX131">
        <f t="shared" si="66"/>
        <v>0</v>
      </c>
      <c r="AY131">
        <f t="shared" si="67"/>
        <v>0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1736452009.0999999</v>
      </c>
      <c r="BF131">
        <v>899.42700000000002</v>
      </c>
      <c r="BG131">
        <v>931.15250000000003</v>
      </c>
      <c r="BH131">
        <v>15.514749999999999</v>
      </c>
      <c r="BI131">
        <v>13.17775</v>
      </c>
      <c r="BJ131">
        <v>898.92899999999997</v>
      </c>
      <c r="BK131">
        <v>15.455450000000001</v>
      </c>
      <c r="BL131">
        <v>499.65550000000002</v>
      </c>
      <c r="BM131">
        <v>102.187</v>
      </c>
      <c r="BN131">
        <v>0.1000972</v>
      </c>
      <c r="BO131">
        <v>24.92295</v>
      </c>
      <c r="BP131">
        <v>24.576699999999999</v>
      </c>
      <c r="BQ131">
        <v>999.9</v>
      </c>
      <c r="BR131">
        <v>0</v>
      </c>
      <c r="BS131">
        <v>0</v>
      </c>
      <c r="BT131">
        <v>10008.799999999999</v>
      </c>
      <c r="BU131">
        <v>-0.13638649999999999</v>
      </c>
      <c r="BV131">
        <v>126.70650000000001</v>
      </c>
      <c r="BW131">
        <v>-31.725750000000001</v>
      </c>
      <c r="BX131">
        <v>913.601</v>
      </c>
      <c r="BY131">
        <v>943.58699999999999</v>
      </c>
      <c r="BZ131">
        <v>2.3369900000000001</v>
      </c>
      <c r="CA131">
        <v>931.15250000000003</v>
      </c>
      <c r="CB131">
        <v>13.17775</v>
      </c>
      <c r="CC131">
        <v>1.585405</v>
      </c>
      <c r="CD131">
        <v>1.346595</v>
      </c>
      <c r="CE131">
        <v>13.81765</v>
      </c>
      <c r="CF131">
        <v>11.32925</v>
      </c>
      <c r="CG131">
        <v>0</v>
      </c>
      <c r="CH131">
        <v>0</v>
      </c>
      <c r="CI131">
        <v>0</v>
      </c>
      <c r="CJ131">
        <v>20</v>
      </c>
      <c r="CK131">
        <v>3</v>
      </c>
      <c r="CL131">
        <v>1736449596</v>
      </c>
      <c r="CM131" t="s">
        <v>346</v>
      </c>
      <c r="CN131">
        <v>1736449594</v>
      </c>
      <c r="CO131">
        <v>1736449596</v>
      </c>
      <c r="CP131">
        <v>2</v>
      </c>
      <c r="CQ131">
        <v>0.52600000000000002</v>
      </c>
      <c r="CR131">
        <v>-1.4999999999999999E-2</v>
      </c>
      <c r="CS131">
        <v>0.63</v>
      </c>
      <c r="CT131">
        <v>3.9E-2</v>
      </c>
      <c r="CU131">
        <v>200</v>
      </c>
      <c r="CV131">
        <v>13</v>
      </c>
      <c r="CW131">
        <v>0.21</v>
      </c>
      <c r="CX131">
        <v>0.03</v>
      </c>
      <c r="CY131">
        <v>-31.393785000000001</v>
      </c>
      <c r="CZ131">
        <v>9.1948285714285607</v>
      </c>
      <c r="DA131">
        <v>1.3901285322857699</v>
      </c>
      <c r="DB131">
        <v>0</v>
      </c>
      <c r="DC131">
        <v>2.344849</v>
      </c>
      <c r="DD131">
        <v>-1.0841503759399599E-2</v>
      </c>
      <c r="DE131">
        <v>3.6375842258289902E-3</v>
      </c>
      <c r="DF131">
        <v>1</v>
      </c>
      <c r="DG131">
        <v>1</v>
      </c>
      <c r="DH131">
        <v>2</v>
      </c>
      <c r="DI131" t="s">
        <v>347</v>
      </c>
      <c r="DJ131">
        <v>3.1194199999999999</v>
      </c>
      <c r="DK131">
        <v>2.8009400000000002</v>
      </c>
      <c r="DL131">
        <v>0.172433</v>
      </c>
      <c r="DM131">
        <v>0.17809700000000001</v>
      </c>
      <c r="DN131">
        <v>8.6669899999999994E-2</v>
      </c>
      <c r="DO131">
        <v>7.7704700000000002E-2</v>
      </c>
      <c r="DP131">
        <v>23062.9</v>
      </c>
      <c r="DQ131">
        <v>21163.3</v>
      </c>
      <c r="DR131">
        <v>26661.5</v>
      </c>
      <c r="DS131">
        <v>24092.7</v>
      </c>
      <c r="DT131">
        <v>33659.9</v>
      </c>
      <c r="DU131">
        <v>32370.5</v>
      </c>
      <c r="DV131">
        <v>40312</v>
      </c>
      <c r="DW131">
        <v>38094.800000000003</v>
      </c>
      <c r="DX131">
        <v>2.0092300000000001</v>
      </c>
      <c r="DY131">
        <v>2.2508699999999999</v>
      </c>
      <c r="DZ131">
        <v>0.110902</v>
      </c>
      <c r="EA131">
        <v>0</v>
      </c>
      <c r="EB131">
        <v>22.748000000000001</v>
      </c>
      <c r="EC131">
        <v>999.9</v>
      </c>
      <c r="ED131">
        <v>65.028999999999996</v>
      </c>
      <c r="EE131">
        <v>22.94</v>
      </c>
      <c r="EF131">
        <v>17.878399999999999</v>
      </c>
      <c r="EG131">
        <v>63.920299999999997</v>
      </c>
      <c r="EH131">
        <v>26.298100000000002</v>
      </c>
      <c r="EI131">
        <v>1</v>
      </c>
      <c r="EJ131">
        <v>-0.373531</v>
      </c>
      <c r="EK131">
        <v>-4.1001700000000003</v>
      </c>
      <c r="EL131">
        <v>20.248000000000001</v>
      </c>
      <c r="EM131">
        <v>5.2619199999999999</v>
      </c>
      <c r="EN131">
        <v>12.005599999999999</v>
      </c>
      <c r="EO131">
        <v>4.9997499999999997</v>
      </c>
      <c r="EP131">
        <v>3.2871000000000001</v>
      </c>
      <c r="EQ131">
        <v>9999</v>
      </c>
      <c r="ER131">
        <v>9999</v>
      </c>
      <c r="ES131">
        <v>999.9</v>
      </c>
      <c r="ET131">
        <v>9999</v>
      </c>
      <c r="EU131">
        <v>1.8724099999999999</v>
      </c>
      <c r="EV131">
        <v>1.8732800000000001</v>
      </c>
      <c r="EW131">
        <v>1.8694999999999999</v>
      </c>
      <c r="EX131">
        <v>1.8751500000000001</v>
      </c>
      <c r="EY131">
        <v>1.8754599999999999</v>
      </c>
      <c r="EZ131">
        <v>1.8738900000000001</v>
      </c>
      <c r="FA131">
        <v>1.8724099999999999</v>
      </c>
      <c r="FB131">
        <v>1.8714900000000001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0.49199999999999999</v>
      </c>
      <c r="FQ131">
        <v>5.9299999999999999E-2</v>
      </c>
      <c r="FR131">
        <v>0.34321388301456301</v>
      </c>
      <c r="FS131">
        <v>1.93526017593624E-3</v>
      </c>
      <c r="FT131">
        <v>-2.6352868309754201E-6</v>
      </c>
      <c r="FU131">
        <v>7.4988703689445403E-10</v>
      </c>
      <c r="FV131">
        <v>5.9295258707654903E-2</v>
      </c>
      <c r="FW131">
        <v>0</v>
      </c>
      <c r="FX131">
        <v>0</v>
      </c>
      <c r="FY131">
        <v>0</v>
      </c>
      <c r="FZ131">
        <v>1</v>
      </c>
      <c r="GA131">
        <v>1999</v>
      </c>
      <c r="GB131">
        <v>0</v>
      </c>
      <c r="GC131">
        <v>14</v>
      </c>
      <c r="GD131">
        <v>40.299999999999997</v>
      </c>
      <c r="GE131">
        <v>40.299999999999997</v>
      </c>
      <c r="GF131">
        <v>2.16553</v>
      </c>
      <c r="GG131">
        <v>2.47681</v>
      </c>
      <c r="GH131">
        <v>1.5979000000000001</v>
      </c>
      <c r="GI131">
        <v>2.35107</v>
      </c>
      <c r="GJ131">
        <v>1.64917</v>
      </c>
      <c r="GK131">
        <v>2.2875999999999999</v>
      </c>
      <c r="GL131">
        <v>27.203700000000001</v>
      </c>
      <c r="GM131">
        <v>14.061999999999999</v>
      </c>
      <c r="GN131">
        <v>19</v>
      </c>
      <c r="GO131">
        <v>454.935</v>
      </c>
      <c r="GP131">
        <v>634.99699999999996</v>
      </c>
      <c r="GQ131">
        <v>29.479099999999999</v>
      </c>
      <c r="GR131">
        <v>22.476299999999998</v>
      </c>
      <c r="GS131">
        <v>30.0002</v>
      </c>
      <c r="GT131">
        <v>22.426600000000001</v>
      </c>
      <c r="GU131">
        <v>22.413699999999999</v>
      </c>
      <c r="GV131">
        <v>43.417900000000003</v>
      </c>
      <c r="GW131">
        <v>27.929200000000002</v>
      </c>
      <c r="GX131">
        <v>100</v>
      </c>
      <c r="GY131">
        <v>29.522400000000001</v>
      </c>
      <c r="GZ131">
        <v>962.77300000000002</v>
      </c>
      <c r="HA131">
        <v>13.1424</v>
      </c>
      <c r="HB131">
        <v>101.244</v>
      </c>
      <c r="HC131">
        <v>101.218</v>
      </c>
    </row>
    <row r="132" spans="1:211" x14ac:dyDescent="0.2">
      <c r="A132">
        <v>116</v>
      </c>
      <c r="B132">
        <v>1736452013.0999999</v>
      </c>
      <c r="C132">
        <v>230</v>
      </c>
      <c r="D132" t="s">
        <v>580</v>
      </c>
      <c r="E132" t="s">
        <v>581</v>
      </c>
      <c r="F132">
        <v>2</v>
      </c>
      <c r="G132">
        <v>1736452012.0999999</v>
      </c>
      <c r="H132">
        <f t="shared" si="34"/>
        <v>1.9740093144835886E-3</v>
      </c>
      <c r="I132">
        <f t="shared" si="35"/>
        <v>1.9740093144835884</v>
      </c>
      <c r="J132">
        <f t="shared" si="36"/>
        <v>-1.9286676243283414</v>
      </c>
      <c r="K132">
        <f t="shared" si="37"/>
        <v>908.92600000000004</v>
      </c>
      <c r="L132">
        <f t="shared" si="38"/>
        <v>910.53282643529678</v>
      </c>
      <c r="M132">
        <f t="shared" si="39"/>
        <v>93.13491966379226</v>
      </c>
      <c r="N132">
        <f t="shared" si="40"/>
        <v>92.970563534479609</v>
      </c>
      <c r="O132">
        <f t="shared" si="41"/>
        <v>0.1346820007961804</v>
      </c>
      <c r="P132">
        <f t="shared" si="42"/>
        <v>3.5365082232965386</v>
      </c>
      <c r="Q132">
        <f t="shared" si="43"/>
        <v>0.13189606709412721</v>
      </c>
      <c r="R132">
        <f t="shared" si="44"/>
        <v>8.2680547231901269E-2</v>
      </c>
      <c r="S132">
        <f t="shared" si="45"/>
        <v>0</v>
      </c>
      <c r="T132">
        <f t="shared" si="46"/>
        <v>24.478854776365331</v>
      </c>
      <c r="U132">
        <f t="shared" si="47"/>
        <v>24.478854776365331</v>
      </c>
      <c r="V132">
        <f t="shared" si="48"/>
        <v>3.0822153299401989</v>
      </c>
      <c r="W132">
        <f t="shared" si="49"/>
        <v>50.157941925234006</v>
      </c>
      <c r="X132">
        <f t="shared" si="50"/>
        <v>1.5862949101666399</v>
      </c>
      <c r="Y132">
        <f t="shared" si="51"/>
        <v>3.1625996786933341</v>
      </c>
      <c r="Z132">
        <f t="shared" si="52"/>
        <v>1.4959204197735589</v>
      </c>
      <c r="AA132">
        <f t="shared" si="53"/>
        <v>-87.053810768726251</v>
      </c>
      <c r="AB132">
        <f t="shared" si="54"/>
        <v>82.145050007491449</v>
      </c>
      <c r="AC132">
        <f t="shared" si="55"/>
        <v>4.8981222467865848</v>
      </c>
      <c r="AD132">
        <f t="shared" si="56"/>
        <v>-1.0638514448217506E-2</v>
      </c>
      <c r="AE132">
        <f t="shared" si="57"/>
        <v>25.240456016542797</v>
      </c>
      <c r="AF132">
        <f t="shared" si="58"/>
        <v>1.9737015812696284</v>
      </c>
      <c r="AG132">
        <f t="shared" si="59"/>
        <v>-1.9286676243283414</v>
      </c>
      <c r="AH132">
        <v>943.27024783608601</v>
      </c>
      <c r="AI132">
        <v>923.26845454545401</v>
      </c>
      <c r="AJ132">
        <v>3.2074148301926999</v>
      </c>
      <c r="AK132">
        <v>84.5062676990527</v>
      </c>
      <c r="AL132">
        <f t="shared" si="60"/>
        <v>1.9740093144835884</v>
      </c>
      <c r="AM132">
        <v>13.1767141944829</v>
      </c>
      <c r="AN132">
        <v>15.508248951049</v>
      </c>
      <c r="AO132">
        <v>-2.6532894906200301E-5</v>
      </c>
      <c r="AP132">
        <v>123.873733639405</v>
      </c>
      <c r="AQ132">
        <v>34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54448.731471340092</v>
      </c>
      <c r="AV132">
        <f t="shared" si="64"/>
        <v>0</v>
      </c>
      <c r="AW132">
        <f t="shared" si="65"/>
        <v>0</v>
      </c>
      <c r="AX132">
        <f t="shared" si="66"/>
        <v>0</v>
      </c>
      <c r="AY132">
        <f t="shared" si="67"/>
        <v>0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1736452012.0999999</v>
      </c>
      <c r="BF132">
        <v>908.92600000000004</v>
      </c>
      <c r="BG132">
        <v>941.35599999999999</v>
      </c>
      <c r="BH132">
        <v>15.5084</v>
      </c>
      <c r="BI132">
        <v>13.1775</v>
      </c>
      <c r="BJ132">
        <v>908.43700000000001</v>
      </c>
      <c r="BK132">
        <v>15.4491</v>
      </c>
      <c r="BL132">
        <v>500.17399999999998</v>
      </c>
      <c r="BM132">
        <v>102.187</v>
      </c>
      <c r="BN132">
        <v>9.9174600000000002E-2</v>
      </c>
      <c r="BO132">
        <v>24.909700000000001</v>
      </c>
      <c r="BP132">
        <v>24.568999999999999</v>
      </c>
      <c r="BQ132">
        <v>999.9</v>
      </c>
      <c r="BR132">
        <v>0</v>
      </c>
      <c r="BS132">
        <v>0</v>
      </c>
      <c r="BT132">
        <v>10006.9</v>
      </c>
      <c r="BU132">
        <v>-0.13949800000000001</v>
      </c>
      <c r="BV132">
        <v>126.786</v>
      </c>
      <c r="BW132">
        <v>-32.430799999999998</v>
      </c>
      <c r="BX132">
        <v>923.24400000000003</v>
      </c>
      <c r="BY132">
        <v>953.92700000000002</v>
      </c>
      <c r="BZ132">
        <v>2.33094</v>
      </c>
      <c r="CA132">
        <v>941.35599999999999</v>
      </c>
      <c r="CB132">
        <v>13.1775</v>
      </c>
      <c r="CC132">
        <v>1.5847599999999999</v>
      </c>
      <c r="CD132">
        <v>1.34657</v>
      </c>
      <c r="CE132">
        <v>13.811400000000001</v>
      </c>
      <c r="CF132">
        <v>11.329000000000001</v>
      </c>
      <c r="CG132">
        <v>0</v>
      </c>
      <c r="CH132">
        <v>0</v>
      </c>
      <c r="CI132">
        <v>0</v>
      </c>
      <c r="CJ132">
        <v>20</v>
      </c>
      <c r="CK132">
        <v>3</v>
      </c>
      <c r="CL132">
        <v>1736449596</v>
      </c>
      <c r="CM132" t="s">
        <v>346</v>
      </c>
      <c r="CN132">
        <v>1736449594</v>
      </c>
      <c r="CO132">
        <v>1736449596</v>
      </c>
      <c r="CP132">
        <v>2</v>
      </c>
      <c r="CQ132">
        <v>0.52600000000000002</v>
      </c>
      <c r="CR132">
        <v>-1.4999999999999999E-2</v>
      </c>
      <c r="CS132">
        <v>0.63</v>
      </c>
      <c r="CT132">
        <v>3.9E-2</v>
      </c>
      <c r="CU132">
        <v>200</v>
      </c>
      <c r="CV132">
        <v>13</v>
      </c>
      <c r="CW132">
        <v>0.21</v>
      </c>
      <c r="CX132">
        <v>0.03</v>
      </c>
      <c r="CY132">
        <v>-31.274010000000001</v>
      </c>
      <c r="CZ132">
        <v>4.2785954887217903</v>
      </c>
      <c r="DA132">
        <v>1.2674867856904899</v>
      </c>
      <c r="DB132">
        <v>0</v>
      </c>
      <c r="DC132">
        <v>2.3433549999999999</v>
      </c>
      <c r="DD132">
        <v>-1.9961503759401499E-2</v>
      </c>
      <c r="DE132">
        <v>4.5588041195032299E-3</v>
      </c>
      <c r="DF132">
        <v>1</v>
      </c>
      <c r="DG132">
        <v>1</v>
      </c>
      <c r="DH132">
        <v>2</v>
      </c>
      <c r="DI132" t="s">
        <v>347</v>
      </c>
      <c r="DJ132">
        <v>3.1194299999999999</v>
      </c>
      <c r="DK132">
        <v>2.7996699999999999</v>
      </c>
      <c r="DL132">
        <v>0.17322199999999999</v>
      </c>
      <c r="DM132">
        <v>0.17893200000000001</v>
      </c>
      <c r="DN132">
        <v>8.6648699999999995E-2</v>
      </c>
      <c r="DO132">
        <v>7.7704800000000004E-2</v>
      </c>
      <c r="DP132">
        <v>23041</v>
      </c>
      <c r="DQ132">
        <v>21141.599999999999</v>
      </c>
      <c r="DR132">
        <v>26661.5</v>
      </c>
      <c r="DS132">
        <v>24092.5</v>
      </c>
      <c r="DT132">
        <v>33660.6</v>
      </c>
      <c r="DU132">
        <v>32370.400000000001</v>
      </c>
      <c r="DV132">
        <v>40311.800000000003</v>
      </c>
      <c r="DW132">
        <v>38094.6</v>
      </c>
      <c r="DX132">
        <v>2.0096799999999999</v>
      </c>
      <c r="DY132">
        <v>2.25047</v>
      </c>
      <c r="DZ132">
        <v>0.110656</v>
      </c>
      <c r="EA132">
        <v>0</v>
      </c>
      <c r="EB132">
        <v>22.7455</v>
      </c>
      <c r="EC132">
        <v>999.9</v>
      </c>
      <c r="ED132">
        <v>65.016000000000005</v>
      </c>
      <c r="EE132">
        <v>22.95</v>
      </c>
      <c r="EF132">
        <v>17.886600000000001</v>
      </c>
      <c r="EG132">
        <v>63.510300000000001</v>
      </c>
      <c r="EH132">
        <v>26.029599999999999</v>
      </c>
      <c r="EI132">
        <v>1</v>
      </c>
      <c r="EJ132">
        <v>-0.37332799999999999</v>
      </c>
      <c r="EK132">
        <v>-4.1634099999999998</v>
      </c>
      <c r="EL132">
        <v>20.245999999999999</v>
      </c>
      <c r="EM132">
        <v>5.2619199999999999</v>
      </c>
      <c r="EN132">
        <v>12.005599999999999</v>
      </c>
      <c r="EO132">
        <v>4.9997999999999996</v>
      </c>
      <c r="EP132">
        <v>3.2871000000000001</v>
      </c>
      <c r="EQ132">
        <v>9999</v>
      </c>
      <c r="ER132">
        <v>9999</v>
      </c>
      <c r="ES132">
        <v>999.9</v>
      </c>
      <c r="ET132">
        <v>9999</v>
      </c>
      <c r="EU132">
        <v>1.8724099999999999</v>
      </c>
      <c r="EV132">
        <v>1.8732800000000001</v>
      </c>
      <c r="EW132">
        <v>1.86951</v>
      </c>
      <c r="EX132">
        <v>1.8751500000000001</v>
      </c>
      <c r="EY132">
        <v>1.8754599999999999</v>
      </c>
      <c r="EZ132">
        <v>1.87391</v>
      </c>
      <c r="FA132">
        <v>1.87242</v>
      </c>
      <c r="FB132">
        <v>1.8714900000000001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0.48599999999999999</v>
      </c>
      <c r="FQ132">
        <v>5.9200000000000003E-2</v>
      </c>
      <c r="FR132">
        <v>0.34321388301456301</v>
      </c>
      <c r="FS132">
        <v>1.93526017593624E-3</v>
      </c>
      <c r="FT132">
        <v>-2.6352868309754201E-6</v>
      </c>
      <c r="FU132">
        <v>7.4988703689445403E-10</v>
      </c>
      <c r="FV132">
        <v>5.9295258707654903E-2</v>
      </c>
      <c r="FW132">
        <v>0</v>
      </c>
      <c r="FX132">
        <v>0</v>
      </c>
      <c r="FY132">
        <v>0</v>
      </c>
      <c r="FZ132">
        <v>1</v>
      </c>
      <c r="GA132">
        <v>1999</v>
      </c>
      <c r="GB132">
        <v>0</v>
      </c>
      <c r="GC132">
        <v>14</v>
      </c>
      <c r="GD132">
        <v>40.299999999999997</v>
      </c>
      <c r="GE132">
        <v>40.299999999999997</v>
      </c>
      <c r="GF132">
        <v>2.17896</v>
      </c>
      <c r="GG132">
        <v>2.47437</v>
      </c>
      <c r="GH132">
        <v>1.5979000000000001</v>
      </c>
      <c r="GI132">
        <v>2.35107</v>
      </c>
      <c r="GJ132">
        <v>1.64917</v>
      </c>
      <c r="GK132">
        <v>2.49756</v>
      </c>
      <c r="GL132">
        <v>27.203700000000001</v>
      </c>
      <c r="GM132">
        <v>14.079499999999999</v>
      </c>
      <c r="GN132">
        <v>19</v>
      </c>
      <c r="GO132">
        <v>455.19299999999998</v>
      </c>
      <c r="GP132">
        <v>634.67600000000004</v>
      </c>
      <c r="GQ132">
        <v>29.502400000000002</v>
      </c>
      <c r="GR132">
        <v>22.475999999999999</v>
      </c>
      <c r="GS132">
        <v>30.000399999999999</v>
      </c>
      <c r="GT132">
        <v>22.426600000000001</v>
      </c>
      <c r="GU132">
        <v>22.414400000000001</v>
      </c>
      <c r="GV132">
        <v>43.671300000000002</v>
      </c>
      <c r="GW132">
        <v>27.929200000000002</v>
      </c>
      <c r="GX132">
        <v>100</v>
      </c>
      <c r="GY132">
        <v>29.522400000000001</v>
      </c>
      <c r="GZ132">
        <v>962.77300000000002</v>
      </c>
      <c r="HA132">
        <v>13.147500000000001</v>
      </c>
      <c r="HB132">
        <v>101.244</v>
      </c>
      <c r="HC132">
        <v>101.217</v>
      </c>
    </row>
    <row r="133" spans="1:211" x14ac:dyDescent="0.2">
      <c r="A133">
        <v>117</v>
      </c>
      <c r="B133">
        <v>1736452015.0999999</v>
      </c>
      <c r="C133">
        <v>232</v>
      </c>
      <c r="D133" t="s">
        <v>582</v>
      </c>
      <c r="E133" t="s">
        <v>583</v>
      </c>
      <c r="F133">
        <v>2</v>
      </c>
      <c r="G133">
        <v>1736452013.0999999</v>
      </c>
      <c r="H133">
        <f t="shared" si="34"/>
        <v>1.9680433374612864E-3</v>
      </c>
      <c r="I133">
        <f t="shared" si="35"/>
        <v>1.9680433374612862</v>
      </c>
      <c r="J133">
        <f t="shared" si="36"/>
        <v>-1.7611462007236816</v>
      </c>
      <c r="K133">
        <f t="shared" si="37"/>
        <v>912.13149999999996</v>
      </c>
      <c r="L133">
        <f t="shared" si="38"/>
        <v>911.72432724695534</v>
      </c>
      <c r="M133">
        <f t="shared" si="39"/>
        <v>93.256856176966011</v>
      </c>
      <c r="N133">
        <f t="shared" si="40"/>
        <v>93.29850434816764</v>
      </c>
      <c r="O133">
        <f t="shared" si="41"/>
        <v>0.1342839513843759</v>
      </c>
      <c r="P133">
        <f t="shared" si="42"/>
        <v>3.5360584016395329</v>
      </c>
      <c r="Q133">
        <f t="shared" si="43"/>
        <v>0.13151393390338839</v>
      </c>
      <c r="R133">
        <f t="shared" si="44"/>
        <v>8.2440324596782771E-2</v>
      </c>
      <c r="S133">
        <f t="shared" si="45"/>
        <v>0</v>
      </c>
      <c r="T133">
        <f t="shared" si="46"/>
        <v>24.4763544288239</v>
      </c>
      <c r="U133">
        <f t="shared" si="47"/>
        <v>24.4763544288239</v>
      </c>
      <c r="V133">
        <f t="shared" si="48"/>
        <v>3.0817540932003595</v>
      </c>
      <c r="W133">
        <f t="shared" si="49"/>
        <v>50.160302280274706</v>
      </c>
      <c r="X133">
        <f t="shared" si="50"/>
        <v>1.5860146853235149</v>
      </c>
      <c r="Y133">
        <f t="shared" si="51"/>
        <v>3.1618922000540008</v>
      </c>
      <c r="Z133">
        <f t="shared" si="52"/>
        <v>1.4957394078768447</v>
      </c>
      <c r="AA133">
        <f t="shared" si="53"/>
        <v>-86.790711182042728</v>
      </c>
      <c r="AB133">
        <f t="shared" si="54"/>
        <v>81.896372950745572</v>
      </c>
      <c r="AC133">
        <f t="shared" si="55"/>
        <v>4.8837615774945293</v>
      </c>
      <c r="AD133">
        <f t="shared" si="56"/>
        <v>-1.0576653802630176E-2</v>
      </c>
      <c r="AE133">
        <f t="shared" si="57"/>
        <v>25.381173479711865</v>
      </c>
      <c r="AF133">
        <f t="shared" si="58"/>
        <v>1.9702050091331993</v>
      </c>
      <c r="AG133">
        <f t="shared" si="59"/>
        <v>-1.7611462007236816</v>
      </c>
      <c r="AH133">
        <v>950.19536555303705</v>
      </c>
      <c r="AI133">
        <v>929.76290303030305</v>
      </c>
      <c r="AJ133">
        <v>3.2384827224381199</v>
      </c>
      <c r="AK133">
        <v>84.5062676990527</v>
      </c>
      <c r="AL133">
        <f t="shared" si="60"/>
        <v>1.9680433374612862</v>
      </c>
      <c r="AM133">
        <v>13.177531841972799</v>
      </c>
      <c r="AN133">
        <v>15.5032125874126</v>
      </c>
      <c r="AO133">
        <v>-2.7321553076366001E-5</v>
      </c>
      <c r="AP133">
        <v>123.873733639405</v>
      </c>
      <c r="AQ133">
        <v>35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54439.502603394292</v>
      </c>
      <c r="AV133">
        <f t="shared" si="64"/>
        <v>0</v>
      </c>
      <c r="AW133">
        <f t="shared" si="65"/>
        <v>0</v>
      </c>
      <c r="AX133">
        <f t="shared" si="66"/>
        <v>0</v>
      </c>
      <c r="AY133">
        <f t="shared" si="67"/>
        <v>0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1736452013.0999999</v>
      </c>
      <c r="BF133">
        <v>912.13149999999996</v>
      </c>
      <c r="BG133">
        <v>944.75049999999999</v>
      </c>
      <c r="BH133">
        <v>15.505649999999999</v>
      </c>
      <c r="BI133">
        <v>13.1777</v>
      </c>
      <c r="BJ133">
        <v>911.64599999999996</v>
      </c>
      <c r="BK133">
        <v>15.446350000000001</v>
      </c>
      <c r="BL133">
        <v>499.92200000000003</v>
      </c>
      <c r="BM133">
        <v>102.187</v>
      </c>
      <c r="BN133">
        <v>9.9243100000000001E-2</v>
      </c>
      <c r="BO133">
        <v>24.905950000000001</v>
      </c>
      <c r="BP133">
        <v>24.563099999999999</v>
      </c>
      <c r="BQ133">
        <v>999.9</v>
      </c>
      <c r="BR133">
        <v>0</v>
      </c>
      <c r="BS133">
        <v>0</v>
      </c>
      <c r="BT133">
        <v>10005</v>
      </c>
      <c r="BU133">
        <v>-0.14260800000000001</v>
      </c>
      <c r="BV133">
        <v>126.7715</v>
      </c>
      <c r="BW133">
        <v>-32.619050000000001</v>
      </c>
      <c r="BX133">
        <v>926.49749999999995</v>
      </c>
      <c r="BY133">
        <v>957.36649999999997</v>
      </c>
      <c r="BZ133">
        <v>2.32795</v>
      </c>
      <c r="CA133">
        <v>944.75049999999999</v>
      </c>
      <c r="CB133">
        <v>13.1777</v>
      </c>
      <c r="CC133">
        <v>1.58447</v>
      </c>
      <c r="CD133">
        <v>1.3465849999999999</v>
      </c>
      <c r="CE133">
        <v>13.8086</v>
      </c>
      <c r="CF133">
        <v>11.32915</v>
      </c>
      <c r="CG133">
        <v>0</v>
      </c>
      <c r="CH133">
        <v>0</v>
      </c>
      <c r="CI133">
        <v>0</v>
      </c>
      <c r="CJ133">
        <v>20</v>
      </c>
      <c r="CK133">
        <v>3</v>
      </c>
      <c r="CL133">
        <v>1736449596</v>
      </c>
      <c r="CM133" t="s">
        <v>346</v>
      </c>
      <c r="CN133">
        <v>1736449594</v>
      </c>
      <c r="CO133">
        <v>1736449596</v>
      </c>
      <c r="CP133">
        <v>2</v>
      </c>
      <c r="CQ133">
        <v>0.52600000000000002</v>
      </c>
      <c r="CR133">
        <v>-1.4999999999999999E-2</v>
      </c>
      <c r="CS133">
        <v>0.63</v>
      </c>
      <c r="CT133">
        <v>3.9E-2</v>
      </c>
      <c r="CU133">
        <v>200</v>
      </c>
      <c r="CV133">
        <v>13</v>
      </c>
      <c r="CW133">
        <v>0.21</v>
      </c>
      <c r="CX133">
        <v>0.03</v>
      </c>
      <c r="CY133">
        <v>-31.175484999999998</v>
      </c>
      <c r="CZ133">
        <v>-2.2372827067669001</v>
      </c>
      <c r="DA133">
        <v>1.1188337245877999</v>
      </c>
      <c r="DB133">
        <v>0</v>
      </c>
      <c r="DC133">
        <v>2.3417849999999998</v>
      </c>
      <c r="DD133">
        <v>-3.8394586466162797E-2</v>
      </c>
      <c r="DE133">
        <v>6.0748246888284599E-3</v>
      </c>
      <c r="DF133">
        <v>1</v>
      </c>
      <c r="DG133">
        <v>1</v>
      </c>
      <c r="DH133">
        <v>2</v>
      </c>
      <c r="DI133" t="s">
        <v>347</v>
      </c>
      <c r="DJ133">
        <v>3.1189200000000001</v>
      </c>
      <c r="DK133">
        <v>2.80118</v>
      </c>
      <c r="DL133">
        <v>0.174015</v>
      </c>
      <c r="DM133">
        <v>0.17976</v>
      </c>
      <c r="DN133">
        <v>8.6630299999999993E-2</v>
      </c>
      <c r="DO133">
        <v>7.7714699999999998E-2</v>
      </c>
      <c r="DP133">
        <v>23018.9</v>
      </c>
      <c r="DQ133">
        <v>21120.2</v>
      </c>
      <c r="DR133">
        <v>26661.5</v>
      </c>
      <c r="DS133">
        <v>24092.2</v>
      </c>
      <c r="DT133">
        <v>33661.300000000003</v>
      </c>
      <c r="DU133">
        <v>32369.7</v>
      </c>
      <c r="DV133">
        <v>40311.699999999997</v>
      </c>
      <c r="DW133">
        <v>38094.1</v>
      </c>
      <c r="DX133">
        <v>2.0067200000000001</v>
      </c>
      <c r="DY133">
        <v>2.2517499999999999</v>
      </c>
      <c r="DZ133">
        <v>0.110053</v>
      </c>
      <c r="EA133">
        <v>0</v>
      </c>
      <c r="EB133">
        <v>22.742999999999999</v>
      </c>
      <c r="EC133">
        <v>999.9</v>
      </c>
      <c r="ED133">
        <v>65.016000000000005</v>
      </c>
      <c r="EE133">
        <v>22.95</v>
      </c>
      <c r="EF133">
        <v>17.888100000000001</v>
      </c>
      <c r="EG133">
        <v>63.5503</v>
      </c>
      <c r="EH133">
        <v>26.245999999999999</v>
      </c>
      <c r="EI133">
        <v>1</v>
      </c>
      <c r="EJ133">
        <v>-0.37335400000000002</v>
      </c>
      <c r="EK133">
        <v>-4.15808</v>
      </c>
      <c r="EL133">
        <v>20.245899999999999</v>
      </c>
      <c r="EM133">
        <v>5.2605700000000004</v>
      </c>
      <c r="EN133">
        <v>12.0052</v>
      </c>
      <c r="EO133">
        <v>4.99925</v>
      </c>
      <c r="EP133">
        <v>3.2867000000000002</v>
      </c>
      <c r="EQ133">
        <v>9999</v>
      </c>
      <c r="ER133">
        <v>9999</v>
      </c>
      <c r="ES133">
        <v>999.9</v>
      </c>
      <c r="ET133">
        <v>9999</v>
      </c>
      <c r="EU133">
        <v>1.8724099999999999</v>
      </c>
      <c r="EV133">
        <v>1.8732800000000001</v>
      </c>
      <c r="EW133">
        <v>1.8694999999999999</v>
      </c>
      <c r="EX133">
        <v>1.8751500000000001</v>
      </c>
      <c r="EY133">
        <v>1.8754599999999999</v>
      </c>
      <c r="EZ133">
        <v>1.8738999999999999</v>
      </c>
      <c r="FA133">
        <v>1.87242</v>
      </c>
      <c r="FB133">
        <v>1.8714999999999999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0.47899999999999998</v>
      </c>
      <c r="FQ133">
        <v>5.9299999999999999E-2</v>
      </c>
      <c r="FR133">
        <v>0.34321388301456301</v>
      </c>
      <c r="FS133">
        <v>1.93526017593624E-3</v>
      </c>
      <c r="FT133">
        <v>-2.6352868309754201E-6</v>
      </c>
      <c r="FU133">
        <v>7.4988703689445403E-10</v>
      </c>
      <c r="FV133">
        <v>5.9295258707654903E-2</v>
      </c>
      <c r="FW133">
        <v>0</v>
      </c>
      <c r="FX133">
        <v>0</v>
      </c>
      <c r="FY133">
        <v>0</v>
      </c>
      <c r="FZ133">
        <v>1</v>
      </c>
      <c r="GA133">
        <v>1999</v>
      </c>
      <c r="GB133">
        <v>0</v>
      </c>
      <c r="GC133">
        <v>14</v>
      </c>
      <c r="GD133">
        <v>40.4</v>
      </c>
      <c r="GE133">
        <v>40.299999999999997</v>
      </c>
      <c r="GF133">
        <v>2.18994</v>
      </c>
      <c r="GG133">
        <v>2.48291</v>
      </c>
      <c r="GH133">
        <v>1.5979000000000001</v>
      </c>
      <c r="GI133">
        <v>2.35107</v>
      </c>
      <c r="GJ133">
        <v>1.64917</v>
      </c>
      <c r="GK133">
        <v>2.31934</v>
      </c>
      <c r="GL133">
        <v>27.203700000000001</v>
      </c>
      <c r="GM133">
        <v>14.0532</v>
      </c>
      <c r="GN133">
        <v>19</v>
      </c>
      <c r="GO133">
        <v>453.47</v>
      </c>
      <c r="GP133">
        <v>635.73199999999997</v>
      </c>
      <c r="GQ133">
        <v>29.522500000000001</v>
      </c>
      <c r="GR133">
        <v>22.475000000000001</v>
      </c>
      <c r="GS133">
        <v>30.000299999999999</v>
      </c>
      <c r="GT133">
        <v>22.426600000000001</v>
      </c>
      <c r="GU133">
        <v>22.415299999999998</v>
      </c>
      <c r="GV133">
        <v>43.894599999999997</v>
      </c>
      <c r="GW133">
        <v>27.929200000000002</v>
      </c>
      <c r="GX133">
        <v>100</v>
      </c>
      <c r="GY133">
        <v>29.585100000000001</v>
      </c>
      <c r="GZ133">
        <v>976.35699999999997</v>
      </c>
      <c r="HA133">
        <v>13.123200000000001</v>
      </c>
      <c r="HB133">
        <v>101.244</v>
      </c>
      <c r="HC133">
        <v>101.21599999999999</v>
      </c>
    </row>
    <row r="134" spans="1:211" x14ac:dyDescent="0.2">
      <c r="A134">
        <v>118</v>
      </c>
      <c r="B134">
        <v>1736452017.0999999</v>
      </c>
      <c r="C134">
        <v>234</v>
      </c>
      <c r="D134" t="s">
        <v>584</v>
      </c>
      <c r="E134" t="s">
        <v>585</v>
      </c>
      <c r="F134">
        <v>2</v>
      </c>
      <c r="G134">
        <v>1736452016.0999999</v>
      </c>
      <c r="H134">
        <f t="shared" si="34"/>
        <v>1.9646023369264544E-3</v>
      </c>
      <c r="I134">
        <f t="shared" si="35"/>
        <v>1.9646023369264545</v>
      </c>
      <c r="J134">
        <f t="shared" si="36"/>
        <v>-1.7097139090836413</v>
      </c>
      <c r="K134">
        <f t="shared" si="37"/>
        <v>921.85900000000004</v>
      </c>
      <c r="L134">
        <f t="shared" si="38"/>
        <v>920.6423781439222</v>
      </c>
      <c r="M134">
        <f t="shared" si="39"/>
        <v>94.168319937521247</v>
      </c>
      <c r="N134">
        <f t="shared" si="40"/>
        <v>94.292762651550007</v>
      </c>
      <c r="O134">
        <f t="shared" si="41"/>
        <v>0.13411555585652538</v>
      </c>
      <c r="P134">
        <f t="shared" si="42"/>
        <v>3.5404602694234781</v>
      </c>
      <c r="Q134">
        <f t="shared" si="43"/>
        <v>0.1313557635953404</v>
      </c>
      <c r="R134">
        <f t="shared" si="44"/>
        <v>8.2340578596188818E-2</v>
      </c>
      <c r="S134">
        <f t="shared" si="45"/>
        <v>0</v>
      </c>
      <c r="T134">
        <f t="shared" si="46"/>
        <v>24.468356454102807</v>
      </c>
      <c r="U134">
        <f t="shared" si="47"/>
        <v>24.468356454102807</v>
      </c>
      <c r="V134">
        <f t="shared" si="48"/>
        <v>3.0802791195216441</v>
      </c>
      <c r="W134">
        <f t="shared" si="49"/>
        <v>50.167050309851213</v>
      </c>
      <c r="X134">
        <f t="shared" si="50"/>
        <v>1.5853528751849999</v>
      </c>
      <c r="Y134">
        <f t="shared" si="51"/>
        <v>3.1601476773963069</v>
      </c>
      <c r="Z134">
        <f t="shared" si="52"/>
        <v>1.4949262443366442</v>
      </c>
      <c r="AA134">
        <f t="shared" si="53"/>
        <v>-86.638963058456639</v>
      </c>
      <c r="AB134">
        <f t="shared" si="54"/>
        <v>81.759343588380645</v>
      </c>
      <c r="AC134">
        <f t="shared" si="55"/>
        <v>4.8691050000491902</v>
      </c>
      <c r="AD134">
        <f t="shared" si="56"/>
        <v>-1.0514470026805611E-2</v>
      </c>
      <c r="AE134">
        <f t="shared" si="57"/>
        <v>25.635701228482596</v>
      </c>
      <c r="AF134">
        <f t="shared" si="58"/>
        <v>1.9631503984710219</v>
      </c>
      <c r="AG134">
        <f t="shared" si="59"/>
        <v>-1.7097139090836413</v>
      </c>
      <c r="AH134">
        <v>957.10327960036204</v>
      </c>
      <c r="AI134">
        <v>936.35750909090905</v>
      </c>
      <c r="AJ134">
        <v>3.2748414728711701</v>
      </c>
      <c r="AK134">
        <v>84.5062676990527</v>
      </c>
      <c r="AL134">
        <f t="shared" si="60"/>
        <v>1.9646023369264545</v>
      </c>
      <c r="AM134">
        <v>13.177799929072901</v>
      </c>
      <c r="AN134">
        <v>15.4990846153846</v>
      </c>
      <c r="AO134">
        <v>-2.63132683164017E-5</v>
      </c>
      <c r="AP134">
        <v>123.873733639405</v>
      </c>
      <c r="AQ134">
        <v>35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54538.203427740045</v>
      </c>
      <c r="AV134">
        <f t="shared" si="64"/>
        <v>0</v>
      </c>
      <c r="AW134">
        <f t="shared" si="65"/>
        <v>0</v>
      </c>
      <c r="AX134">
        <f t="shared" si="66"/>
        <v>0</v>
      </c>
      <c r="AY134">
        <f t="shared" si="67"/>
        <v>0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1736452016.0999999</v>
      </c>
      <c r="BF134">
        <v>921.85900000000004</v>
      </c>
      <c r="BG134">
        <v>954.79399999999998</v>
      </c>
      <c r="BH134">
        <v>15.4993</v>
      </c>
      <c r="BI134">
        <v>13.18</v>
      </c>
      <c r="BJ134">
        <v>921.38400000000001</v>
      </c>
      <c r="BK134">
        <v>15.44</v>
      </c>
      <c r="BL134">
        <v>499.99299999999999</v>
      </c>
      <c r="BM134">
        <v>102.185</v>
      </c>
      <c r="BN134">
        <v>0.10045</v>
      </c>
      <c r="BO134">
        <v>24.896699999999999</v>
      </c>
      <c r="BP134">
        <v>24.550799999999999</v>
      </c>
      <c r="BQ134">
        <v>999.9</v>
      </c>
      <c r="BR134">
        <v>0</v>
      </c>
      <c r="BS134">
        <v>0</v>
      </c>
      <c r="BT134">
        <v>10023.799999999999</v>
      </c>
      <c r="BU134">
        <v>-0.13949800000000001</v>
      </c>
      <c r="BV134">
        <v>126.7</v>
      </c>
      <c r="BW134">
        <v>-32.9343</v>
      </c>
      <c r="BX134">
        <v>936.37300000000005</v>
      </c>
      <c r="BY134">
        <v>967.54600000000005</v>
      </c>
      <c r="BZ134">
        <v>2.3192300000000001</v>
      </c>
      <c r="CA134">
        <v>954.79399999999998</v>
      </c>
      <c r="CB134">
        <v>13.18</v>
      </c>
      <c r="CC134">
        <v>1.58379</v>
      </c>
      <c r="CD134">
        <v>1.3468</v>
      </c>
      <c r="CE134">
        <v>13.802</v>
      </c>
      <c r="CF134">
        <v>11.3316</v>
      </c>
      <c r="CG134">
        <v>0</v>
      </c>
      <c r="CH134">
        <v>0</v>
      </c>
      <c r="CI134">
        <v>0</v>
      </c>
      <c r="CJ134">
        <v>19.916699999999999</v>
      </c>
      <c r="CK134">
        <v>3</v>
      </c>
      <c r="CL134">
        <v>1736449596</v>
      </c>
      <c r="CM134" t="s">
        <v>346</v>
      </c>
      <c r="CN134">
        <v>1736449594</v>
      </c>
      <c r="CO134">
        <v>1736449596</v>
      </c>
      <c r="CP134">
        <v>2</v>
      </c>
      <c r="CQ134">
        <v>0.52600000000000002</v>
      </c>
      <c r="CR134">
        <v>-1.4999999999999999E-2</v>
      </c>
      <c r="CS134">
        <v>0.63</v>
      </c>
      <c r="CT134">
        <v>3.9E-2</v>
      </c>
      <c r="CU134">
        <v>200</v>
      </c>
      <c r="CV134">
        <v>13</v>
      </c>
      <c r="CW134">
        <v>0.21</v>
      </c>
      <c r="CX134">
        <v>0.03</v>
      </c>
      <c r="CY134">
        <v>-31.166820000000001</v>
      </c>
      <c r="CZ134">
        <v>-8.7050616541353492</v>
      </c>
      <c r="DA134">
        <v>1.1016971782663301</v>
      </c>
      <c r="DB134">
        <v>0</v>
      </c>
      <c r="DC134">
        <v>2.3397770000000002</v>
      </c>
      <c r="DD134">
        <v>-6.5311578947371093E-2</v>
      </c>
      <c r="DE134">
        <v>8.1842440701630909E-3</v>
      </c>
      <c r="DF134">
        <v>1</v>
      </c>
      <c r="DG134">
        <v>1</v>
      </c>
      <c r="DH134">
        <v>2</v>
      </c>
      <c r="DI134" t="s">
        <v>347</v>
      </c>
      <c r="DJ134">
        <v>3.11957</v>
      </c>
      <c r="DK134">
        <v>2.80139</v>
      </c>
      <c r="DL134">
        <v>0.174818</v>
      </c>
      <c r="DM134">
        <v>0.180538</v>
      </c>
      <c r="DN134">
        <v>8.6616200000000004E-2</v>
      </c>
      <c r="DO134">
        <v>7.7722799999999995E-2</v>
      </c>
      <c r="DP134">
        <v>22996.6</v>
      </c>
      <c r="DQ134">
        <v>21100.400000000001</v>
      </c>
      <c r="DR134">
        <v>26661.5</v>
      </c>
      <c r="DS134">
        <v>24092.5</v>
      </c>
      <c r="DT134">
        <v>33661.9</v>
      </c>
      <c r="DU134">
        <v>32369.9</v>
      </c>
      <c r="DV134">
        <v>40311.800000000003</v>
      </c>
      <c r="DW134">
        <v>38094.6</v>
      </c>
      <c r="DX134">
        <v>2.0084499999999998</v>
      </c>
      <c r="DY134">
        <v>2.2506499999999998</v>
      </c>
      <c r="DZ134">
        <v>0.109915</v>
      </c>
      <c r="EA134">
        <v>0</v>
      </c>
      <c r="EB134">
        <v>22.739899999999999</v>
      </c>
      <c r="EC134">
        <v>999.9</v>
      </c>
      <c r="ED134">
        <v>65.028999999999996</v>
      </c>
      <c r="EE134">
        <v>22.94</v>
      </c>
      <c r="EF134">
        <v>17.879000000000001</v>
      </c>
      <c r="EG134">
        <v>64.160300000000007</v>
      </c>
      <c r="EH134">
        <v>25.977599999999999</v>
      </c>
      <c r="EI134">
        <v>1</v>
      </c>
      <c r="EJ134">
        <v>-0.37335600000000002</v>
      </c>
      <c r="EK134">
        <v>-4.2381799999999998</v>
      </c>
      <c r="EL134">
        <v>20.243500000000001</v>
      </c>
      <c r="EM134">
        <v>5.2611699999999999</v>
      </c>
      <c r="EN134">
        <v>12.0052</v>
      </c>
      <c r="EO134">
        <v>4.99925</v>
      </c>
      <c r="EP134">
        <v>3.28668</v>
      </c>
      <c r="EQ134">
        <v>9999</v>
      </c>
      <c r="ER134">
        <v>9999</v>
      </c>
      <c r="ES134">
        <v>999.9</v>
      </c>
      <c r="ET134">
        <v>9999</v>
      </c>
      <c r="EU134">
        <v>1.8724000000000001</v>
      </c>
      <c r="EV134">
        <v>1.8732500000000001</v>
      </c>
      <c r="EW134">
        <v>1.8694999999999999</v>
      </c>
      <c r="EX134">
        <v>1.8751500000000001</v>
      </c>
      <c r="EY134">
        <v>1.8754599999999999</v>
      </c>
      <c r="EZ134">
        <v>1.8738999999999999</v>
      </c>
      <c r="FA134">
        <v>1.8724099999999999</v>
      </c>
      <c r="FB134">
        <v>1.8714999999999999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0.47199999999999998</v>
      </c>
      <c r="FQ134">
        <v>5.9299999999999999E-2</v>
      </c>
      <c r="FR134">
        <v>0.34321388301456301</v>
      </c>
      <c r="FS134">
        <v>1.93526017593624E-3</v>
      </c>
      <c r="FT134">
        <v>-2.6352868309754201E-6</v>
      </c>
      <c r="FU134">
        <v>7.4988703689445403E-10</v>
      </c>
      <c r="FV134">
        <v>5.9295258707654903E-2</v>
      </c>
      <c r="FW134">
        <v>0</v>
      </c>
      <c r="FX134">
        <v>0</v>
      </c>
      <c r="FY134">
        <v>0</v>
      </c>
      <c r="FZ134">
        <v>1</v>
      </c>
      <c r="GA134">
        <v>1999</v>
      </c>
      <c r="GB134">
        <v>0</v>
      </c>
      <c r="GC134">
        <v>14</v>
      </c>
      <c r="GD134">
        <v>40.4</v>
      </c>
      <c r="GE134">
        <v>40.4</v>
      </c>
      <c r="GF134">
        <v>2.20459</v>
      </c>
      <c r="GG134">
        <v>2.4865699999999999</v>
      </c>
      <c r="GH134">
        <v>1.5979000000000001</v>
      </c>
      <c r="GI134">
        <v>2.35107</v>
      </c>
      <c r="GJ134">
        <v>1.64917</v>
      </c>
      <c r="GK134">
        <v>2.4865699999999999</v>
      </c>
      <c r="GL134">
        <v>27.203700000000001</v>
      </c>
      <c r="GM134">
        <v>14.0707</v>
      </c>
      <c r="GN134">
        <v>19</v>
      </c>
      <c r="GO134">
        <v>454.48200000000003</v>
      </c>
      <c r="GP134">
        <v>634.83699999999999</v>
      </c>
      <c r="GQ134">
        <v>29.5456</v>
      </c>
      <c r="GR134">
        <v>22.474299999999999</v>
      </c>
      <c r="GS134">
        <v>30.0002</v>
      </c>
      <c r="GT134">
        <v>22.426600000000001</v>
      </c>
      <c r="GU134">
        <v>22.415600000000001</v>
      </c>
      <c r="GV134">
        <v>44.168100000000003</v>
      </c>
      <c r="GW134">
        <v>27.929200000000002</v>
      </c>
      <c r="GX134">
        <v>100</v>
      </c>
      <c r="GY134">
        <v>29.585100000000001</v>
      </c>
      <c r="GZ134">
        <v>976.35699999999997</v>
      </c>
      <c r="HA134">
        <v>13.125500000000001</v>
      </c>
      <c r="HB134">
        <v>101.244</v>
      </c>
      <c r="HC134">
        <v>101.217</v>
      </c>
    </row>
    <row r="135" spans="1:211" x14ac:dyDescent="0.2">
      <c r="A135">
        <v>119</v>
      </c>
      <c r="B135">
        <v>1736452019.0999999</v>
      </c>
      <c r="C135">
        <v>236</v>
      </c>
      <c r="D135" t="s">
        <v>586</v>
      </c>
      <c r="E135" t="s">
        <v>587</v>
      </c>
      <c r="F135">
        <v>2</v>
      </c>
      <c r="G135">
        <v>1736452017.0999999</v>
      </c>
      <c r="H135">
        <f t="shared" si="34"/>
        <v>1.9628268167298287E-3</v>
      </c>
      <c r="I135">
        <f t="shared" si="35"/>
        <v>1.9628268167298286</v>
      </c>
      <c r="J135">
        <f t="shared" si="36"/>
        <v>-1.7370902178379863</v>
      </c>
      <c r="K135">
        <f t="shared" si="37"/>
        <v>925.11249999999995</v>
      </c>
      <c r="L135">
        <f t="shared" si="38"/>
        <v>924.16689664405146</v>
      </c>
      <c r="M135">
        <f t="shared" si="39"/>
        <v>94.528750192487877</v>
      </c>
      <c r="N135">
        <f t="shared" si="40"/>
        <v>94.625471578787497</v>
      </c>
      <c r="O135">
        <f t="shared" si="41"/>
        <v>0.13404359151483253</v>
      </c>
      <c r="P135">
        <f t="shared" si="42"/>
        <v>3.5324646794769459</v>
      </c>
      <c r="Q135">
        <f t="shared" si="43"/>
        <v>0.13128062593726136</v>
      </c>
      <c r="R135">
        <f t="shared" si="44"/>
        <v>8.2293889242186599E-2</v>
      </c>
      <c r="S135">
        <f t="shared" si="45"/>
        <v>0</v>
      </c>
      <c r="T135">
        <f t="shared" si="46"/>
        <v>24.464878863702424</v>
      </c>
      <c r="U135">
        <f t="shared" si="47"/>
        <v>24.464878863702424</v>
      </c>
      <c r="V135">
        <f t="shared" si="48"/>
        <v>3.0796379803874641</v>
      </c>
      <c r="W135">
        <f t="shared" si="49"/>
        <v>50.171146442396818</v>
      </c>
      <c r="X135">
        <f t="shared" si="50"/>
        <v>1.5852032749609499</v>
      </c>
      <c r="Y135">
        <f t="shared" si="51"/>
        <v>3.1595914930526354</v>
      </c>
      <c r="Z135">
        <f t="shared" si="52"/>
        <v>1.4944347054265141</v>
      </c>
      <c r="AA135">
        <f t="shared" si="53"/>
        <v>-86.560662617785439</v>
      </c>
      <c r="AB135">
        <f t="shared" si="54"/>
        <v>81.675178066580372</v>
      </c>
      <c r="AC135">
        <f t="shared" si="55"/>
        <v>4.8749443852034817</v>
      </c>
      <c r="AD135">
        <f t="shared" si="56"/>
        <v>-1.0540166001590023E-2</v>
      </c>
      <c r="AE135">
        <f t="shared" si="57"/>
        <v>25.616170507235587</v>
      </c>
      <c r="AF135">
        <f t="shared" si="58"/>
        <v>1.9621487727324922</v>
      </c>
      <c r="AG135">
        <f t="shared" si="59"/>
        <v>-1.7370902178379863</v>
      </c>
      <c r="AH135">
        <v>963.91797359484099</v>
      </c>
      <c r="AI135">
        <v>943.00050909090896</v>
      </c>
      <c r="AJ135">
        <v>3.3057352411541401</v>
      </c>
      <c r="AK135">
        <v>84.5062676990527</v>
      </c>
      <c r="AL135">
        <f t="shared" si="60"/>
        <v>1.9628268167298286</v>
      </c>
      <c r="AM135">
        <v>13.1781471824247</v>
      </c>
      <c r="AN135">
        <v>15.4961482517483</v>
      </c>
      <c r="AO135">
        <v>-2.41307498148571E-5</v>
      </c>
      <c r="AP135">
        <v>123.873733639405</v>
      </c>
      <c r="AQ135">
        <v>34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54362.505645504294</v>
      </c>
      <c r="AV135">
        <f t="shared" si="64"/>
        <v>0</v>
      </c>
      <c r="AW135">
        <f t="shared" si="65"/>
        <v>0</v>
      </c>
      <c r="AX135">
        <f t="shared" si="66"/>
        <v>0</v>
      </c>
      <c r="AY135">
        <f t="shared" si="67"/>
        <v>0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1736452017.0999999</v>
      </c>
      <c r="BF135">
        <v>925.11249999999995</v>
      </c>
      <c r="BG135">
        <v>958.01400000000001</v>
      </c>
      <c r="BH135">
        <v>15.49785</v>
      </c>
      <c r="BI135">
        <v>13.180899999999999</v>
      </c>
      <c r="BJ135">
        <v>924.64049999999997</v>
      </c>
      <c r="BK135">
        <v>15.438549999999999</v>
      </c>
      <c r="BL135">
        <v>500.24549999999999</v>
      </c>
      <c r="BM135">
        <v>102.185</v>
      </c>
      <c r="BN135">
        <v>0.100367</v>
      </c>
      <c r="BO135">
        <v>24.893750000000001</v>
      </c>
      <c r="BP135">
        <v>24.548999999999999</v>
      </c>
      <c r="BQ135">
        <v>999.9</v>
      </c>
      <c r="BR135">
        <v>0</v>
      </c>
      <c r="BS135">
        <v>0</v>
      </c>
      <c r="BT135">
        <v>9990.0249999999996</v>
      </c>
      <c r="BU135">
        <v>-0.15504499999999999</v>
      </c>
      <c r="BV135">
        <v>126.6785</v>
      </c>
      <c r="BW135">
        <v>-32.901049999999998</v>
      </c>
      <c r="BX135">
        <v>939.67600000000004</v>
      </c>
      <c r="BY135">
        <v>970.81</v>
      </c>
      <c r="BZ135">
        <v>2.3169300000000002</v>
      </c>
      <c r="CA135">
        <v>958.01400000000001</v>
      </c>
      <c r="CB135">
        <v>13.180899999999999</v>
      </c>
      <c r="CC135">
        <v>1.583645</v>
      </c>
      <c r="CD135">
        <v>1.3468899999999999</v>
      </c>
      <c r="CE135">
        <v>13.800599999999999</v>
      </c>
      <c r="CF135">
        <v>11.332549999999999</v>
      </c>
      <c r="CG135">
        <v>0</v>
      </c>
      <c r="CH135">
        <v>0</v>
      </c>
      <c r="CI135">
        <v>0</v>
      </c>
      <c r="CJ135">
        <v>19.916699999999999</v>
      </c>
      <c r="CK135">
        <v>3</v>
      </c>
      <c r="CL135">
        <v>1736449596</v>
      </c>
      <c r="CM135" t="s">
        <v>346</v>
      </c>
      <c r="CN135">
        <v>1736449594</v>
      </c>
      <c r="CO135">
        <v>1736449596</v>
      </c>
      <c r="CP135">
        <v>2</v>
      </c>
      <c r="CQ135">
        <v>0.52600000000000002</v>
      </c>
      <c r="CR135">
        <v>-1.4999999999999999E-2</v>
      </c>
      <c r="CS135">
        <v>0.63</v>
      </c>
      <c r="CT135">
        <v>3.9E-2</v>
      </c>
      <c r="CU135">
        <v>200</v>
      </c>
      <c r="CV135">
        <v>13</v>
      </c>
      <c r="CW135">
        <v>0.21</v>
      </c>
      <c r="CX135">
        <v>0.03</v>
      </c>
      <c r="CY135">
        <v>-31.312564999999999</v>
      </c>
      <c r="CZ135">
        <v>-12.178407518797</v>
      </c>
      <c r="DA135">
        <v>1.2112888806040401</v>
      </c>
      <c r="DB135">
        <v>0</v>
      </c>
      <c r="DC135">
        <v>2.337453</v>
      </c>
      <c r="DD135">
        <v>-9.8455037593985106E-2</v>
      </c>
      <c r="DE135">
        <v>1.04752771323722E-2</v>
      </c>
      <c r="DF135">
        <v>1</v>
      </c>
      <c r="DG135">
        <v>1</v>
      </c>
      <c r="DH135">
        <v>2</v>
      </c>
      <c r="DI135" t="s">
        <v>347</v>
      </c>
      <c r="DJ135">
        <v>3.11951</v>
      </c>
      <c r="DK135">
        <v>2.79955</v>
      </c>
      <c r="DL135">
        <v>0.17560999999999999</v>
      </c>
      <c r="DM135">
        <v>0.18133099999999999</v>
      </c>
      <c r="DN135">
        <v>8.6600899999999995E-2</v>
      </c>
      <c r="DO135">
        <v>7.7721299999999993E-2</v>
      </c>
      <c r="DP135">
        <v>22974.400000000001</v>
      </c>
      <c r="DQ135">
        <v>21080.400000000001</v>
      </c>
      <c r="DR135">
        <v>26661.3</v>
      </c>
      <c r="DS135">
        <v>24092.9</v>
      </c>
      <c r="DT135">
        <v>33662.6</v>
      </c>
      <c r="DU135">
        <v>32370.5</v>
      </c>
      <c r="DV135">
        <v>40311.800000000003</v>
      </c>
      <c r="DW135">
        <v>38095.1</v>
      </c>
      <c r="DX135">
        <v>2.00962</v>
      </c>
      <c r="DY135">
        <v>2.2501000000000002</v>
      </c>
      <c r="DZ135">
        <v>0.110026</v>
      </c>
      <c r="EA135">
        <v>0</v>
      </c>
      <c r="EB135">
        <v>22.737300000000001</v>
      </c>
      <c r="EC135">
        <v>999.9</v>
      </c>
      <c r="ED135">
        <v>65.028999999999996</v>
      </c>
      <c r="EE135">
        <v>22.94</v>
      </c>
      <c r="EF135">
        <v>17.8796</v>
      </c>
      <c r="EG135">
        <v>63.240299999999998</v>
      </c>
      <c r="EH135">
        <v>26.129799999999999</v>
      </c>
      <c r="EI135">
        <v>1</v>
      </c>
      <c r="EJ135">
        <v>-0.37296200000000002</v>
      </c>
      <c r="EK135">
        <v>-4.2029300000000003</v>
      </c>
      <c r="EL135">
        <v>20.244800000000001</v>
      </c>
      <c r="EM135">
        <v>5.2622200000000001</v>
      </c>
      <c r="EN135">
        <v>12.005599999999999</v>
      </c>
      <c r="EO135">
        <v>4.9997999999999996</v>
      </c>
      <c r="EP135">
        <v>3.2870499999999998</v>
      </c>
      <c r="EQ135">
        <v>9999</v>
      </c>
      <c r="ER135">
        <v>9999</v>
      </c>
      <c r="ES135">
        <v>999.9</v>
      </c>
      <c r="ET135">
        <v>9999</v>
      </c>
      <c r="EU135">
        <v>1.8724099999999999</v>
      </c>
      <c r="EV135">
        <v>1.8732500000000001</v>
      </c>
      <c r="EW135">
        <v>1.86951</v>
      </c>
      <c r="EX135">
        <v>1.8751500000000001</v>
      </c>
      <c r="EY135">
        <v>1.8754599999999999</v>
      </c>
      <c r="EZ135">
        <v>1.8738999999999999</v>
      </c>
      <c r="FA135">
        <v>1.8724099999999999</v>
      </c>
      <c r="FB135">
        <v>1.8714999999999999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0.46600000000000003</v>
      </c>
      <c r="FQ135">
        <v>5.9299999999999999E-2</v>
      </c>
      <c r="FR135">
        <v>0.34321388301456301</v>
      </c>
      <c r="FS135">
        <v>1.93526017593624E-3</v>
      </c>
      <c r="FT135">
        <v>-2.6352868309754201E-6</v>
      </c>
      <c r="FU135">
        <v>7.4988703689445403E-10</v>
      </c>
      <c r="FV135">
        <v>5.9295258707654903E-2</v>
      </c>
      <c r="FW135">
        <v>0</v>
      </c>
      <c r="FX135">
        <v>0</v>
      </c>
      <c r="FY135">
        <v>0</v>
      </c>
      <c r="FZ135">
        <v>1</v>
      </c>
      <c r="GA135">
        <v>1999</v>
      </c>
      <c r="GB135">
        <v>0</v>
      </c>
      <c r="GC135">
        <v>14</v>
      </c>
      <c r="GD135">
        <v>40.4</v>
      </c>
      <c r="GE135">
        <v>40.4</v>
      </c>
      <c r="GF135">
        <v>2.2168000000000001</v>
      </c>
      <c r="GG135">
        <v>2.4877899999999999</v>
      </c>
      <c r="GH135">
        <v>1.5979000000000001</v>
      </c>
      <c r="GI135">
        <v>2.35107</v>
      </c>
      <c r="GJ135">
        <v>1.64917</v>
      </c>
      <c r="GK135">
        <v>2.3889200000000002</v>
      </c>
      <c r="GL135">
        <v>27.203700000000001</v>
      </c>
      <c r="GM135">
        <v>14.061999999999999</v>
      </c>
      <c r="GN135">
        <v>19</v>
      </c>
      <c r="GO135">
        <v>455.16500000000002</v>
      </c>
      <c r="GP135">
        <v>634.38599999999997</v>
      </c>
      <c r="GQ135">
        <v>29.5777</v>
      </c>
      <c r="GR135">
        <v>22.474299999999999</v>
      </c>
      <c r="GS135">
        <v>30.000399999999999</v>
      </c>
      <c r="GT135">
        <v>22.426600000000001</v>
      </c>
      <c r="GU135">
        <v>22.415600000000001</v>
      </c>
      <c r="GV135">
        <v>44.427700000000002</v>
      </c>
      <c r="GW135">
        <v>27.929200000000002</v>
      </c>
      <c r="GX135">
        <v>100</v>
      </c>
      <c r="GY135">
        <v>29.659400000000002</v>
      </c>
      <c r="GZ135">
        <v>989.94</v>
      </c>
      <c r="HA135">
        <v>13.1297</v>
      </c>
      <c r="HB135">
        <v>101.24299999999999</v>
      </c>
      <c r="HC135">
        <v>101.218</v>
      </c>
    </row>
    <row r="136" spans="1:211" x14ac:dyDescent="0.2">
      <c r="A136">
        <v>120</v>
      </c>
      <c r="B136">
        <v>1736452021.0999999</v>
      </c>
      <c r="C136">
        <v>238</v>
      </c>
      <c r="D136" t="s">
        <v>588</v>
      </c>
      <c r="E136" t="s">
        <v>589</v>
      </c>
      <c r="F136">
        <v>2</v>
      </c>
      <c r="G136">
        <v>1736452020.0999999</v>
      </c>
      <c r="H136">
        <f t="shared" si="34"/>
        <v>1.9581255607120096E-3</v>
      </c>
      <c r="I136">
        <f t="shared" si="35"/>
        <v>1.9581255607120096</v>
      </c>
      <c r="J136">
        <f t="shared" si="36"/>
        <v>-1.5809938095929188</v>
      </c>
      <c r="K136">
        <f t="shared" si="37"/>
        <v>934.81200000000001</v>
      </c>
      <c r="L136">
        <f t="shared" si="38"/>
        <v>931.81107418415445</v>
      </c>
      <c r="M136">
        <f t="shared" si="39"/>
        <v>95.311104441757521</v>
      </c>
      <c r="N136">
        <f t="shared" si="40"/>
        <v>95.618056743334805</v>
      </c>
      <c r="O136">
        <f t="shared" si="41"/>
        <v>0.1338234384794578</v>
      </c>
      <c r="P136">
        <f t="shared" si="42"/>
        <v>3.5227144451552252</v>
      </c>
      <c r="Q136">
        <f t="shared" si="43"/>
        <v>0.13106198769665828</v>
      </c>
      <c r="R136">
        <f t="shared" si="44"/>
        <v>8.2157101649318914E-2</v>
      </c>
      <c r="S136">
        <f t="shared" si="45"/>
        <v>0</v>
      </c>
      <c r="T136">
        <f t="shared" si="46"/>
        <v>24.457137018594217</v>
      </c>
      <c r="U136">
        <f t="shared" si="47"/>
        <v>24.457137018594217</v>
      </c>
      <c r="V136">
        <f t="shared" si="48"/>
        <v>3.0782110891878278</v>
      </c>
      <c r="W136">
        <f t="shared" si="49"/>
        <v>50.182801077946323</v>
      </c>
      <c r="X136">
        <f t="shared" si="50"/>
        <v>1.5848479230029699</v>
      </c>
      <c r="Y136">
        <f t="shared" si="51"/>
        <v>3.1581495830440165</v>
      </c>
      <c r="Z136">
        <f t="shared" si="52"/>
        <v>1.4933631661848579</v>
      </c>
      <c r="AA136">
        <f t="shared" si="53"/>
        <v>-86.353337227399621</v>
      </c>
      <c r="AB136">
        <f t="shared" si="54"/>
        <v>81.467182875878919</v>
      </c>
      <c r="AC136">
        <f t="shared" si="55"/>
        <v>4.875610214568705</v>
      </c>
      <c r="AD136">
        <f t="shared" si="56"/>
        <v>-1.05441369519923E-2</v>
      </c>
      <c r="AE136">
        <f t="shared" si="57"/>
        <v>25.902551068755336</v>
      </c>
      <c r="AF136">
        <f t="shared" si="58"/>
        <v>1.9563821722921471</v>
      </c>
      <c r="AG136">
        <f t="shared" si="59"/>
        <v>-1.5809938095929188</v>
      </c>
      <c r="AH136">
        <v>970.59766157564104</v>
      </c>
      <c r="AI136">
        <v>949.54667878787905</v>
      </c>
      <c r="AJ136">
        <v>3.2950989735489702</v>
      </c>
      <c r="AK136">
        <v>84.5062676990527</v>
      </c>
      <c r="AL136">
        <f t="shared" si="60"/>
        <v>1.9581255607120096</v>
      </c>
      <c r="AM136">
        <v>13.1795902222881</v>
      </c>
      <c r="AN136">
        <v>15.4938699300699</v>
      </c>
      <c r="AO136">
        <v>-2.13700900900955E-5</v>
      </c>
      <c r="AP136">
        <v>123.873733639405</v>
      </c>
      <c r="AQ136">
        <v>34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54149.347054537662</v>
      </c>
      <c r="AV136">
        <f t="shared" si="64"/>
        <v>0</v>
      </c>
      <c r="AW136">
        <f t="shared" si="65"/>
        <v>0</v>
      </c>
      <c r="AX136">
        <f t="shared" si="66"/>
        <v>0</v>
      </c>
      <c r="AY136">
        <f t="shared" si="67"/>
        <v>0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1736452020.0999999</v>
      </c>
      <c r="BF136">
        <v>934.81200000000001</v>
      </c>
      <c r="BG136">
        <v>968.1</v>
      </c>
      <c r="BH136">
        <v>15.494300000000001</v>
      </c>
      <c r="BI136">
        <v>13.1823</v>
      </c>
      <c r="BJ136">
        <v>934.35</v>
      </c>
      <c r="BK136">
        <v>15.435</v>
      </c>
      <c r="BL136">
        <v>499.84500000000003</v>
      </c>
      <c r="BM136">
        <v>102.187</v>
      </c>
      <c r="BN136">
        <v>9.8867899999999995E-2</v>
      </c>
      <c r="BO136">
        <v>24.886099999999999</v>
      </c>
      <c r="BP136">
        <v>24.5425</v>
      </c>
      <c r="BQ136">
        <v>999.9</v>
      </c>
      <c r="BR136">
        <v>0</v>
      </c>
      <c r="BS136">
        <v>0</v>
      </c>
      <c r="BT136">
        <v>9948.75</v>
      </c>
      <c r="BU136">
        <v>-0.176812</v>
      </c>
      <c r="BV136">
        <v>126.6</v>
      </c>
      <c r="BW136">
        <v>-33.287300000000002</v>
      </c>
      <c r="BX136">
        <v>949.52499999999998</v>
      </c>
      <c r="BY136">
        <v>981.03200000000004</v>
      </c>
      <c r="BZ136">
        <v>2.3119700000000001</v>
      </c>
      <c r="CA136">
        <v>968.1</v>
      </c>
      <c r="CB136">
        <v>13.1823</v>
      </c>
      <c r="CC136">
        <v>1.58331</v>
      </c>
      <c r="CD136">
        <v>1.3470599999999999</v>
      </c>
      <c r="CE136">
        <v>13.7973</v>
      </c>
      <c r="CF136">
        <v>11.3344</v>
      </c>
      <c r="CG136">
        <v>0</v>
      </c>
      <c r="CH136">
        <v>0</v>
      </c>
      <c r="CI136">
        <v>0</v>
      </c>
      <c r="CJ136">
        <v>20</v>
      </c>
      <c r="CK136">
        <v>3</v>
      </c>
      <c r="CL136">
        <v>1736449596</v>
      </c>
      <c r="CM136" t="s">
        <v>346</v>
      </c>
      <c r="CN136">
        <v>1736449594</v>
      </c>
      <c r="CO136">
        <v>1736449596</v>
      </c>
      <c r="CP136">
        <v>2</v>
      </c>
      <c r="CQ136">
        <v>0.52600000000000002</v>
      </c>
      <c r="CR136">
        <v>-1.4999999999999999E-2</v>
      </c>
      <c r="CS136">
        <v>0.63</v>
      </c>
      <c r="CT136">
        <v>3.9E-2</v>
      </c>
      <c r="CU136">
        <v>200</v>
      </c>
      <c r="CV136">
        <v>13</v>
      </c>
      <c r="CW136">
        <v>0.21</v>
      </c>
      <c r="CX136">
        <v>0.03</v>
      </c>
      <c r="CY136">
        <v>-31.595859999999998</v>
      </c>
      <c r="CZ136">
        <v>-12.412222556391001</v>
      </c>
      <c r="DA136">
        <v>1.2223863752513</v>
      </c>
      <c r="DB136">
        <v>0</v>
      </c>
      <c r="DC136">
        <v>2.3344944999999999</v>
      </c>
      <c r="DD136">
        <v>-0.125134285714286</v>
      </c>
      <c r="DE136">
        <v>1.23754654356917E-2</v>
      </c>
      <c r="DF136">
        <v>1</v>
      </c>
      <c r="DG136">
        <v>1</v>
      </c>
      <c r="DH136">
        <v>2</v>
      </c>
      <c r="DI136" t="s">
        <v>347</v>
      </c>
      <c r="DJ136">
        <v>3.1188699999999998</v>
      </c>
      <c r="DK136">
        <v>2.7990699999999999</v>
      </c>
      <c r="DL136">
        <v>0.17640700000000001</v>
      </c>
      <c r="DM136">
        <v>0.18218500000000001</v>
      </c>
      <c r="DN136">
        <v>8.6595699999999998E-2</v>
      </c>
      <c r="DO136">
        <v>7.7727299999999999E-2</v>
      </c>
      <c r="DP136">
        <v>22952.3</v>
      </c>
      <c r="DQ136">
        <v>21058.6</v>
      </c>
      <c r="DR136">
        <v>26661.4</v>
      </c>
      <c r="DS136">
        <v>24093.1</v>
      </c>
      <c r="DT136">
        <v>33663.1</v>
      </c>
      <c r="DU136">
        <v>32370.6</v>
      </c>
      <c r="DV136">
        <v>40312.1</v>
      </c>
      <c r="DW136">
        <v>38095.4</v>
      </c>
      <c r="DX136">
        <v>2.0074800000000002</v>
      </c>
      <c r="DY136">
        <v>2.2514699999999999</v>
      </c>
      <c r="DZ136">
        <v>0.109933</v>
      </c>
      <c r="EA136">
        <v>0</v>
      </c>
      <c r="EB136">
        <v>22.734300000000001</v>
      </c>
      <c r="EC136">
        <v>999.9</v>
      </c>
      <c r="ED136">
        <v>65.028999999999996</v>
      </c>
      <c r="EE136">
        <v>22.94</v>
      </c>
      <c r="EF136">
        <v>17.8797</v>
      </c>
      <c r="EG136">
        <v>63.430300000000003</v>
      </c>
      <c r="EH136">
        <v>26.5745</v>
      </c>
      <c r="EI136">
        <v>1</v>
      </c>
      <c r="EJ136">
        <v>-0.37295499999999998</v>
      </c>
      <c r="EK136">
        <v>-4.2789599999999997</v>
      </c>
      <c r="EL136">
        <v>20.242000000000001</v>
      </c>
      <c r="EM136">
        <v>5.2613200000000004</v>
      </c>
      <c r="EN136">
        <v>12.0055</v>
      </c>
      <c r="EO136">
        <v>4.9997999999999996</v>
      </c>
      <c r="EP136">
        <v>3.28708</v>
      </c>
      <c r="EQ136">
        <v>9999</v>
      </c>
      <c r="ER136">
        <v>9999</v>
      </c>
      <c r="ES136">
        <v>999.9</v>
      </c>
      <c r="ET136">
        <v>9999</v>
      </c>
      <c r="EU136">
        <v>1.8724099999999999</v>
      </c>
      <c r="EV136">
        <v>1.8732500000000001</v>
      </c>
      <c r="EW136">
        <v>1.86951</v>
      </c>
      <c r="EX136">
        <v>1.8751500000000001</v>
      </c>
      <c r="EY136">
        <v>1.8754599999999999</v>
      </c>
      <c r="EZ136">
        <v>1.8738999999999999</v>
      </c>
      <c r="FA136">
        <v>1.87242</v>
      </c>
      <c r="FB136">
        <v>1.8714900000000001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0.46</v>
      </c>
      <c r="FQ136">
        <v>5.9299999999999999E-2</v>
      </c>
      <c r="FR136">
        <v>0.34321388301456301</v>
      </c>
      <c r="FS136">
        <v>1.93526017593624E-3</v>
      </c>
      <c r="FT136">
        <v>-2.6352868309754201E-6</v>
      </c>
      <c r="FU136">
        <v>7.4988703689445403E-10</v>
      </c>
      <c r="FV136">
        <v>5.9295258707654903E-2</v>
      </c>
      <c r="FW136">
        <v>0</v>
      </c>
      <c r="FX136">
        <v>0</v>
      </c>
      <c r="FY136">
        <v>0</v>
      </c>
      <c r="FZ136">
        <v>1</v>
      </c>
      <c r="GA136">
        <v>1999</v>
      </c>
      <c r="GB136">
        <v>0</v>
      </c>
      <c r="GC136">
        <v>14</v>
      </c>
      <c r="GD136">
        <v>40.5</v>
      </c>
      <c r="GE136">
        <v>40.4</v>
      </c>
      <c r="GF136">
        <v>2.2290000000000001</v>
      </c>
      <c r="GG136">
        <v>2.48047</v>
      </c>
      <c r="GH136">
        <v>1.5979000000000001</v>
      </c>
      <c r="GI136">
        <v>2.34985</v>
      </c>
      <c r="GJ136">
        <v>1.64917</v>
      </c>
      <c r="GK136">
        <v>2.3596200000000001</v>
      </c>
      <c r="GL136">
        <v>27.203700000000001</v>
      </c>
      <c r="GM136">
        <v>14.061999999999999</v>
      </c>
      <c r="GN136">
        <v>19</v>
      </c>
      <c r="GO136">
        <v>453.90499999999997</v>
      </c>
      <c r="GP136">
        <v>635.51</v>
      </c>
      <c r="GQ136">
        <v>29.598299999999998</v>
      </c>
      <c r="GR136">
        <v>22.474299999999999</v>
      </c>
      <c r="GS136">
        <v>30.000299999999999</v>
      </c>
      <c r="GT136">
        <v>22.426600000000001</v>
      </c>
      <c r="GU136">
        <v>22.415600000000001</v>
      </c>
      <c r="GV136">
        <v>44.687100000000001</v>
      </c>
      <c r="GW136">
        <v>27.929200000000002</v>
      </c>
      <c r="GX136">
        <v>100</v>
      </c>
      <c r="GY136">
        <v>29.659400000000002</v>
      </c>
      <c r="GZ136">
        <v>996.72</v>
      </c>
      <c r="HA136">
        <v>13.129099999999999</v>
      </c>
      <c r="HB136">
        <v>101.244</v>
      </c>
      <c r="HC136">
        <v>101.21899999999999</v>
      </c>
    </row>
    <row r="137" spans="1:211" x14ac:dyDescent="0.2">
      <c r="A137">
        <v>121</v>
      </c>
      <c r="B137">
        <v>1736452023.0999999</v>
      </c>
      <c r="C137">
        <v>240</v>
      </c>
      <c r="D137" t="s">
        <v>590</v>
      </c>
      <c r="E137" t="s">
        <v>591</v>
      </c>
      <c r="F137">
        <v>2</v>
      </c>
      <c r="G137">
        <v>1736452021.0999999</v>
      </c>
      <c r="H137">
        <f t="shared" si="34"/>
        <v>1.954506657553352E-3</v>
      </c>
      <c r="I137">
        <f t="shared" si="35"/>
        <v>1.9545066575533521</v>
      </c>
      <c r="J137">
        <f t="shared" si="36"/>
        <v>-1.5589503719216806</v>
      </c>
      <c r="K137">
        <f t="shared" si="37"/>
        <v>938.096</v>
      </c>
      <c r="L137">
        <f t="shared" si="38"/>
        <v>934.78716147133161</v>
      </c>
      <c r="M137">
        <f t="shared" si="39"/>
        <v>95.616637857466358</v>
      </c>
      <c r="N137">
        <f t="shared" si="40"/>
        <v>95.955089248718409</v>
      </c>
      <c r="O137">
        <f t="shared" si="41"/>
        <v>0.13356389077967548</v>
      </c>
      <c r="P137">
        <f t="shared" si="42"/>
        <v>3.5258558346541031</v>
      </c>
      <c r="Q137">
        <f t="shared" si="43"/>
        <v>0.13081541907825917</v>
      </c>
      <c r="R137">
        <f t="shared" si="44"/>
        <v>8.2001865514163177E-2</v>
      </c>
      <c r="S137">
        <f t="shared" si="45"/>
        <v>0</v>
      </c>
      <c r="T137">
        <f t="shared" si="46"/>
        <v>24.456889378398525</v>
      </c>
      <c r="U137">
        <f t="shared" si="47"/>
        <v>24.456889378398525</v>
      </c>
      <c r="V137">
        <f t="shared" si="48"/>
        <v>3.0781654564280467</v>
      </c>
      <c r="W137">
        <f t="shared" si="49"/>
        <v>50.18337141458219</v>
      </c>
      <c r="X137">
        <f t="shared" si="50"/>
        <v>1.5847335429747</v>
      </c>
      <c r="Y137">
        <f t="shared" si="51"/>
        <v>3.1578857663481159</v>
      </c>
      <c r="Z137">
        <f t="shared" si="52"/>
        <v>1.4934319134533467</v>
      </c>
      <c r="AA137">
        <f t="shared" si="53"/>
        <v>-86.193743598102827</v>
      </c>
      <c r="AB137">
        <f t="shared" si="54"/>
        <v>81.320784045515452</v>
      </c>
      <c r="AC137">
        <f t="shared" si="55"/>
        <v>4.8624720623413191</v>
      </c>
      <c r="AD137">
        <f t="shared" si="56"/>
        <v>-1.0487490246049447E-2</v>
      </c>
      <c r="AE137">
        <f t="shared" si="57"/>
        <v>26.0948626014819</v>
      </c>
      <c r="AF137">
        <f t="shared" si="58"/>
        <v>1.9534530387628872</v>
      </c>
      <c r="AG137">
        <f t="shared" si="59"/>
        <v>-1.5589503719216806</v>
      </c>
      <c r="AH137">
        <v>977.29119991063499</v>
      </c>
      <c r="AI137">
        <v>956.16466060606001</v>
      </c>
      <c r="AJ137">
        <v>3.3009816718106499</v>
      </c>
      <c r="AK137">
        <v>84.5062676990527</v>
      </c>
      <c r="AL137">
        <f t="shared" si="60"/>
        <v>1.9545066575533521</v>
      </c>
      <c r="AM137">
        <v>13.1811209520055</v>
      </c>
      <c r="AN137">
        <v>15.491899999999999</v>
      </c>
      <c r="AO137">
        <v>-1.7692775711922599E-5</v>
      </c>
      <c r="AP137">
        <v>123.873733639405</v>
      </c>
      <c r="AQ137">
        <v>35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54218.725029148547</v>
      </c>
      <c r="AV137">
        <f t="shared" si="64"/>
        <v>0</v>
      </c>
      <c r="AW137">
        <f t="shared" si="65"/>
        <v>0</v>
      </c>
      <c r="AX137">
        <f t="shared" si="66"/>
        <v>0</v>
      </c>
      <c r="AY137">
        <f t="shared" si="67"/>
        <v>0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1736452021.0999999</v>
      </c>
      <c r="BF137">
        <v>938.096</v>
      </c>
      <c r="BG137">
        <v>971.63099999999997</v>
      </c>
      <c r="BH137">
        <v>15.493</v>
      </c>
      <c r="BI137">
        <v>13.18365</v>
      </c>
      <c r="BJ137">
        <v>937.63750000000005</v>
      </c>
      <c r="BK137">
        <v>15.4337</v>
      </c>
      <c r="BL137">
        <v>499.67</v>
      </c>
      <c r="BM137">
        <v>102.188</v>
      </c>
      <c r="BN137">
        <v>9.90679E-2</v>
      </c>
      <c r="BO137">
        <v>24.884699999999999</v>
      </c>
      <c r="BP137">
        <v>24.540400000000002</v>
      </c>
      <c r="BQ137">
        <v>999.9</v>
      </c>
      <c r="BR137">
        <v>0</v>
      </c>
      <c r="BS137">
        <v>0</v>
      </c>
      <c r="BT137">
        <v>9961.875</v>
      </c>
      <c r="BU137">
        <v>-0.1643725</v>
      </c>
      <c r="BV137">
        <v>126.54949999999999</v>
      </c>
      <c r="BW137">
        <v>-33.534399999999998</v>
      </c>
      <c r="BX137">
        <v>952.85950000000003</v>
      </c>
      <c r="BY137">
        <v>984.61149999999998</v>
      </c>
      <c r="BZ137">
        <v>2.309355</v>
      </c>
      <c r="CA137">
        <v>971.63099999999997</v>
      </c>
      <c r="CB137">
        <v>13.18365</v>
      </c>
      <c r="CC137">
        <v>1.5831949999999999</v>
      </c>
      <c r="CD137">
        <v>1.347205</v>
      </c>
      <c r="CE137">
        <v>13.796200000000001</v>
      </c>
      <c r="CF137">
        <v>11.3361</v>
      </c>
      <c r="CG137">
        <v>0</v>
      </c>
      <c r="CH137">
        <v>0</v>
      </c>
      <c r="CI137">
        <v>0</v>
      </c>
      <c r="CJ137">
        <v>20</v>
      </c>
      <c r="CK137">
        <v>3</v>
      </c>
      <c r="CL137">
        <v>1736449596</v>
      </c>
      <c r="CM137" t="s">
        <v>346</v>
      </c>
      <c r="CN137">
        <v>1736449594</v>
      </c>
      <c r="CO137">
        <v>1736449596</v>
      </c>
      <c r="CP137">
        <v>2</v>
      </c>
      <c r="CQ137">
        <v>0.52600000000000002</v>
      </c>
      <c r="CR137">
        <v>-1.4999999999999999E-2</v>
      </c>
      <c r="CS137">
        <v>0.63</v>
      </c>
      <c r="CT137">
        <v>3.9E-2</v>
      </c>
      <c r="CU137">
        <v>200</v>
      </c>
      <c r="CV137">
        <v>13</v>
      </c>
      <c r="CW137">
        <v>0.21</v>
      </c>
      <c r="CX137">
        <v>0.03</v>
      </c>
      <c r="CY137">
        <v>-31.978680000000001</v>
      </c>
      <c r="CZ137">
        <v>-11.4075609022556</v>
      </c>
      <c r="DA137">
        <v>1.1316691970713</v>
      </c>
      <c r="DB137">
        <v>0</v>
      </c>
      <c r="DC137">
        <v>2.3309065000000002</v>
      </c>
      <c r="DD137">
        <v>-0.13824406015037499</v>
      </c>
      <c r="DE137">
        <v>1.3378067601488601E-2</v>
      </c>
      <c r="DF137">
        <v>1</v>
      </c>
      <c r="DG137">
        <v>1</v>
      </c>
      <c r="DH137">
        <v>2</v>
      </c>
      <c r="DI137" t="s">
        <v>347</v>
      </c>
      <c r="DJ137">
        <v>3.11897</v>
      </c>
      <c r="DK137">
        <v>2.8004799999999999</v>
      </c>
      <c r="DL137">
        <v>0.17721500000000001</v>
      </c>
      <c r="DM137">
        <v>0.183035</v>
      </c>
      <c r="DN137">
        <v>8.6590100000000003E-2</v>
      </c>
      <c r="DO137">
        <v>7.7751399999999998E-2</v>
      </c>
      <c r="DP137">
        <v>22930.1</v>
      </c>
      <c r="DQ137">
        <v>21036.7</v>
      </c>
      <c r="DR137">
        <v>26661.599999999999</v>
      </c>
      <c r="DS137">
        <v>24093.1</v>
      </c>
      <c r="DT137">
        <v>33663.5</v>
      </c>
      <c r="DU137">
        <v>32370.1</v>
      </c>
      <c r="DV137">
        <v>40312.199999999997</v>
      </c>
      <c r="DW137">
        <v>38095.699999999997</v>
      </c>
      <c r="DX137">
        <v>2.0072000000000001</v>
      </c>
      <c r="DY137">
        <v>2.2514699999999999</v>
      </c>
      <c r="DZ137">
        <v>0.109553</v>
      </c>
      <c r="EA137">
        <v>0</v>
      </c>
      <c r="EB137">
        <v>22.731400000000001</v>
      </c>
      <c r="EC137">
        <v>999.9</v>
      </c>
      <c r="ED137">
        <v>65.016000000000005</v>
      </c>
      <c r="EE137">
        <v>22.95</v>
      </c>
      <c r="EF137">
        <v>17.8857</v>
      </c>
      <c r="EG137">
        <v>63.710299999999997</v>
      </c>
      <c r="EH137">
        <v>26.470400000000001</v>
      </c>
      <c r="EI137">
        <v>1</v>
      </c>
      <c r="EJ137">
        <v>-0.37292199999999998</v>
      </c>
      <c r="EK137">
        <v>-4.3525</v>
      </c>
      <c r="EL137">
        <v>20.2395</v>
      </c>
      <c r="EM137">
        <v>5.2617700000000003</v>
      </c>
      <c r="EN137">
        <v>12.0061</v>
      </c>
      <c r="EO137">
        <v>4.9996499999999999</v>
      </c>
      <c r="EP137">
        <v>3.2869799999999998</v>
      </c>
      <c r="EQ137">
        <v>9999</v>
      </c>
      <c r="ER137">
        <v>9999</v>
      </c>
      <c r="ES137">
        <v>999.9</v>
      </c>
      <c r="ET137">
        <v>9999</v>
      </c>
      <c r="EU137">
        <v>1.8724000000000001</v>
      </c>
      <c r="EV137">
        <v>1.8732500000000001</v>
      </c>
      <c r="EW137">
        <v>1.86951</v>
      </c>
      <c r="EX137">
        <v>1.8751500000000001</v>
      </c>
      <c r="EY137">
        <v>1.8754599999999999</v>
      </c>
      <c r="EZ137">
        <v>1.8738999999999999</v>
      </c>
      <c r="FA137">
        <v>1.87242</v>
      </c>
      <c r="FB137">
        <v>1.8714900000000001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0.45200000000000001</v>
      </c>
      <c r="FQ137">
        <v>5.9299999999999999E-2</v>
      </c>
      <c r="FR137">
        <v>0.34321388301456301</v>
      </c>
      <c r="FS137">
        <v>1.93526017593624E-3</v>
      </c>
      <c r="FT137">
        <v>-2.6352868309754201E-6</v>
      </c>
      <c r="FU137">
        <v>7.4988703689445403E-10</v>
      </c>
      <c r="FV137">
        <v>5.9295258707654903E-2</v>
      </c>
      <c r="FW137">
        <v>0</v>
      </c>
      <c r="FX137">
        <v>0</v>
      </c>
      <c r="FY137">
        <v>0</v>
      </c>
      <c r="FZ137">
        <v>1</v>
      </c>
      <c r="GA137">
        <v>1999</v>
      </c>
      <c r="GB137">
        <v>0</v>
      </c>
      <c r="GC137">
        <v>14</v>
      </c>
      <c r="GD137">
        <v>40.5</v>
      </c>
      <c r="GE137">
        <v>40.5</v>
      </c>
      <c r="GF137">
        <v>2.2424300000000001</v>
      </c>
      <c r="GG137">
        <v>2.4731399999999999</v>
      </c>
      <c r="GH137">
        <v>1.5979000000000001</v>
      </c>
      <c r="GI137">
        <v>2.35229</v>
      </c>
      <c r="GJ137">
        <v>1.64917</v>
      </c>
      <c r="GK137">
        <v>2.4499499999999999</v>
      </c>
      <c r="GL137">
        <v>27.203700000000001</v>
      </c>
      <c r="GM137">
        <v>14.061999999999999</v>
      </c>
      <c r="GN137">
        <v>19</v>
      </c>
      <c r="GO137">
        <v>453.75</v>
      </c>
      <c r="GP137">
        <v>635.51</v>
      </c>
      <c r="GQ137">
        <v>29.627600000000001</v>
      </c>
      <c r="GR137">
        <v>22.4741</v>
      </c>
      <c r="GS137">
        <v>30.0002</v>
      </c>
      <c r="GT137">
        <v>22.426600000000001</v>
      </c>
      <c r="GU137">
        <v>22.415600000000001</v>
      </c>
      <c r="GV137">
        <v>44.936799999999998</v>
      </c>
      <c r="GW137">
        <v>27.929200000000002</v>
      </c>
      <c r="GX137">
        <v>100</v>
      </c>
      <c r="GY137">
        <v>29.659400000000002</v>
      </c>
      <c r="GZ137">
        <v>1003.54</v>
      </c>
      <c r="HA137">
        <v>13.128299999999999</v>
      </c>
      <c r="HB137">
        <v>101.244</v>
      </c>
      <c r="HC137">
        <v>101.22</v>
      </c>
    </row>
    <row r="138" spans="1:211" x14ac:dyDescent="0.2">
      <c r="A138">
        <v>122</v>
      </c>
      <c r="B138">
        <v>1736452025.0999999</v>
      </c>
      <c r="C138">
        <v>242</v>
      </c>
      <c r="D138" t="s">
        <v>592</v>
      </c>
      <c r="E138" t="s">
        <v>593</v>
      </c>
      <c r="F138">
        <v>2</v>
      </c>
      <c r="G138">
        <v>1736452024.0999999</v>
      </c>
      <c r="H138">
        <f t="shared" si="34"/>
        <v>1.9532450937857168E-3</v>
      </c>
      <c r="I138">
        <f t="shared" si="35"/>
        <v>1.9532450937857166</v>
      </c>
      <c r="J138">
        <f t="shared" si="36"/>
        <v>-1.6853672868373895</v>
      </c>
      <c r="K138">
        <f t="shared" si="37"/>
        <v>948.06899999999996</v>
      </c>
      <c r="L138">
        <f t="shared" si="38"/>
        <v>946.06141630890977</v>
      </c>
      <c r="M138">
        <f t="shared" si="39"/>
        <v>96.77220127690812</v>
      </c>
      <c r="N138">
        <f t="shared" si="40"/>
        <v>96.977556119294988</v>
      </c>
      <c r="O138">
        <f t="shared" si="41"/>
        <v>0.1334447385555447</v>
      </c>
      <c r="P138">
        <f t="shared" si="42"/>
        <v>3.5281045793608619</v>
      </c>
      <c r="Q138">
        <f t="shared" si="43"/>
        <v>0.13070282422007617</v>
      </c>
      <c r="R138">
        <f t="shared" si="44"/>
        <v>8.1930922837956832E-2</v>
      </c>
      <c r="S138">
        <f t="shared" si="45"/>
        <v>0</v>
      </c>
      <c r="T138">
        <f t="shared" si="46"/>
        <v>24.456622425739173</v>
      </c>
      <c r="U138">
        <f t="shared" si="47"/>
        <v>24.456622425739173</v>
      </c>
      <c r="V138">
        <f t="shared" si="48"/>
        <v>3.0781162656150212</v>
      </c>
      <c r="W138">
        <f t="shared" si="49"/>
        <v>50.172734261585404</v>
      </c>
      <c r="X138">
        <f t="shared" si="50"/>
        <v>1.584322001573</v>
      </c>
      <c r="Y138">
        <f t="shared" si="51"/>
        <v>3.1577350225977838</v>
      </c>
      <c r="Z138">
        <f t="shared" si="52"/>
        <v>1.4937942640420212</v>
      </c>
      <c r="AA138">
        <f t="shared" si="53"/>
        <v>-86.138108635950104</v>
      </c>
      <c r="AB138">
        <f t="shared" si="54"/>
        <v>81.271259948978724</v>
      </c>
      <c r="AC138">
        <f t="shared" si="55"/>
        <v>4.856387358772607</v>
      </c>
      <c r="AD138">
        <f t="shared" si="56"/>
        <v>-1.0461328198772435E-2</v>
      </c>
      <c r="AE138">
        <f t="shared" si="57"/>
        <v>26.63981991823546</v>
      </c>
      <c r="AF138">
        <f t="shared" si="58"/>
        <v>1.9470178437412378</v>
      </c>
      <c r="AG138">
        <f t="shared" si="59"/>
        <v>-1.6853672868373895</v>
      </c>
      <c r="AH138">
        <v>984.25185682174799</v>
      </c>
      <c r="AI138">
        <v>962.95416363636298</v>
      </c>
      <c r="AJ138">
        <v>3.3507929177248599</v>
      </c>
      <c r="AK138">
        <v>84.5062676990527</v>
      </c>
      <c r="AL138">
        <f t="shared" si="60"/>
        <v>1.9532450937857166</v>
      </c>
      <c r="AM138">
        <v>13.1824165770707</v>
      </c>
      <c r="AN138">
        <v>15.4892244755245</v>
      </c>
      <c r="AO138">
        <v>-1.5214530459803099E-5</v>
      </c>
      <c r="AP138">
        <v>123.873733639405</v>
      </c>
      <c r="AQ138">
        <v>34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54268.381144699757</v>
      </c>
      <c r="AV138">
        <f t="shared" si="64"/>
        <v>0</v>
      </c>
      <c r="AW138">
        <f t="shared" si="65"/>
        <v>0</v>
      </c>
      <c r="AX138">
        <f t="shared" si="66"/>
        <v>0</v>
      </c>
      <c r="AY138">
        <f t="shared" si="67"/>
        <v>0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1736452024.0999999</v>
      </c>
      <c r="BF138">
        <v>948.06899999999996</v>
      </c>
      <c r="BG138">
        <v>982.23800000000006</v>
      </c>
      <c r="BH138">
        <v>15.4886</v>
      </c>
      <c r="BI138">
        <v>13.189299999999999</v>
      </c>
      <c r="BJ138">
        <v>947.62</v>
      </c>
      <c r="BK138">
        <v>15.4293</v>
      </c>
      <c r="BL138">
        <v>500.20299999999997</v>
      </c>
      <c r="BM138">
        <v>102.18899999999999</v>
      </c>
      <c r="BN138">
        <v>0.10055500000000001</v>
      </c>
      <c r="BO138">
        <v>24.883900000000001</v>
      </c>
      <c r="BP138">
        <v>24.532299999999999</v>
      </c>
      <c r="BQ138">
        <v>999.9</v>
      </c>
      <c r="BR138">
        <v>0</v>
      </c>
      <c r="BS138">
        <v>0</v>
      </c>
      <c r="BT138">
        <v>9971.25</v>
      </c>
      <c r="BU138">
        <v>-0.13327800000000001</v>
      </c>
      <c r="BV138">
        <v>126.485</v>
      </c>
      <c r="BW138">
        <v>-34.168500000000002</v>
      </c>
      <c r="BX138">
        <v>962.98400000000004</v>
      </c>
      <c r="BY138">
        <v>995.36599999999999</v>
      </c>
      <c r="BZ138">
        <v>2.29928</v>
      </c>
      <c r="CA138">
        <v>982.23800000000006</v>
      </c>
      <c r="CB138">
        <v>13.189299999999999</v>
      </c>
      <c r="CC138">
        <v>1.58277</v>
      </c>
      <c r="CD138">
        <v>1.34781</v>
      </c>
      <c r="CE138">
        <v>13.792</v>
      </c>
      <c r="CF138">
        <v>11.3428</v>
      </c>
      <c r="CG138">
        <v>0</v>
      </c>
      <c r="CH138">
        <v>0</v>
      </c>
      <c r="CI138">
        <v>0</v>
      </c>
      <c r="CJ138">
        <v>20</v>
      </c>
      <c r="CK138">
        <v>3</v>
      </c>
      <c r="CL138">
        <v>1736449596</v>
      </c>
      <c r="CM138" t="s">
        <v>346</v>
      </c>
      <c r="CN138">
        <v>1736449594</v>
      </c>
      <c r="CO138">
        <v>1736449596</v>
      </c>
      <c r="CP138">
        <v>2</v>
      </c>
      <c r="CQ138">
        <v>0.52600000000000002</v>
      </c>
      <c r="CR138">
        <v>-1.4999999999999999E-2</v>
      </c>
      <c r="CS138">
        <v>0.63</v>
      </c>
      <c r="CT138">
        <v>3.9E-2</v>
      </c>
      <c r="CU138">
        <v>200</v>
      </c>
      <c r="CV138">
        <v>13</v>
      </c>
      <c r="CW138">
        <v>0.21</v>
      </c>
      <c r="CX138">
        <v>0.03</v>
      </c>
      <c r="CY138">
        <v>-32.375855000000001</v>
      </c>
      <c r="CZ138">
        <v>-10.418512781954901</v>
      </c>
      <c r="DA138">
        <v>1.0310070782856</v>
      </c>
      <c r="DB138">
        <v>0</v>
      </c>
      <c r="DC138">
        <v>2.3265259999999999</v>
      </c>
      <c r="DD138">
        <v>-0.144688421052629</v>
      </c>
      <c r="DE138">
        <v>1.3941080804586101E-2</v>
      </c>
      <c r="DF138">
        <v>1</v>
      </c>
      <c r="DG138">
        <v>1</v>
      </c>
      <c r="DH138">
        <v>2</v>
      </c>
      <c r="DI138" t="s">
        <v>347</v>
      </c>
      <c r="DJ138">
        <v>3.1197400000000002</v>
      </c>
      <c r="DK138">
        <v>2.80152</v>
      </c>
      <c r="DL138">
        <v>0.17802699999999999</v>
      </c>
      <c r="DM138">
        <v>0.18387200000000001</v>
      </c>
      <c r="DN138">
        <v>8.6579600000000007E-2</v>
      </c>
      <c r="DO138">
        <v>7.77645E-2</v>
      </c>
      <c r="DP138">
        <v>22907.7</v>
      </c>
      <c r="DQ138">
        <v>21015.200000000001</v>
      </c>
      <c r="DR138">
        <v>26661.9</v>
      </c>
      <c r="DS138">
        <v>24093.1</v>
      </c>
      <c r="DT138">
        <v>33664</v>
      </c>
      <c r="DU138">
        <v>32369.7</v>
      </c>
      <c r="DV138">
        <v>40312.300000000003</v>
      </c>
      <c r="DW138">
        <v>38095.699999999997</v>
      </c>
      <c r="DX138">
        <v>2.0087999999999999</v>
      </c>
      <c r="DY138">
        <v>2.2507999999999999</v>
      </c>
      <c r="DZ138">
        <v>0.10974</v>
      </c>
      <c r="EA138">
        <v>0</v>
      </c>
      <c r="EB138">
        <v>22.728400000000001</v>
      </c>
      <c r="EC138">
        <v>999.9</v>
      </c>
      <c r="ED138">
        <v>65.016000000000005</v>
      </c>
      <c r="EE138">
        <v>22.95</v>
      </c>
      <c r="EF138">
        <v>17.8858</v>
      </c>
      <c r="EG138">
        <v>63.540300000000002</v>
      </c>
      <c r="EH138">
        <v>26.0337</v>
      </c>
      <c r="EI138">
        <v>1</v>
      </c>
      <c r="EJ138">
        <v>-0.37285299999999999</v>
      </c>
      <c r="EK138">
        <v>-4.3303399999999996</v>
      </c>
      <c r="EL138">
        <v>20.240200000000002</v>
      </c>
      <c r="EM138">
        <v>5.2620699999999996</v>
      </c>
      <c r="EN138">
        <v>12.007</v>
      </c>
      <c r="EO138">
        <v>4.9994500000000004</v>
      </c>
      <c r="EP138">
        <v>3.2869799999999998</v>
      </c>
      <c r="EQ138">
        <v>9999</v>
      </c>
      <c r="ER138">
        <v>9999</v>
      </c>
      <c r="ES138">
        <v>999.9</v>
      </c>
      <c r="ET138">
        <v>9999</v>
      </c>
      <c r="EU138">
        <v>1.8723700000000001</v>
      </c>
      <c r="EV138">
        <v>1.87323</v>
      </c>
      <c r="EW138">
        <v>1.86947</v>
      </c>
      <c r="EX138">
        <v>1.8751500000000001</v>
      </c>
      <c r="EY138">
        <v>1.8754500000000001</v>
      </c>
      <c r="EZ138">
        <v>1.87385</v>
      </c>
      <c r="FA138">
        <v>1.8724099999999999</v>
      </c>
      <c r="FB138">
        <v>1.8714900000000001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0.44500000000000001</v>
      </c>
      <c r="FQ138">
        <v>5.9299999999999999E-2</v>
      </c>
      <c r="FR138">
        <v>0.34321388301456301</v>
      </c>
      <c r="FS138">
        <v>1.93526017593624E-3</v>
      </c>
      <c r="FT138">
        <v>-2.6352868309754201E-6</v>
      </c>
      <c r="FU138">
        <v>7.4988703689445403E-10</v>
      </c>
      <c r="FV138">
        <v>5.9295258707654903E-2</v>
      </c>
      <c r="FW138">
        <v>0</v>
      </c>
      <c r="FX138">
        <v>0</v>
      </c>
      <c r="FY138">
        <v>0</v>
      </c>
      <c r="FZ138">
        <v>1</v>
      </c>
      <c r="GA138">
        <v>1999</v>
      </c>
      <c r="GB138">
        <v>0</v>
      </c>
      <c r="GC138">
        <v>14</v>
      </c>
      <c r="GD138">
        <v>40.5</v>
      </c>
      <c r="GE138">
        <v>40.5</v>
      </c>
      <c r="GF138">
        <v>2.2546400000000002</v>
      </c>
      <c r="GG138">
        <v>2.47925</v>
      </c>
      <c r="GH138">
        <v>1.5979000000000001</v>
      </c>
      <c r="GI138">
        <v>2.35229</v>
      </c>
      <c r="GJ138">
        <v>1.64917</v>
      </c>
      <c r="GK138">
        <v>2.4145500000000002</v>
      </c>
      <c r="GL138">
        <v>27.203700000000001</v>
      </c>
      <c r="GM138">
        <v>14.061999999999999</v>
      </c>
      <c r="GN138">
        <v>19</v>
      </c>
      <c r="GO138">
        <v>454.69400000000002</v>
      </c>
      <c r="GP138">
        <v>634.95799999999997</v>
      </c>
      <c r="GQ138">
        <v>29.6633</v>
      </c>
      <c r="GR138">
        <v>22.473099999999999</v>
      </c>
      <c r="GS138">
        <v>30.000299999999999</v>
      </c>
      <c r="GT138">
        <v>22.4268</v>
      </c>
      <c r="GU138">
        <v>22.415600000000001</v>
      </c>
      <c r="GV138">
        <v>45.1905</v>
      </c>
      <c r="GW138">
        <v>27.929200000000002</v>
      </c>
      <c r="GX138">
        <v>100</v>
      </c>
      <c r="GY138">
        <v>29.740500000000001</v>
      </c>
      <c r="GZ138">
        <v>1010.28</v>
      </c>
      <c r="HA138">
        <v>13.1289</v>
      </c>
      <c r="HB138">
        <v>101.245</v>
      </c>
      <c r="HC138">
        <v>101.22</v>
      </c>
    </row>
    <row r="139" spans="1:211" x14ac:dyDescent="0.2">
      <c r="A139">
        <v>123</v>
      </c>
      <c r="B139">
        <v>1736452027.0999999</v>
      </c>
      <c r="C139">
        <v>244</v>
      </c>
      <c r="D139" t="s">
        <v>594</v>
      </c>
      <c r="E139" t="s">
        <v>595</v>
      </c>
      <c r="F139">
        <v>2</v>
      </c>
      <c r="G139">
        <v>1736452025.0999999</v>
      </c>
      <c r="H139">
        <f t="shared" si="34"/>
        <v>1.9498455830019605E-3</v>
      </c>
      <c r="I139">
        <f t="shared" si="35"/>
        <v>1.9498455830019605</v>
      </c>
      <c r="J139">
        <f t="shared" si="36"/>
        <v>-1.6181843612634668</v>
      </c>
      <c r="K139">
        <f t="shared" si="37"/>
        <v>951.40899999999999</v>
      </c>
      <c r="L139">
        <f t="shared" si="38"/>
        <v>948.54505023378033</v>
      </c>
      <c r="M139">
        <f t="shared" si="39"/>
        <v>97.026622915525735</v>
      </c>
      <c r="N139">
        <f t="shared" si="40"/>
        <v>97.319576185322987</v>
      </c>
      <c r="O139">
        <f t="shared" si="41"/>
        <v>0.13313901369089554</v>
      </c>
      <c r="P139">
        <f t="shared" si="42"/>
        <v>3.533445777641508</v>
      </c>
      <c r="Q139">
        <f t="shared" si="43"/>
        <v>0.13041354500353497</v>
      </c>
      <c r="R139">
        <f t="shared" si="44"/>
        <v>8.1748691222011102E-2</v>
      </c>
      <c r="S139">
        <f t="shared" si="45"/>
        <v>0</v>
      </c>
      <c r="T139">
        <f t="shared" si="46"/>
        <v>24.459924926458783</v>
      </c>
      <c r="U139">
        <f t="shared" si="47"/>
        <v>24.459924926458783</v>
      </c>
      <c r="V139">
        <f t="shared" si="48"/>
        <v>3.0787248589095415</v>
      </c>
      <c r="W139">
        <f t="shared" si="49"/>
        <v>50.163687940873203</v>
      </c>
      <c r="X139">
        <f t="shared" si="50"/>
        <v>1.5842206686598499</v>
      </c>
      <c r="Y139">
        <f t="shared" si="51"/>
        <v>3.1581024715071484</v>
      </c>
      <c r="Z139">
        <f t="shared" si="52"/>
        <v>1.4945041902496916</v>
      </c>
      <c r="AA139">
        <f t="shared" si="53"/>
        <v>-85.988190210386463</v>
      </c>
      <c r="AB139">
        <f t="shared" si="54"/>
        <v>81.136651728139654</v>
      </c>
      <c r="AC139">
        <f t="shared" si="55"/>
        <v>4.8411431099871463</v>
      </c>
      <c r="AD139">
        <f t="shared" si="56"/>
        <v>-1.0395372259665692E-2</v>
      </c>
      <c r="AE139">
        <f t="shared" si="57"/>
        <v>26.754452562977232</v>
      </c>
      <c r="AF139">
        <f t="shared" si="58"/>
        <v>1.9461918589754763</v>
      </c>
      <c r="AG139">
        <f t="shared" si="59"/>
        <v>-1.6181843612634668</v>
      </c>
      <c r="AH139">
        <v>991.44758324716395</v>
      </c>
      <c r="AI139">
        <v>969.78267272727203</v>
      </c>
      <c r="AJ139">
        <v>3.3926313994305199</v>
      </c>
      <c r="AK139">
        <v>84.5062676990527</v>
      </c>
      <c r="AL139">
        <f t="shared" si="60"/>
        <v>1.9498455830019605</v>
      </c>
      <c r="AM139">
        <v>13.184547714544699</v>
      </c>
      <c r="AN139">
        <v>15.486706993006999</v>
      </c>
      <c r="AO139">
        <v>-1.4071174154544701E-5</v>
      </c>
      <c r="AP139">
        <v>123.873733639405</v>
      </c>
      <c r="AQ139">
        <v>34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54385.657848042159</v>
      </c>
      <c r="AV139">
        <f t="shared" si="64"/>
        <v>0</v>
      </c>
      <c r="AW139">
        <f t="shared" si="65"/>
        <v>0</v>
      </c>
      <c r="AX139">
        <f t="shared" si="66"/>
        <v>0</v>
      </c>
      <c r="AY139">
        <f t="shared" si="67"/>
        <v>0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1736452025.0999999</v>
      </c>
      <c r="BF139">
        <v>951.40899999999999</v>
      </c>
      <c r="BG139">
        <v>985.71299999999997</v>
      </c>
      <c r="BH139">
        <v>15.487550000000001</v>
      </c>
      <c r="BI139">
        <v>13.18985</v>
      </c>
      <c r="BJ139">
        <v>950.96349999999995</v>
      </c>
      <c r="BK139">
        <v>15.4283</v>
      </c>
      <c r="BL139">
        <v>500.33949999999999</v>
      </c>
      <c r="BM139">
        <v>102.1895</v>
      </c>
      <c r="BN139">
        <v>0.10044699999999999</v>
      </c>
      <c r="BO139">
        <v>24.885850000000001</v>
      </c>
      <c r="BP139">
        <v>24.532299999999999</v>
      </c>
      <c r="BQ139">
        <v>999.9</v>
      </c>
      <c r="BR139">
        <v>0</v>
      </c>
      <c r="BS139">
        <v>0</v>
      </c>
      <c r="BT139">
        <v>9993.7250000000004</v>
      </c>
      <c r="BU139">
        <v>-0.1115157</v>
      </c>
      <c r="BV139">
        <v>126.47450000000001</v>
      </c>
      <c r="BW139">
        <v>-34.304049999999997</v>
      </c>
      <c r="BX139">
        <v>966.37549999999999</v>
      </c>
      <c r="BY139">
        <v>998.88800000000003</v>
      </c>
      <c r="BZ139">
        <v>2.2976899999999998</v>
      </c>
      <c r="CA139">
        <v>985.71299999999997</v>
      </c>
      <c r="CB139">
        <v>13.18985</v>
      </c>
      <c r="CC139">
        <v>1.58267</v>
      </c>
      <c r="CD139">
        <v>1.3478699999999999</v>
      </c>
      <c r="CE139">
        <v>13.79105</v>
      </c>
      <c r="CF139">
        <v>11.343500000000001</v>
      </c>
      <c r="CG139">
        <v>0</v>
      </c>
      <c r="CH139">
        <v>0</v>
      </c>
      <c r="CI139">
        <v>0</v>
      </c>
      <c r="CJ139">
        <v>20</v>
      </c>
      <c r="CK139">
        <v>3</v>
      </c>
      <c r="CL139">
        <v>1736449596</v>
      </c>
      <c r="CM139" t="s">
        <v>346</v>
      </c>
      <c r="CN139">
        <v>1736449594</v>
      </c>
      <c r="CO139">
        <v>1736449596</v>
      </c>
      <c r="CP139">
        <v>2</v>
      </c>
      <c r="CQ139">
        <v>0.52600000000000002</v>
      </c>
      <c r="CR139">
        <v>-1.4999999999999999E-2</v>
      </c>
      <c r="CS139">
        <v>0.63</v>
      </c>
      <c r="CT139">
        <v>3.9E-2</v>
      </c>
      <c r="CU139">
        <v>200</v>
      </c>
      <c r="CV139">
        <v>13</v>
      </c>
      <c r="CW139">
        <v>0.21</v>
      </c>
      <c r="CX139">
        <v>0.03</v>
      </c>
      <c r="CY139">
        <v>-32.752519999999997</v>
      </c>
      <c r="CZ139">
        <v>-9.6417383458646793</v>
      </c>
      <c r="DA139">
        <v>0.94914811942077804</v>
      </c>
      <c r="DB139">
        <v>0</v>
      </c>
      <c r="DC139">
        <v>2.3215325</v>
      </c>
      <c r="DD139">
        <v>-0.14633097744360599</v>
      </c>
      <c r="DE139">
        <v>1.4102539797852E-2</v>
      </c>
      <c r="DF139">
        <v>1</v>
      </c>
      <c r="DG139">
        <v>1</v>
      </c>
      <c r="DH139">
        <v>2</v>
      </c>
      <c r="DI139" t="s">
        <v>347</v>
      </c>
      <c r="DJ139">
        <v>3.1198100000000002</v>
      </c>
      <c r="DK139">
        <v>2.8008899999999999</v>
      </c>
      <c r="DL139">
        <v>0.178838</v>
      </c>
      <c r="DM139">
        <v>0.18468899999999999</v>
      </c>
      <c r="DN139">
        <v>8.6568500000000007E-2</v>
      </c>
      <c r="DO139">
        <v>7.7763799999999994E-2</v>
      </c>
      <c r="DP139">
        <v>22885.1</v>
      </c>
      <c r="DQ139">
        <v>20994.3</v>
      </c>
      <c r="DR139">
        <v>26661.8</v>
      </c>
      <c r="DS139">
        <v>24093.1</v>
      </c>
      <c r="DT139">
        <v>33664.699999999997</v>
      </c>
      <c r="DU139">
        <v>32369.5</v>
      </c>
      <c r="DV139">
        <v>40312.5</v>
      </c>
      <c r="DW139">
        <v>38095.300000000003</v>
      </c>
      <c r="DX139">
        <v>2.0092500000000002</v>
      </c>
      <c r="DY139">
        <v>2.2505000000000002</v>
      </c>
      <c r="DZ139">
        <v>0.11</v>
      </c>
      <c r="EA139">
        <v>0</v>
      </c>
      <c r="EB139">
        <v>22.725200000000001</v>
      </c>
      <c r="EC139">
        <v>999.9</v>
      </c>
      <c r="ED139">
        <v>65.016000000000005</v>
      </c>
      <c r="EE139">
        <v>22.95</v>
      </c>
      <c r="EF139">
        <v>17.8856</v>
      </c>
      <c r="EG139">
        <v>63.700299999999999</v>
      </c>
      <c r="EH139">
        <v>25.993600000000001</v>
      </c>
      <c r="EI139">
        <v>1</v>
      </c>
      <c r="EJ139">
        <v>-0.37269799999999997</v>
      </c>
      <c r="EK139">
        <v>-4.4090100000000003</v>
      </c>
      <c r="EL139">
        <v>20.237400000000001</v>
      </c>
      <c r="EM139">
        <v>5.2619199999999999</v>
      </c>
      <c r="EN139">
        <v>12.006500000000001</v>
      </c>
      <c r="EO139">
        <v>4.9993999999999996</v>
      </c>
      <c r="EP139">
        <v>3.2869999999999999</v>
      </c>
      <c r="EQ139">
        <v>9999</v>
      </c>
      <c r="ER139">
        <v>9999</v>
      </c>
      <c r="ES139">
        <v>999.9</v>
      </c>
      <c r="ET139">
        <v>9999</v>
      </c>
      <c r="EU139">
        <v>1.87236</v>
      </c>
      <c r="EV139">
        <v>1.8732</v>
      </c>
      <c r="EW139">
        <v>1.8694599999999999</v>
      </c>
      <c r="EX139">
        <v>1.8751500000000001</v>
      </c>
      <c r="EY139">
        <v>1.8754500000000001</v>
      </c>
      <c r="EZ139">
        <v>1.87382</v>
      </c>
      <c r="FA139">
        <v>1.8724099999999999</v>
      </c>
      <c r="FB139">
        <v>1.8714900000000001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0.438</v>
      </c>
      <c r="FQ139">
        <v>5.9299999999999999E-2</v>
      </c>
      <c r="FR139">
        <v>0.34321388301456301</v>
      </c>
      <c r="FS139">
        <v>1.93526017593624E-3</v>
      </c>
      <c r="FT139">
        <v>-2.6352868309754201E-6</v>
      </c>
      <c r="FU139">
        <v>7.4988703689445403E-10</v>
      </c>
      <c r="FV139">
        <v>5.9295258707654903E-2</v>
      </c>
      <c r="FW139">
        <v>0</v>
      </c>
      <c r="FX139">
        <v>0</v>
      </c>
      <c r="FY139">
        <v>0</v>
      </c>
      <c r="FZ139">
        <v>1</v>
      </c>
      <c r="GA139">
        <v>1999</v>
      </c>
      <c r="GB139">
        <v>0</v>
      </c>
      <c r="GC139">
        <v>14</v>
      </c>
      <c r="GD139">
        <v>40.6</v>
      </c>
      <c r="GE139">
        <v>40.5</v>
      </c>
      <c r="GF139">
        <v>2.2668499999999998</v>
      </c>
      <c r="GG139">
        <v>2.47559</v>
      </c>
      <c r="GH139">
        <v>1.5979000000000001</v>
      </c>
      <c r="GI139">
        <v>2.35107</v>
      </c>
      <c r="GJ139">
        <v>1.64917</v>
      </c>
      <c r="GK139">
        <v>2.49146</v>
      </c>
      <c r="GL139">
        <v>27.203700000000001</v>
      </c>
      <c r="GM139">
        <v>14.061999999999999</v>
      </c>
      <c r="GN139">
        <v>19</v>
      </c>
      <c r="GO139">
        <v>454.96100000000001</v>
      </c>
      <c r="GP139">
        <v>634.71299999999997</v>
      </c>
      <c r="GQ139">
        <v>29.693200000000001</v>
      </c>
      <c r="GR139">
        <v>22.4724</v>
      </c>
      <c r="GS139">
        <v>30.000399999999999</v>
      </c>
      <c r="GT139">
        <v>22.427499999999998</v>
      </c>
      <c r="GU139">
        <v>22.415600000000001</v>
      </c>
      <c r="GV139">
        <v>45.440800000000003</v>
      </c>
      <c r="GW139">
        <v>27.929200000000002</v>
      </c>
      <c r="GX139">
        <v>100</v>
      </c>
      <c r="GY139">
        <v>29.740500000000001</v>
      </c>
      <c r="GZ139">
        <v>1017.05</v>
      </c>
      <c r="HA139">
        <v>13.1287</v>
      </c>
      <c r="HB139">
        <v>101.245</v>
      </c>
      <c r="HC139">
        <v>101.21899999999999</v>
      </c>
    </row>
    <row r="140" spans="1:211" x14ac:dyDescent="0.2">
      <c r="A140">
        <v>124</v>
      </c>
      <c r="B140">
        <v>1736452029.0999999</v>
      </c>
      <c r="C140">
        <v>246</v>
      </c>
      <c r="D140" t="s">
        <v>596</v>
      </c>
      <c r="E140" t="s">
        <v>597</v>
      </c>
      <c r="F140">
        <v>2</v>
      </c>
      <c r="G140">
        <v>1736452028.0999999</v>
      </c>
      <c r="H140">
        <f t="shared" si="34"/>
        <v>1.9444453662117007E-3</v>
      </c>
      <c r="I140">
        <f t="shared" si="35"/>
        <v>1.9444453662117007</v>
      </c>
      <c r="J140">
        <f t="shared" si="36"/>
        <v>-1.453639083268486</v>
      </c>
      <c r="K140">
        <f t="shared" si="37"/>
        <v>961.45799999999997</v>
      </c>
      <c r="L140">
        <f t="shared" si="38"/>
        <v>956.41124615842932</v>
      </c>
      <c r="M140">
        <f t="shared" si="39"/>
        <v>97.832947571244148</v>
      </c>
      <c r="N140">
        <f t="shared" si="40"/>
        <v>98.349188681927998</v>
      </c>
      <c r="O140">
        <f t="shared" si="41"/>
        <v>0.13261062709867077</v>
      </c>
      <c r="P140">
        <f t="shared" si="42"/>
        <v>3.533486460528962</v>
      </c>
      <c r="Q140">
        <f t="shared" si="43"/>
        <v>0.12990654223166906</v>
      </c>
      <c r="R140">
        <f t="shared" si="44"/>
        <v>8.1429947641344341E-2</v>
      </c>
      <c r="S140">
        <f t="shared" si="45"/>
        <v>0</v>
      </c>
      <c r="T140">
        <f t="shared" si="46"/>
        <v>24.467360674854749</v>
      </c>
      <c r="U140">
        <f t="shared" si="47"/>
        <v>24.467360674854749</v>
      </c>
      <c r="V140">
        <f t="shared" si="48"/>
        <v>3.0800955227132416</v>
      </c>
      <c r="W140">
        <f t="shared" si="49"/>
        <v>50.134680592311099</v>
      </c>
      <c r="X140">
        <f t="shared" si="50"/>
        <v>1.5838951597156001</v>
      </c>
      <c r="Y140">
        <f t="shared" si="51"/>
        <v>3.1592804442011628</v>
      </c>
      <c r="Z140">
        <f t="shared" si="52"/>
        <v>1.4962003629976415</v>
      </c>
      <c r="AA140">
        <f t="shared" si="53"/>
        <v>-85.750040649935997</v>
      </c>
      <c r="AB140">
        <f t="shared" si="54"/>
        <v>80.911704013757642</v>
      </c>
      <c r="AC140">
        <f t="shared" si="55"/>
        <v>4.8279986020256151</v>
      </c>
      <c r="AD140">
        <f t="shared" si="56"/>
        <v>-1.0338034152738373E-2</v>
      </c>
      <c r="AE140">
        <f t="shared" si="57"/>
        <v>26.869979133492407</v>
      </c>
      <c r="AF140">
        <f t="shared" si="58"/>
        <v>1.9425008128360344</v>
      </c>
      <c r="AG140">
        <f t="shared" si="59"/>
        <v>-1.453639083268486</v>
      </c>
      <c r="AH140">
        <v>998.57520398867598</v>
      </c>
      <c r="AI140">
        <v>976.59856969696898</v>
      </c>
      <c r="AJ140">
        <v>3.40766753997752</v>
      </c>
      <c r="AK140">
        <v>84.5062676990527</v>
      </c>
      <c r="AL140">
        <f t="shared" si="60"/>
        <v>1.9444453662117007</v>
      </c>
      <c r="AM140">
        <v>13.187543604319901</v>
      </c>
      <c r="AN140">
        <v>15.4840797202797</v>
      </c>
      <c r="AO140">
        <v>-1.36625435675855E-5</v>
      </c>
      <c r="AP140">
        <v>123.873733639405</v>
      </c>
      <c r="AQ140">
        <v>34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54385.445593797383</v>
      </c>
      <c r="AV140">
        <f t="shared" si="64"/>
        <v>0</v>
      </c>
      <c r="AW140">
        <f t="shared" si="65"/>
        <v>0</v>
      </c>
      <c r="AX140">
        <f t="shared" si="66"/>
        <v>0</v>
      </c>
      <c r="AY140">
        <f t="shared" si="67"/>
        <v>0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1736452028.0999999</v>
      </c>
      <c r="BF140">
        <v>961.45799999999997</v>
      </c>
      <c r="BG140">
        <v>995.93100000000004</v>
      </c>
      <c r="BH140">
        <v>15.4841</v>
      </c>
      <c r="BI140">
        <v>13.19</v>
      </c>
      <c r="BJ140">
        <v>961.02300000000002</v>
      </c>
      <c r="BK140">
        <v>15.424799999999999</v>
      </c>
      <c r="BL140">
        <v>500.17599999999999</v>
      </c>
      <c r="BM140">
        <v>102.191</v>
      </c>
      <c r="BN140">
        <v>0.100716</v>
      </c>
      <c r="BO140">
        <v>24.892099999999999</v>
      </c>
      <c r="BP140">
        <v>24.536200000000001</v>
      </c>
      <c r="BQ140">
        <v>999.9</v>
      </c>
      <c r="BR140">
        <v>0</v>
      </c>
      <c r="BS140">
        <v>0</v>
      </c>
      <c r="BT140">
        <v>9993.75</v>
      </c>
      <c r="BU140">
        <v>-8.3535700000000004E-2</v>
      </c>
      <c r="BV140">
        <v>126.428</v>
      </c>
      <c r="BW140">
        <v>-34.473300000000002</v>
      </c>
      <c r="BX140">
        <v>976.57899999999995</v>
      </c>
      <c r="BY140">
        <v>1009.24</v>
      </c>
      <c r="BZ140">
        <v>2.2940800000000001</v>
      </c>
      <c r="CA140">
        <v>995.93100000000004</v>
      </c>
      <c r="CB140">
        <v>13.19</v>
      </c>
      <c r="CC140">
        <v>1.5823400000000001</v>
      </c>
      <c r="CD140">
        <v>1.3479000000000001</v>
      </c>
      <c r="CE140">
        <v>13.7879</v>
      </c>
      <c r="CF140">
        <v>11.3439</v>
      </c>
      <c r="CG140">
        <v>0</v>
      </c>
      <c r="CH140">
        <v>0</v>
      </c>
      <c r="CI140">
        <v>0</v>
      </c>
      <c r="CJ140">
        <v>20</v>
      </c>
      <c r="CK140">
        <v>3</v>
      </c>
      <c r="CL140">
        <v>1736449596</v>
      </c>
      <c r="CM140" t="s">
        <v>346</v>
      </c>
      <c r="CN140">
        <v>1736449594</v>
      </c>
      <c r="CO140">
        <v>1736449596</v>
      </c>
      <c r="CP140">
        <v>2</v>
      </c>
      <c r="CQ140">
        <v>0.52600000000000002</v>
      </c>
      <c r="CR140">
        <v>-1.4999999999999999E-2</v>
      </c>
      <c r="CS140">
        <v>0.63</v>
      </c>
      <c r="CT140">
        <v>3.9E-2</v>
      </c>
      <c r="CU140">
        <v>200</v>
      </c>
      <c r="CV140">
        <v>13</v>
      </c>
      <c r="CW140">
        <v>0.21</v>
      </c>
      <c r="CX140">
        <v>0.03</v>
      </c>
      <c r="CY140">
        <v>-33.094655000000003</v>
      </c>
      <c r="CZ140">
        <v>-8.91163759398491</v>
      </c>
      <c r="DA140">
        <v>0.87316540041105595</v>
      </c>
      <c r="DB140">
        <v>0</v>
      </c>
      <c r="DC140">
        <v>2.3167165000000001</v>
      </c>
      <c r="DD140">
        <v>-0.14351774436090201</v>
      </c>
      <c r="DE140">
        <v>1.38323495021634E-2</v>
      </c>
      <c r="DF140">
        <v>1</v>
      </c>
      <c r="DG140">
        <v>1</v>
      </c>
      <c r="DH140">
        <v>2</v>
      </c>
      <c r="DI140" t="s">
        <v>347</v>
      </c>
      <c r="DJ140">
        <v>3.1194000000000002</v>
      </c>
      <c r="DK140">
        <v>2.8015699999999999</v>
      </c>
      <c r="DL140">
        <v>0.179647</v>
      </c>
      <c r="DM140">
        <v>0.18548799999999999</v>
      </c>
      <c r="DN140">
        <v>8.6555199999999999E-2</v>
      </c>
      <c r="DO140">
        <v>7.77674E-2</v>
      </c>
      <c r="DP140">
        <v>22862.6</v>
      </c>
      <c r="DQ140">
        <v>20973.7</v>
      </c>
      <c r="DR140">
        <v>26661.9</v>
      </c>
      <c r="DS140">
        <v>24093</v>
      </c>
      <c r="DT140">
        <v>33665.5</v>
      </c>
      <c r="DU140">
        <v>32369.4</v>
      </c>
      <c r="DV140">
        <v>40312.800000000003</v>
      </c>
      <c r="DW140">
        <v>38095.300000000003</v>
      </c>
      <c r="DX140">
        <v>2.00868</v>
      </c>
      <c r="DY140">
        <v>2.2511999999999999</v>
      </c>
      <c r="DZ140">
        <v>0.11021599999999999</v>
      </c>
      <c r="EA140">
        <v>0</v>
      </c>
      <c r="EB140">
        <v>22.7225</v>
      </c>
      <c r="EC140">
        <v>999.9</v>
      </c>
      <c r="ED140">
        <v>65.040999999999997</v>
      </c>
      <c r="EE140">
        <v>22.95</v>
      </c>
      <c r="EF140">
        <v>17.892800000000001</v>
      </c>
      <c r="EG140">
        <v>63.950299999999999</v>
      </c>
      <c r="EH140">
        <v>26.430299999999999</v>
      </c>
      <c r="EI140">
        <v>1</v>
      </c>
      <c r="EJ140">
        <v>-0.37262200000000001</v>
      </c>
      <c r="EK140">
        <v>-4.3681999999999999</v>
      </c>
      <c r="EL140">
        <v>20.238900000000001</v>
      </c>
      <c r="EM140">
        <v>5.2622200000000001</v>
      </c>
      <c r="EN140">
        <v>12.005599999999999</v>
      </c>
      <c r="EO140">
        <v>4.9996</v>
      </c>
      <c r="EP140">
        <v>3.28708</v>
      </c>
      <c r="EQ140">
        <v>9999</v>
      </c>
      <c r="ER140">
        <v>9999</v>
      </c>
      <c r="ES140">
        <v>999.9</v>
      </c>
      <c r="ET140">
        <v>9999</v>
      </c>
      <c r="EU140">
        <v>1.87239</v>
      </c>
      <c r="EV140">
        <v>1.8732</v>
      </c>
      <c r="EW140">
        <v>1.8694500000000001</v>
      </c>
      <c r="EX140">
        <v>1.8751500000000001</v>
      </c>
      <c r="EY140">
        <v>1.8754599999999999</v>
      </c>
      <c r="EZ140">
        <v>1.87382</v>
      </c>
      <c r="FA140">
        <v>1.8724099999999999</v>
      </c>
      <c r="FB140">
        <v>1.8714900000000001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0.43099999999999999</v>
      </c>
      <c r="FQ140">
        <v>5.9299999999999999E-2</v>
      </c>
      <c r="FR140">
        <v>0.34321388301456301</v>
      </c>
      <c r="FS140">
        <v>1.93526017593624E-3</v>
      </c>
      <c r="FT140">
        <v>-2.6352868309754201E-6</v>
      </c>
      <c r="FU140">
        <v>7.4988703689445403E-10</v>
      </c>
      <c r="FV140">
        <v>5.9295258707654903E-2</v>
      </c>
      <c r="FW140">
        <v>0</v>
      </c>
      <c r="FX140">
        <v>0</v>
      </c>
      <c r="FY140">
        <v>0</v>
      </c>
      <c r="FZ140">
        <v>1</v>
      </c>
      <c r="GA140">
        <v>1999</v>
      </c>
      <c r="GB140">
        <v>0</v>
      </c>
      <c r="GC140">
        <v>14</v>
      </c>
      <c r="GD140">
        <v>40.6</v>
      </c>
      <c r="GE140">
        <v>40.6</v>
      </c>
      <c r="GF140">
        <v>2.2802699999999998</v>
      </c>
      <c r="GG140">
        <v>2.49756</v>
      </c>
      <c r="GH140">
        <v>1.5979000000000001</v>
      </c>
      <c r="GI140">
        <v>2.35107</v>
      </c>
      <c r="GJ140">
        <v>1.64917</v>
      </c>
      <c r="GK140">
        <v>2.3852500000000001</v>
      </c>
      <c r="GL140">
        <v>27.224499999999999</v>
      </c>
      <c r="GM140">
        <v>14.061999999999999</v>
      </c>
      <c r="GN140">
        <v>19</v>
      </c>
      <c r="GO140">
        <v>454.62900000000002</v>
      </c>
      <c r="GP140">
        <v>635.28499999999997</v>
      </c>
      <c r="GQ140">
        <v>29.733699999999999</v>
      </c>
      <c r="GR140">
        <v>22.4724</v>
      </c>
      <c r="GS140">
        <v>30.000399999999999</v>
      </c>
      <c r="GT140">
        <v>22.428000000000001</v>
      </c>
      <c r="GU140">
        <v>22.415600000000001</v>
      </c>
      <c r="GV140">
        <v>45.6937</v>
      </c>
      <c r="GW140">
        <v>27.929200000000002</v>
      </c>
      <c r="GX140">
        <v>100</v>
      </c>
      <c r="GY140">
        <v>29.817699999999999</v>
      </c>
      <c r="GZ140">
        <v>1023.94</v>
      </c>
      <c r="HA140">
        <v>13.1287</v>
      </c>
      <c r="HB140">
        <v>101.246</v>
      </c>
      <c r="HC140">
        <v>101.21899999999999</v>
      </c>
    </row>
    <row r="141" spans="1:211" x14ac:dyDescent="0.2">
      <c r="A141">
        <v>125</v>
      </c>
      <c r="B141">
        <v>1736452031.0999999</v>
      </c>
      <c r="C141">
        <v>248</v>
      </c>
      <c r="D141" t="s">
        <v>598</v>
      </c>
      <c r="E141" t="s">
        <v>599</v>
      </c>
      <c r="F141">
        <v>2</v>
      </c>
      <c r="G141">
        <v>1736452029.0999999</v>
      </c>
      <c r="H141">
        <f t="shared" si="34"/>
        <v>1.9416597681681826E-3</v>
      </c>
      <c r="I141">
        <f t="shared" si="35"/>
        <v>1.9416597681681826</v>
      </c>
      <c r="J141">
        <f t="shared" si="36"/>
        <v>-1.5474861982235528</v>
      </c>
      <c r="K141">
        <f t="shared" si="37"/>
        <v>964.87649999999996</v>
      </c>
      <c r="L141">
        <f t="shared" si="38"/>
        <v>960.91407177792564</v>
      </c>
      <c r="M141">
        <f t="shared" si="39"/>
        <v>98.291872055198894</v>
      </c>
      <c r="N141">
        <f t="shared" si="40"/>
        <v>98.697188721143249</v>
      </c>
      <c r="O141">
        <f t="shared" si="41"/>
        <v>0.132387256736721</v>
      </c>
      <c r="P141">
        <f t="shared" si="42"/>
        <v>3.5350687585611413</v>
      </c>
      <c r="Q141">
        <f t="shared" si="43"/>
        <v>0.12969335387087741</v>
      </c>
      <c r="R141">
        <f t="shared" si="44"/>
        <v>8.129581693147063E-2</v>
      </c>
      <c r="S141">
        <f t="shared" si="45"/>
        <v>0</v>
      </c>
      <c r="T141">
        <f t="shared" si="46"/>
        <v>24.468648407768253</v>
      </c>
      <c r="U141">
        <f t="shared" si="47"/>
        <v>24.468648407768253</v>
      </c>
      <c r="V141">
        <f t="shared" si="48"/>
        <v>3.0803329502949972</v>
      </c>
      <c r="W141">
        <f t="shared" si="49"/>
        <v>50.131681909252535</v>
      </c>
      <c r="X141">
        <f t="shared" si="50"/>
        <v>1.5838476742249499</v>
      </c>
      <c r="Y141">
        <f t="shared" si="51"/>
        <v>3.1593746986027762</v>
      </c>
      <c r="Z141">
        <f t="shared" si="52"/>
        <v>1.4964852760700473</v>
      </c>
      <c r="AA141">
        <f t="shared" si="53"/>
        <v>-85.627195776216851</v>
      </c>
      <c r="AB141">
        <f t="shared" si="54"/>
        <v>80.797808130860204</v>
      </c>
      <c r="AC141">
        <f t="shared" si="55"/>
        <v>4.8190878692809855</v>
      </c>
      <c r="AD141">
        <f t="shared" si="56"/>
        <v>-1.0299776075655132E-2</v>
      </c>
      <c r="AE141">
        <f t="shared" si="57"/>
        <v>26.836772663980277</v>
      </c>
      <c r="AF141">
        <f t="shared" si="58"/>
        <v>1.9416623588820268</v>
      </c>
      <c r="AG141">
        <f t="shared" si="59"/>
        <v>-1.5474861982235528</v>
      </c>
      <c r="AH141">
        <v>1005.55195731946</v>
      </c>
      <c r="AI141">
        <v>983.50625454545502</v>
      </c>
      <c r="AJ141">
        <v>3.4345924952926898</v>
      </c>
      <c r="AK141">
        <v>84.5062676990527</v>
      </c>
      <c r="AL141">
        <f t="shared" si="60"/>
        <v>1.9416597681681826</v>
      </c>
      <c r="AM141">
        <v>13.189912139114901</v>
      </c>
      <c r="AN141">
        <v>15.482742657342699</v>
      </c>
      <c r="AO141">
        <v>-1.28169879967305E-5</v>
      </c>
      <c r="AP141">
        <v>123.873733639405</v>
      </c>
      <c r="AQ141">
        <v>34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54420.175383006215</v>
      </c>
      <c r="AV141">
        <f t="shared" si="64"/>
        <v>0</v>
      </c>
      <c r="AW141">
        <f t="shared" si="65"/>
        <v>0</v>
      </c>
      <c r="AX141">
        <f t="shared" si="66"/>
        <v>0</v>
      </c>
      <c r="AY141">
        <f t="shared" si="67"/>
        <v>0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1736452029.0999999</v>
      </c>
      <c r="BF141">
        <v>964.87649999999996</v>
      </c>
      <c r="BG141">
        <v>999.31050000000005</v>
      </c>
      <c r="BH141">
        <v>15.4839</v>
      </c>
      <c r="BI141">
        <v>13.1912</v>
      </c>
      <c r="BJ141">
        <v>964.44550000000004</v>
      </c>
      <c r="BK141">
        <v>15.42465</v>
      </c>
      <c r="BL141">
        <v>500.26549999999997</v>
      </c>
      <c r="BM141">
        <v>102.18899999999999</v>
      </c>
      <c r="BN141">
        <v>0.1009705</v>
      </c>
      <c r="BO141">
        <v>24.892600000000002</v>
      </c>
      <c r="BP141">
        <v>24.538650000000001</v>
      </c>
      <c r="BQ141">
        <v>999.9</v>
      </c>
      <c r="BR141">
        <v>0</v>
      </c>
      <c r="BS141">
        <v>0</v>
      </c>
      <c r="BT141">
        <v>10000.625</v>
      </c>
      <c r="BU141">
        <v>-9.5971349999999997E-2</v>
      </c>
      <c r="BV141">
        <v>126.45650000000001</v>
      </c>
      <c r="BW141">
        <v>-34.433300000000003</v>
      </c>
      <c r="BX141">
        <v>980.05150000000003</v>
      </c>
      <c r="BY141">
        <v>1012.665</v>
      </c>
      <c r="BZ141">
        <v>2.2927050000000002</v>
      </c>
      <c r="CA141">
        <v>999.31050000000005</v>
      </c>
      <c r="CB141">
        <v>13.1912</v>
      </c>
      <c r="CC141">
        <v>1.58229</v>
      </c>
      <c r="CD141">
        <v>1.3479950000000001</v>
      </c>
      <c r="CE141">
        <v>13.7874</v>
      </c>
      <c r="CF141">
        <v>11.344950000000001</v>
      </c>
      <c r="CG141">
        <v>0</v>
      </c>
      <c r="CH141">
        <v>0</v>
      </c>
      <c r="CI141">
        <v>0</v>
      </c>
      <c r="CJ141">
        <v>20</v>
      </c>
      <c r="CK141">
        <v>3</v>
      </c>
      <c r="CL141">
        <v>1736449596</v>
      </c>
      <c r="CM141" t="s">
        <v>346</v>
      </c>
      <c r="CN141">
        <v>1736449594</v>
      </c>
      <c r="CO141">
        <v>1736449596</v>
      </c>
      <c r="CP141">
        <v>2</v>
      </c>
      <c r="CQ141">
        <v>0.52600000000000002</v>
      </c>
      <c r="CR141">
        <v>-1.4999999999999999E-2</v>
      </c>
      <c r="CS141">
        <v>0.63</v>
      </c>
      <c r="CT141">
        <v>3.9E-2</v>
      </c>
      <c r="CU141">
        <v>200</v>
      </c>
      <c r="CV141">
        <v>13</v>
      </c>
      <c r="CW141">
        <v>0.21</v>
      </c>
      <c r="CX141">
        <v>0.03</v>
      </c>
      <c r="CY141">
        <v>-33.382530000000003</v>
      </c>
      <c r="CZ141">
        <v>-8.0948120300752304</v>
      </c>
      <c r="DA141">
        <v>0.79524240587383199</v>
      </c>
      <c r="DB141">
        <v>0</v>
      </c>
      <c r="DC141">
        <v>2.3122120000000002</v>
      </c>
      <c r="DD141">
        <v>-0.14051368421052299</v>
      </c>
      <c r="DE141">
        <v>1.3558253427340799E-2</v>
      </c>
      <c r="DF141">
        <v>1</v>
      </c>
      <c r="DG141">
        <v>1</v>
      </c>
      <c r="DH141">
        <v>2</v>
      </c>
      <c r="DI141" t="s">
        <v>347</v>
      </c>
      <c r="DJ141">
        <v>3.1196799999999998</v>
      </c>
      <c r="DK141">
        <v>2.8018800000000001</v>
      </c>
      <c r="DL141">
        <v>0.18046100000000001</v>
      </c>
      <c r="DM141">
        <v>0.186281</v>
      </c>
      <c r="DN141">
        <v>8.6552400000000002E-2</v>
      </c>
      <c r="DO141">
        <v>7.7777799999999994E-2</v>
      </c>
      <c r="DP141">
        <v>22840.5</v>
      </c>
      <c r="DQ141">
        <v>20953</v>
      </c>
      <c r="DR141">
        <v>26662.400000000001</v>
      </c>
      <c r="DS141">
        <v>24092.6</v>
      </c>
      <c r="DT141">
        <v>33665.800000000003</v>
      </c>
      <c r="DU141">
        <v>32368.799999999999</v>
      </c>
      <c r="DV141">
        <v>40312.9</v>
      </c>
      <c r="DW141">
        <v>38095</v>
      </c>
      <c r="DX141">
        <v>2.0100799999999999</v>
      </c>
      <c r="DY141">
        <v>2.2513000000000001</v>
      </c>
      <c r="DZ141">
        <v>0.11082</v>
      </c>
      <c r="EA141">
        <v>0</v>
      </c>
      <c r="EB141">
        <v>22.72</v>
      </c>
      <c r="EC141">
        <v>999.9</v>
      </c>
      <c r="ED141">
        <v>65.016000000000005</v>
      </c>
      <c r="EE141">
        <v>22.95</v>
      </c>
      <c r="EF141">
        <v>17.8871</v>
      </c>
      <c r="EG141">
        <v>63.420299999999997</v>
      </c>
      <c r="EH141">
        <v>26.1739</v>
      </c>
      <c r="EI141">
        <v>1</v>
      </c>
      <c r="EJ141">
        <v>-0.37280200000000002</v>
      </c>
      <c r="EK141">
        <v>-4.40219</v>
      </c>
      <c r="EL141">
        <v>20.2376</v>
      </c>
      <c r="EM141">
        <v>5.2620699999999996</v>
      </c>
      <c r="EN141">
        <v>12.0062</v>
      </c>
      <c r="EO141">
        <v>4.9996499999999999</v>
      </c>
      <c r="EP141">
        <v>3.2871000000000001</v>
      </c>
      <c r="EQ141">
        <v>9999</v>
      </c>
      <c r="ER141">
        <v>9999</v>
      </c>
      <c r="ES141">
        <v>999.9</v>
      </c>
      <c r="ET141">
        <v>9999</v>
      </c>
      <c r="EU141">
        <v>1.8724000000000001</v>
      </c>
      <c r="EV141">
        <v>1.8732</v>
      </c>
      <c r="EW141">
        <v>1.8694500000000001</v>
      </c>
      <c r="EX141">
        <v>1.8751500000000001</v>
      </c>
      <c r="EY141">
        <v>1.8754599999999999</v>
      </c>
      <c r="EZ141">
        <v>1.8737999999999999</v>
      </c>
      <c r="FA141">
        <v>1.8724099999999999</v>
      </c>
      <c r="FB141">
        <v>1.8714900000000001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0.42399999999999999</v>
      </c>
      <c r="FQ141">
        <v>5.9299999999999999E-2</v>
      </c>
      <c r="FR141">
        <v>0.34321388301456301</v>
      </c>
      <c r="FS141">
        <v>1.93526017593624E-3</v>
      </c>
      <c r="FT141">
        <v>-2.6352868309754201E-6</v>
      </c>
      <c r="FU141">
        <v>7.4988703689445403E-10</v>
      </c>
      <c r="FV141">
        <v>5.9295258707654903E-2</v>
      </c>
      <c r="FW141">
        <v>0</v>
      </c>
      <c r="FX141">
        <v>0</v>
      </c>
      <c r="FY141">
        <v>0</v>
      </c>
      <c r="FZ141">
        <v>1</v>
      </c>
      <c r="GA141">
        <v>1999</v>
      </c>
      <c r="GB141">
        <v>0</v>
      </c>
      <c r="GC141">
        <v>14</v>
      </c>
      <c r="GD141">
        <v>40.6</v>
      </c>
      <c r="GE141">
        <v>40.6</v>
      </c>
      <c r="GF141">
        <v>2.2924799999999999</v>
      </c>
      <c r="GG141">
        <v>2.47559</v>
      </c>
      <c r="GH141">
        <v>1.5979000000000001</v>
      </c>
      <c r="GI141">
        <v>2.35107</v>
      </c>
      <c r="GJ141">
        <v>1.64917</v>
      </c>
      <c r="GK141">
        <v>2.3767100000000001</v>
      </c>
      <c r="GL141">
        <v>27.203700000000001</v>
      </c>
      <c r="GM141">
        <v>14.0532</v>
      </c>
      <c r="GN141">
        <v>19</v>
      </c>
      <c r="GO141">
        <v>455.45600000000002</v>
      </c>
      <c r="GP141">
        <v>635.36900000000003</v>
      </c>
      <c r="GQ141">
        <v>29.761299999999999</v>
      </c>
      <c r="GR141">
        <v>22.4724</v>
      </c>
      <c r="GS141">
        <v>30.0002</v>
      </c>
      <c r="GT141">
        <v>22.4283</v>
      </c>
      <c r="GU141">
        <v>22.415600000000001</v>
      </c>
      <c r="GV141">
        <v>45.946399999999997</v>
      </c>
      <c r="GW141">
        <v>28.218900000000001</v>
      </c>
      <c r="GX141">
        <v>100</v>
      </c>
      <c r="GY141">
        <v>29.817699999999999</v>
      </c>
      <c r="GZ141">
        <v>1030.7</v>
      </c>
      <c r="HA141">
        <v>13.1287</v>
      </c>
      <c r="HB141">
        <v>101.247</v>
      </c>
      <c r="HC141">
        <v>101.218</v>
      </c>
    </row>
    <row r="142" spans="1:211" x14ac:dyDescent="0.2">
      <c r="A142">
        <v>126</v>
      </c>
      <c r="B142">
        <v>1736452033.0999999</v>
      </c>
      <c r="C142">
        <v>250</v>
      </c>
      <c r="D142" t="s">
        <v>600</v>
      </c>
      <c r="E142" t="s">
        <v>601</v>
      </c>
      <c r="F142">
        <v>2</v>
      </c>
      <c r="G142">
        <v>1736452032.0999999</v>
      </c>
      <c r="H142">
        <f t="shared" si="34"/>
        <v>1.9406344737904432E-3</v>
      </c>
      <c r="I142">
        <f t="shared" si="35"/>
        <v>1.9406344737904433</v>
      </c>
      <c r="J142">
        <f t="shared" si="36"/>
        <v>-1.8692749529239348</v>
      </c>
      <c r="K142">
        <f t="shared" si="37"/>
        <v>975.15300000000002</v>
      </c>
      <c r="L142">
        <f t="shared" si="38"/>
        <v>974.87142366221337</v>
      </c>
      <c r="M142">
        <f t="shared" si="39"/>
        <v>99.712683163399774</v>
      </c>
      <c r="N142">
        <f t="shared" si="40"/>
        <v>99.741483609771009</v>
      </c>
      <c r="O142">
        <f t="shared" si="41"/>
        <v>0.13224764517702986</v>
      </c>
      <c r="P142">
        <f t="shared" si="42"/>
        <v>3.5359424934259036</v>
      </c>
      <c r="Q142">
        <f t="shared" si="43"/>
        <v>0.12956000869249223</v>
      </c>
      <c r="R142">
        <f t="shared" si="44"/>
        <v>8.1211929602928723E-2</v>
      </c>
      <c r="S142">
        <f t="shared" si="45"/>
        <v>0</v>
      </c>
      <c r="T142">
        <f t="shared" si="46"/>
        <v>24.470871532298155</v>
      </c>
      <c r="U142">
        <f t="shared" si="47"/>
        <v>24.470871532298155</v>
      </c>
      <c r="V142">
        <f t="shared" si="48"/>
        <v>3.0807428796825702</v>
      </c>
      <c r="W142">
        <f t="shared" si="49"/>
        <v>50.118653078326481</v>
      </c>
      <c r="X142">
        <f t="shared" si="50"/>
        <v>1.5836155642089</v>
      </c>
      <c r="Y142">
        <f t="shared" si="51"/>
        <v>3.1597328877414013</v>
      </c>
      <c r="Z142">
        <f t="shared" si="52"/>
        <v>1.4971273154736702</v>
      </c>
      <c r="AA142">
        <f t="shared" si="53"/>
        <v>-85.581980294158541</v>
      </c>
      <c r="AB142">
        <f t="shared" si="54"/>
        <v>80.75618114084773</v>
      </c>
      <c r="AC142">
        <f t="shared" si="55"/>
        <v>4.8155149329898519</v>
      </c>
      <c r="AD142">
        <f t="shared" si="56"/>
        <v>-1.0284220320954773E-2</v>
      </c>
      <c r="AE142">
        <f t="shared" si="57"/>
        <v>26.789958090093062</v>
      </c>
      <c r="AF142">
        <f t="shared" si="58"/>
        <v>1.9377778648480835</v>
      </c>
      <c r="AG142">
        <f t="shared" si="59"/>
        <v>-1.8692749529239348</v>
      </c>
      <c r="AH142">
        <v>1012.41183814967</v>
      </c>
      <c r="AI142">
        <v>990.50085454545501</v>
      </c>
      <c r="AJ142">
        <v>3.4716785056939501</v>
      </c>
      <c r="AK142">
        <v>84.5062676990527</v>
      </c>
      <c r="AL142">
        <f t="shared" si="60"/>
        <v>1.9406344737904433</v>
      </c>
      <c r="AM142">
        <v>13.1910221637789</v>
      </c>
      <c r="AN142">
        <v>15.482596503496501</v>
      </c>
      <c r="AO142">
        <v>-9.8970324986038297E-6</v>
      </c>
      <c r="AP142">
        <v>123.873733639405</v>
      </c>
      <c r="AQ142">
        <v>33</v>
      </c>
      <c r="AR142">
        <v>7</v>
      </c>
      <c r="AS142">
        <f t="shared" si="61"/>
        <v>1</v>
      </c>
      <c r="AT142">
        <f t="shared" si="62"/>
        <v>0</v>
      </c>
      <c r="AU142">
        <f t="shared" si="63"/>
        <v>54438.931241358194</v>
      </c>
      <c r="AV142">
        <f t="shared" si="64"/>
        <v>0</v>
      </c>
      <c r="AW142">
        <f t="shared" si="65"/>
        <v>0</v>
      </c>
      <c r="AX142">
        <f t="shared" si="66"/>
        <v>0</v>
      </c>
      <c r="AY142">
        <f t="shared" si="67"/>
        <v>0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1736452032.0999999</v>
      </c>
      <c r="BF142">
        <v>975.15300000000002</v>
      </c>
      <c r="BG142">
        <v>1009.55</v>
      </c>
      <c r="BH142">
        <v>15.482699999999999</v>
      </c>
      <c r="BI142">
        <v>13.194599999999999</v>
      </c>
      <c r="BJ142">
        <v>974.73299999999995</v>
      </c>
      <c r="BK142">
        <v>15.423400000000001</v>
      </c>
      <c r="BL142">
        <v>500.26900000000001</v>
      </c>
      <c r="BM142">
        <v>102.182</v>
      </c>
      <c r="BN142">
        <v>0.100907</v>
      </c>
      <c r="BO142">
        <v>24.894500000000001</v>
      </c>
      <c r="BP142">
        <v>24.536200000000001</v>
      </c>
      <c r="BQ142">
        <v>999.9</v>
      </c>
      <c r="BR142">
        <v>0</v>
      </c>
      <c r="BS142">
        <v>0</v>
      </c>
      <c r="BT142">
        <v>10005</v>
      </c>
      <c r="BU142">
        <v>-0.12706000000000001</v>
      </c>
      <c r="BV142">
        <v>126.535</v>
      </c>
      <c r="BW142">
        <v>-34.399299999999997</v>
      </c>
      <c r="BX142">
        <v>990.48800000000006</v>
      </c>
      <c r="BY142">
        <v>1023.05</v>
      </c>
      <c r="BZ142">
        <v>2.2880199999999999</v>
      </c>
      <c r="CA142">
        <v>1009.55</v>
      </c>
      <c r="CB142">
        <v>13.194599999999999</v>
      </c>
      <c r="CC142">
        <v>1.58205</v>
      </c>
      <c r="CD142">
        <v>1.3482499999999999</v>
      </c>
      <c r="CE142">
        <v>13.785</v>
      </c>
      <c r="CF142">
        <v>11.347799999999999</v>
      </c>
      <c r="CG142">
        <v>0</v>
      </c>
      <c r="CH142">
        <v>0</v>
      </c>
      <c r="CI142">
        <v>0</v>
      </c>
      <c r="CJ142">
        <v>20</v>
      </c>
      <c r="CK142">
        <v>3</v>
      </c>
      <c r="CL142">
        <v>1736449596</v>
      </c>
      <c r="CM142" t="s">
        <v>346</v>
      </c>
      <c r="CN142">
        <v>1736449594</v>
      </c>
      <c r="CO142">
        <v>1736449596</v>
      </c>
      <c r="CP142">
        <v>2</v>
      </c>
      <c r="CQ142">
        <v>0.52600000000000002</v>
      </c>
      <c r="CR142">
        <v>-1.4999999999999999E-2</v>
      </c>
      <c r="CS142">
        <v>0.63</v>
      </c>
      <c r="CT142">
        <v>3.9E-2</v>
      </c>
      <c r="CU142">
        <v>200</v>
      </c>
      <c r="CV142">
        <v>13</v>
      </c>
      <c r="CW142">
        <v>0.21</v>
      </c>
      <c r="CX142">
        <v>0.03</v>
      </c>
      <c r="CY142">
        <v>-33.610509999999998</v>
      </c>
      <c r="CZ142">
        <v>-7.1482646616540899</v>
      </c>
      <c r="DA142">
        <v>0.71646254117015795</v>
      </c>
      <c r="DB142">
        <v>0</v>
      </c>
      <c r="DC142">
        <v>2.307798</v>
      </c>
      <c r="DD142">
        <v>-0.13325774436089999</v>
      </c>
      <c r="DE142">
        <v>1.2886329811082699E-2</v>
      </c>
      <c r="DF142">
        <v>1</v>
      </c>
      <c r="DG142">
        <v>1</v>
      </c>
      <c r="DH142">
        <v>2</v>
      </c>
      <c r="DI142" t="s">
        <v>347</v>
      </c>
      <c r="DJ142">
        <v>3.1195400000000002</v>
      </c>
      <c r="DK142">
        <v>2.80152</v>
      </c>
      <c r="DL142">
        <v>0.18126700000000001</v>
      </c>
      <c r="DM142">
        <v>0.18709000000000001</v>
      </c>
      <c r="DN142">
        <v>8.6547200000000005E-2</v>
      </c>
      <c r="DO142">
        <v>7.7774200000000002E-2</v>
      </c>
      <c r="DP142">
        <v>22817.9</v>
      </c>
      <c r="DQ142">
        <v>20932</v>
      </c>
      <c r="DR142">
        <v>26662.2</v>
      </c>
      <c r="DS142">
        <v>24092.400000000001</v>
      </c>
      <c r="DT142">
        <v>33665.800000000003</v>
      </c>
      <c r="DU142">
        <v>32368.7</v>
      </c>
      <c r="DV142">
        <v>40312.699999999997</v>
      </c>
      <c r="DW142">
        <v>38094.6</v>
      </c>
      <c r="DX142">
        <v>2.0104700000000002</v>
      </c>
      <c r="DY142">
        <v>2.2511999999999999</v>
      </c>
      <c r="DZ142">
        <v>0.11047</v>
      </c>
      <c r="EA142">
        <v>0</v>
      </c>
      <c r="EB142">
        <v>22.717400000000001</v>
      </c>
      <c r="EC142">
        <v>999.9</v>
      </c>
      <c r="ED142">
        <v>65.016000000000005</v>
      </c>
      <c r="EE142">
        <v>22.95</v>
      </c>
      <c r="EF142">
        <v>17.888200000000001</v>
      </c>
      <c r="EG142">
        <v>63.820300000000003</v>
      </c>
      <c r="EH142">
        <v>25.857399999999998</v>
      </c>
      <c r="EI142">
        <v>1</v>
      </c>
      <c r="EJ142">
        <v>-0.372558</v>
      </c>
      <c r="EK142">
        <v>-4.4715699999999998</v>
      </c>
      <c r="EL142">
        <v>20.235299999999999</v>
      </c>
      <c r="EM142">
        <v>5.2617700000000003</v>
      </c>
      <c r="EN142">
        <v>12.007</v>
      </c>
      <c r="EO142">
        <v>4.9997499999999997</v>
      </c>
      <c r="EP142">
        <v>3.2869999999999999</v>
      </c>
      <c r="EQ142">
        <v>9999</v>
      </c>
      <c r="ER142">
        <v>9999</v>
      </c>
      <c r="ES142">
        <v>999.9</v>
      </c>
      <c r="ET142">
        <v>9999</v>
      </c>
      <c r="EU142">
        <v>1.8724000000000001</v>
      </c>
      <c r="EV142">
        <v>1.8732</v>
      </c>
      <c r="EW142">
        <v>1.86947</v>
      </c>
      <c r="EX142">
        <v>1.8751500000000001</v>
      </c>
      <c r="EY142">
        <v>1.8754599999999999</v>
      </c>
      <c r="EZ142">
        <v>1.87384</v>
      </c>
      <c r="FA142">
        <v>1.8724099999999999</v>
      </c>
      <c r="FB142">
        <v>1.8714900000000001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0.41699999999999998</v>
      </c>
      <c r="FQ142">
        <v>5.9299999999999999E-2</v>
      </c>
      <c r="FR142">
        <v>0.34321388301456301</v>
      </c>
      <c r="FS142">
        <v>1.93526017593624E-3</v>
      </c>
      <c r="FT142">
        <v>-2.6352868309754201E-6</v>
      </c>
      <c r="FU142">
        <v>7.4988703689445403E-10</v>
      </c>
      <c r="FV142">
        <v>5.9295258707654903E-2</v>
      </c>
      <c r="FW142">
        <v>0</v>
      </c>
      <c r="FX142">
        <v>0</v>
      </c>
      <c r="FY142">
        <v>0</v>
      </c>
      <c r="FZ142">
        <v>1</v>
      </c>
      <c r="GA142">
        <v>1999</v>
      </c>
      <c r="GB142">
        <v>0</v>
      </c>
      <c r="GC142">
        <v>14</v>
      </c>
      <c r="GD142">
        <v>40.700000000000003</v>
      </c>
      <c r="GE142">
        <v>40.6</v>
      </c>
      <c r="GF142">
        <v>2.3059099999999999</v>
      </c>
      <c r="GG142">
        <v>2.4853499999999999</v>
      </c>
      <c r="GH142">
        <v>1.5979000000000001</v>
      </c>
      <c r="GI142">
        <v>2.35107</v>
      </c>
      <c r="GJ142">
        <v>1.64917</v>
      </c>
      <c r="GK142">
        <v>2.47803</v>
      </c>
      <c r="GL142">
        <v>27.203700000000001</v>
      </c>
      <c r="GM142">
        <v>14.061999999999999</v>
      </c>
      <c r="GN142">
        <v>19</v>
      </c>
      <c r="GO142">
        <v>455.70699999999999</v>
      </c>
      <c r="GP142">
        <v>635.28700000000003</v>
      </c>
      <c r="GQ142">
        <v>29.793399999999998</v>
      </c>
      <c r="GR142">
        <v>22.4724</v>
      </c>
      <c r="GS142">
        <v>30.000299999999999</v>
      </c>
      <c r="GT142">
        <v>22.4285</v>
      </c>
      <c r="GU142">
        <v>22.415600000000001</v>
      </c>
      <c r="GV142">
        <v>46.1965</v>
      </c>
      <c r="GW142">
        <v>28.218900000000001</v>
      </c>
      <c r="GX142">
        <v>100</v>
      </c>
      <c r="GY142">
        <v>29.817699999999999</v>
      </c>
      <c r="GZ142">
        <v>1037.51</v>
      </c>
      <c r="HA142">
        <v>13.1287</v>
      </c>
      <c r="HB142">
        <v>101.246</v>
      </c>
      <c r="HC142">
        <v>101.217</v>
      </c>
    </row>
    <row r="143" spans="1:211" x14ac:dyDescent="0.2">
      <c r="A143">
        <v>127</v>
      </c>
      <c r="B143">
        <v>1736452035.0999999</v>
      </c>
      <c r="C143">
        <v>252</v>
      </c>
      <c r="D143" t="s">
        <v>602</v>
      </c>
      <c r="E143" t="s">
        <v>603</v>
      </c>
      <c r="F143">
        <v>2</v>
      </c>
      <c r="G143">
        <v>1736452033.0999999</v>
      </c>
      <c r="H143">
        <f t="shared" si="34"/>
        <v>1.9372716013275504E-3</v>
      </c>
      <c r="I143">
        <f t="shared" si="35"/>
        <v>1.9372716013275504</v>
      </c>
      <c r="J143">
        <f t="shared" si="36"/>
        <v>-1.8455757767405683</v>
      </c>
      <c r="K143">
        <f t="shared" si="37"/>
        <v>978.53449999999998</v>
      </c>
      <c r="L143">
        <f t="shared" si="38"/>
        <v>977.92358059637684</v>
      </c>
      <c r="M143">
        <f t="shared" si="39"/>
        <v>100.02444907387731</v>
      </c>
      <c r="N143">
        <f t="shared" si="40"/>
        <v>100.08693542556</v>
      </c>
      <c r="O143">
        <f t="shared" si="41"/>
        <v>0.13199475882066705</v>
      </c>
      <c r="P143">
        <f t="shared" si="42"/>
        <v>3.5311924180794239</v>
      </c>
      <c r="Q143">
        <f t="shared" si="43"/>
        <v>0.12931375622690286</v>
      </c>
      <c r="R143">
        <f t="shared" si="44"/>
        <v>8.105743954003003E-2</v>
      </c>
      <c r="S143">
        <f t="shared" si="45"/>
        <v>0</v>
      </c>
      <c r="T143">
        <f t="shared" si="46"/>
        <v>24.471418961416301</v>
      </c>
      <c r="U143">
        <f t="shared" si="47"/>
        <v>24.471418961416301</v>
      </c>
      <c r="V143">
        <f t="shared" si="48"/>
        <v>3.0808438292901741</v>
      </c>
      <c r="W143">
        <f t="shared" si="49"/>
        <v>50.113027283687131</v>
      </c>
      <c r="X143">
        <f t="shared" si="50"/>
        <v>1.5834708717480002</v>
      </c>
      <c r="Y143">
        <f t="shared" si="51"/>
        <v>3.1597988738218858</v>
      </c>
      <c r="Z143">
        <f t="shared" si="52"/>
        <v>1.4973729575421739</v>
      </c>
      <c r="AA143">
        <f t="shared" si="53"/>
        <v>-85.433677618544976</v>
      </c>
      <c r="AB143">
        <f t="shared" si="54"/>
        <v>80.610110493791694</v>
      </c>
      <c r="AC143">
        <f t="shared" si="55"/>
        <v>4.8132924592822297</v>
      </c>
      <c r="AD143">
        <f t="shared" si="56"/>
        <v>-1.0274665471058597E-2</v>
      </c>
      <c r="AE143">
        <f t="shared" si="57"/>
        <v>26.784413137433386</v>
      </c>
      <c r="AF143">
        <f t="shared" si="58"/>
        <v>1.9370950650181529</v>
      </c>
      <c r="AG143">
        <f t="shared" si="59"/>
        <v>-1.8455757767405683</v>
      </c>
      <c r="AH143">
        <v>1019.28189147854</v>
      </c>
      <c r="AI143">
        <v>997.38596363636395</v>
      </c>
      <c r="AJ143">
        <v>3.4637499850648101</v>
      </c>
      <c r="AK143">
        <v>84.5062676990527</v>
      </c>
      <c r="AL143">
        <f t="shared" si="60"/>
        <v>1.9372716013275504</v>
      </c>
      <c r="AM143">
        <v>13.1922071821506</v>
      </c>
      <c r="AN143">
        <v>15.481</v>
      </c>
      <c r="AO143">
        <v>-8.1677798300940205E-6</v>
      </c>
      <c r="AP143">
        <v>123.873733639405</v>
      </c>
      <c r="AQ143">
        <v>33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54334.208617418903</v>
      </c>
      <c r="AV143">
        <f t="shared" si="64"/>
        <v>0</v>
      </c>
      <c r="AW143">
        <f t="shared" si="65"/>
        <v>0</v>
      </c>
      <c r="AX143">
        <f t="shared" si="66"/>
        <v>0</v>
      </c>
      <c r="AY143">
        <f t="shared" si="67"/>
        <v>0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1736452033.0999999</v>
      </c>
      <c r="BF143">
        <v>978.53449999999998</v>
      </c>
      <c r="BG143">
        <v>1012.95</v>
      </c>
      <c r="BH143">
        <v>15.481350000000001</v>
      </c>
      <c r="BI143">
        <v>13.19285</v>
      </c>
      <c r="BJ143">
        <v>978.11800000000005</v>
      </c>
      <c r="BK143">
        <v>15.42205</v>
      </c>
      <c r="BL143">
        <v>500.00599999999997</v>
      </c>
      <c r="BM143">
        <v>102.1815</v>
      </c>
      <c r="BN143">
        <v>0.10098</v>
      </c>
      <c r="BO143">
        <v>24.894850000000002</v>
      </c>
      <c r="BP143">
        <v>24.532900000000001</v>
      </c>
      <c r="BQ143">
        <v>999.9</v>
      </c>
      <c r="BR143">
        <v>0</v>
      </c>
      <c r="BS143">
        <v>0</v>
      </c>
      <c r="BT143">
        <v>9985</v>
      </c>
      <c r="BU143">
        <v>-0.13638649999999999</v>
      </c>
      <c r="BV143">
        <v>126.535</v>
      </c>
      <c r="BW143">
        <v>-34.418950000000002</v>
      </c>
      <c r="BX143">
        <v>993.92150000000004</v>
      </c>
      <c r="BY143">
        <v>1026.4949999999999</v>
      </c>
      <c r="BZ143">
        <v>2.2884449999999998</v>
      </c>
      <c r="CA143">
        <v>1012.95</v>
      </c>
      <c r="CB143">
        <v>13.19285</v>
      </c>
      <c r="CC143">
        <v>1.5819049999999999</v>
      </c>
      <c r="CD143">
        <v>1.3480650000000001</v>
      </c>
      <c r="CE143">
        <v>13.78365</v>
      </c>
      <c r="CF143">
        <v>11.345750000000001</v>
      </c>
      <c r="CG143">
        <v>0</v>
      </c>
      <c r="CH143">
        <v>0</v>
      </c>
      <c r="CI143">
        <v>0</v>
      </c>
      <c r="CJ143">
        <v>20</v>
      </c>
      <c r="CK143">
        <v>3</v>
      </c>
      <c r="CL143">
        <v>1736449596</v>
      </c>
      <c r="CM143" t="s">
        <v>346</v>
      </c>
      <c r="CN143">
        <v>1736449594</v>
      </c>
      <c r="CO143">
        <v>1736449596</v>
      </c>
      <c r="CP143">
        <v>2</v>
      </c>
      <c r="CQ143">
        <v>0.52600000000000002</v>
      </c>
      <c r="CR143">
        <v>-1.4999999999999999E-2</v>
      </c>
      <c r="CS143">
        <v>0.63</v>
      </c>
      <c r="CT143">
        <v>3.9E-2</v>
      </c>
      <c r="CU143">
        <v>200</v>
      </c>
      <c r="CV143">
        <v>13</v>
      </c>
      <c r="CW143">
        <v>0.21</v>
      </c>
      <c r="CX143">
        <v>0.03</v>
      </c>
      <c r="CY143">
        <v>-33.800725</v>
      </c>
      <c r="CZ143">
        <v>-6.3548165413533599</v>
      </c>
      <c r="DA143">
        <v>0.65524894801517997</v>
      </c>
      <c r="DB143">
        <v>0</v>
      </c>
      <c r="DC143">
        <v>2.3036469999999998</v>
      </c>
      <c r="DD143">
        <v>-0.121735037593985</v>
      </c>
      <c r="DE143">
        <v>1.18184064492638E-2</v>
      </c>
      <c r="DF143">
        <v>1</v>
      </c>
      <c r="DG143">
        <v>1</v>
      </c>
      <c r="DH143">
        <v>2</v>
      </c>
      <c r="DI143" t="s">
        <v>347</v>
      </c>
      <c r="DJ143">
        <v>3.1193300000000002</v>
      </c>
      <c r="DK143">
        <v>2.80186</v>
      </c>
      <c r="DL143">
        <v>0.18207000000000001</v>
      </c>
      <c r="DM143">
        <v>0.18787200000000001</v>
      </c>
      <c r="DN143">
        <v>8.6533499999999999E-2</v>
      </c>
      <c r="DO143">
        <v>7.7738799999999997E-2</v>
      </c>
      <c r="DP143">
        <v>22795.200000000001</v>
      </c>
      <c r="DQ143">
        <v>20912.099999999999</v>
      </c>
      <c r="DR143">
        <v>26661.8</v>
      </c>
      <c r="DS143">
        <v>24092.6</v>
      </c>
      <c r="DT143">
        <v>33666.400000000001</v>
      </c>
      <c r="DU143">
        <v>32370.6</v>
      </c>
      <c r="DV143">
        <v>40312.6</v>
      </c>
      <c r="DW143">
        <v>38095.300000000003</v>
      </c>
      <c r="DX143">
        <v>2.0099999999999998</v>
      </c>
      <c r="DY143">
        <v>2.2515999999999998</v>
      </c>
      <c r="DZ143">
        <v>0.11010499999999999</v>
      </c>
      <c r="EA143">
        <v>0</v>
      </c>
      <c r="EB143">
        <v>22.7149</v>
      </c>
      <c r="EC143">
        <v>999.9</v>
      </c>
      <c r="ED143">
        <v>65.016000000000005</v>
      </c>
      <c r="EE143">
        <v>22.96</v>
      </c>
      <c r="EF143">
        <v>17.900300000000001</v>
      </c>
      <c r="EG143">
        <v>63.710299999999997</v>
      </c>
      <c r="EH143">
        <v>25.813300000000002</v>
      </c>
      <c r="EI143">
        <v>1</v>
      </c>
      <c r="EJ143">
        <v>-0.37238100000000002</v>
      </c>
      <c r="EK143">
        <v>-4.4316899999999997</v>
      </c>
      <c r="EL143">
        <v>20.236799999999999</v>
      </c>
      <c r="EM143">
        <v>5.2619199999999999</v>
      </c>
      <c r="EN143">
        <v>12.006500000000001</v>
      </c>
      <c r="EO143">
        <v>4.9998500000000003</v>
      </c>
      <c r="EP143">
        <v>3.2869999999999999</v>
      </c>
      <c r="EQ143">
        <v>9999</v>
      </c>
      <c r="ER143">
        <v>9999</v>
      </c>
      <c r="ES143">
        <v>999.9</v>
      </c>
      <c r="ET143">
        <v>9999</v>
      </c>
      <c r="EU143">
        <v>1.8724000000000001</v>
      </c>
      <c r="EV143">
        <v>1.87323</v>
      </c>
      <c r="EW143">
        <v>1.86947</v>
      </c>
      <c r="EX143">
        <v>1.8751500000000001</v>
      </c>
      <c r="EY143">
        <v>1.8754599999999999</v>
      </c>
      <c r="EZ143">
        <v>1.8738900000000001</v>
      </c>
      <c r="FA143">
        <v>1.8724099999999999</v>
      </c>
      <c r="FB143">
        <v>1.8714900000000001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0.40899999999999997</v>
      </c>
      <c r="FQ143">
        <v>5.9299999999999999E-2</v>
      </c>
      <c r="FR143">
        <v>0.34321388301456301</v>
      </c>
      <c r="FS143">
        <v>1.93526017593624E-3</v>
      </c>
      <c r="FT143">
        <v>-2.6352868309754201E-6</v>
      </c>
      <c r="FU143">
        <v>7.4988703689445403E-10</v>
      </c>
      <c r="FV143">
        <v>5.9295258707654903E-2</v>
      </c>
      <c r="FW143">
        <v>0</v>
      </c>
      <c r="FX143">
        <v>0</v>
      </c>
      <c r="FY143">
        <v>0</v>
      </c>
      <c r="FZ143">
        <v>1</v>
      </c>
      <c r="GA143">
        <v>1999</v>
      </c>
      <c r="GB143">
        <v>0</v>
      </c>
      <c r="GC143">
        <v>14</v>
      </c>
      <c r="GD143">
        <v>40.700000000000003</v>
      </c>
      <c r="GE143">
        <v>40.700000000000003</v>
      </c>
      <c r="GF143">
        <v>2.31812</v>
      </c>
      <c r="GG143">
        <v>2.50244</v>
      </c>
      <c r="GH143">
        <v>1.5979000000000001</v>
      </c>
      <c r="GI143">
        <v>2.35107</v>
      </c>
      <c r="GJ143">
        <v>1.64917</v>
      </c>
      <c r="GK143">
        <v>2.4230999999999998</v>
      </c>
      <c r="GL143">
        <v>27.203700000000001</v>
      </c>
      <c r="GM143">
        <v>14.0532</v>
      </c>
      <c r="GN143">
        <v>19</v>
      </c>
      <c r="GO143">
        <v>455.43</v>
      </c>
      <c r="GP143">
        <v>635.61400000000003</v>
      </c>
      <c r="GQ143">
        <v>29.827000000000002</v>
      </c>
      <c r="GR143">
        <v>22.471699999999998</v>
      </c>
      <c r="GS143">
        <v>30.0002</v>
      </c>
      <c r="GT143">
        <v>22.4285</v>
      </c>
      <c r="GU143">
        <v>22.415600000000001</v>
      </c>
      <c r="GV143">
        <v>46.4514</v>
      </c>
      <c r="GW143">
        <v>28.218900000000001</v>
      </c>
      <c r="GX143">
        <v>100</v>
      </c>
      <c r="GY143">
        <v>29.8916</v>
      </c>
      <c r="GZ143">
        <v>1044.32</v>
      </c>
      <c r="HA143">
        <v>13.1287</v>
      </c>
      <c r="HB143">
        <v>101.245</v>
      </c>
      <c r="HC143">
        <v>101.218</v>
      </c>
    </row>
    <row r="144" spans="1:211" x14ac:dyDescent="0.2">
      <c r="A144">
        <v>128</v>
      </c>
      <c r="B144">
        <v>1736452037.0999999</v>
      </c>
      <c r="C144">
        <v>254</v>
      </c>
      <c r="D144" t="s">
        <v>604</v>
      </c>
      <c r="E144" t="s">
        <v>605</v>
      </c>
      <c r="F144">
        <v>2</v>
      </c>
      <c r="G144">
        <v>1736452036.0999999</v>
      </c>
      <c r="H144">
        <f t="shared" si="34"/>
        <v>1.9342607027177763E-3</v>
      </c>
      <c r="I144">
        <f t="shared" si="35"/>
        <v>1.9342607027177763</v>
      </c>
      <c r="J144">
        <f t="shared" si="36"/>
        <v>-1.6394419668641116</v>
      </c>
      <c r="K144">
        <f t="shared" si="37"/>
        <v>988.69200000000001</v>
      </c>
      <c r="L144">
        <f t="shared" si="38"/>
        <v>985.36084404318547</v>
      </c>
      <c r="M144">
        <f t="shared" si="39"/>
        <v>100.78419305288982</v>
      </c>
      <c r="N144">
        <f t="shared" si="40"/>
        <v>101.12490870753599</v>
      </c>
      <c r="O144">
        <f t="shared" si="41"/>
        <v>0.13185062527919977</v>
      </c>
      <c r="P144">
        <f t="shared" si="42"/>
        <v>3.530588062480942</v>
      </c>
      <c r="Q144">
        <f t="shared" si="43"/>
        <v>0.12917496274275725</v>
      </c>
      <c r="R144">
        <f t="shared" si="44"/>
        <v>8.0970226940170323E-2</v>
      </c>
      <c r="S144">
        <f t="shared" si="45"/>
        <v>0</v>
      </c>
      <c r="T144">
        <f t="shared" si="46"/>
        <v>24.465057102395583</v>
      </c>
      <c r="U144">
        <f t="shared" si="47"/>
        <v>24.465057102395583</v>
      </c>
      <c r="V144">
        <f t="shared" si="48"/>
        <v>3.0796708381781834</v>
      </c>
      <c r="W144">
        <f t="shared" si="49"/>
        <v>50.119573808251474</v>
      </c>
      <c r="X144">
        <f t="shared" si="50"/>
        <v>1.5830211274668</v>
      </c>
      <c r="Y144">
        <f t="shared" si="51"/>
        <v>3.1584888042407462</v>
      </c>
      <c r="Z144">
        <f t="shared" si="52"/>
        <v>1.4966497107113834</v>
      </c>
      <c r="AA144">
        <f t="shared" si="53"/>
        <v>-85.300896989853939</v>
      </c>
      <c r="AB144">
        <f t="shared" si="54"/>
        <v>80.484366876078283</v>
      </c>
      <c r="AC144">
        <f t="shared" si="55"/>
        <v>4.8062844360973598</v>
      </c>
      <c r="AD144">
        <f t="shared" si="56"/>
        <v>-1.0245677678298648E-2</v>
      </c>
      <c r="AE144">
        <f t="shared" si="57"/>
        <v>26.695189351994056</v>
      </c>
      <c r="AF144">
        <f t="shared" si="58"/>
        <v>1.9446815873962908</v>
      </c>
      <c r="AG144">
        <f t="shared" si="59"/>
        <v>-1.6394419668641116</v>
      </c>
      <c r="AH144">
        <v>1026.2018379403901</v>
      </c>
      <c r="AI144">
        <v>1004.2262363636401</v>
      </c>
      <c r="AJ144">
        <v>3.4403466269373402</v>
      </c>
      <c r="AK144">
        <v>84.5062676990527</v>
      </c>
      <c r="AL144">
        <f t="shared" si="60"/>
        <v>1.9342607027177763</v>
      </c>
      <c r="AM144">
        <v>13.193396606998499</v>
      </c>
      <c r="AN144">
        <v>15.477781118881101</v>
      </c>
      <c r="AO144">
        <v>-9.0857735431392096E-6</v>
      </c>
      <c r="AP144">
        <v>123.873733639405</v>
      </c>
      <c r="AQ144">
        <v>34</v>
      </c>
      <c r="AR144">
        <v>7</v>
      </c>
      <c r="AS144">
        <f t="shared" si="61"/>
        <v>1</v>
      </c>
      <c r="AT144">
        <f t="shared" si="62"/>
        <v>0</v>
      </c>
      <c r="AU144">
        <f t="shared" si="63"/>
        <v>54322.156845221587</v>
      </c>
      <c r="AV144">
        <f t="shared" si="64"/>
        <v>0</v>
      </c>
      <c r="AW144">
        <f t="shared" si="65"/>
        <v>0</v>
      </c>
      <c r="AX144">
        <f t="shared" si="66"/>
        <v>0</v>
      </c>
      <c r="AY144">
        <f t="shared" si="67"/>
        <v>0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1736452036.0999999</v>
      </c>
      <c r="BF144">
        <v>988.69200000000001</v>
      </c>
      <c r="BG144">
        <v>1023.02</v>
      </c>
      <c r="BH144">
        <v>15.4771</v>
      </c>
      <c r="BI144">
        <v>13.1805</v>
      </c>
      <c r="BJ144">
        <v>988.28599999999994</v>
      </c>
      <c r="BK144">
        <v>15.4178</v>
      </c>
      <c r="BL144">
        <v>500.19600000000003</v>
      </c>
      <c r="BM144">
        <v>102.181</v>
      </c>
      <c r="BN144">
        <v>0.100508</v>
      </c>
      <c r="BO144">
        <v>24.887899999999998</v>
      </c>
      <c r="BP144">
        <v>24.528400000000001</v>
      </c>
      <c r="BQ144">
        <v>999.9</v>
      </c>
      <c r="BR144">
        <v>0</v>
      </c>
      <c r="BS144">
        <v>0</v>
      </c>
      <c r="BT144">
        <v>9982.5</v>
      </c>
      <c r="BU144">
        <v>-0.14571300000000001</v>
      </c>
      <c r="BV144">
        <v>126.449</v>
      </c>
      <c r="BW144">
        <v>-34.332799999999999</v>
      </c>
      <c r="BX144">
        <v>1004.23</v>
      </c>
      <c r="BY144">
        <v>1036.69</v>
      </c>
      <c r="BZ144">
        <v>2.2965200000000001</v>
      </c>
      <c r="CA144">
        <v>1023.02</v>
      </c>
      <c r="CB144">
        <v>13.1805</v>
      </c>
      <c r="CC144">
        <v>1.5814600000000001</v>
      </c>
      <c r="CD144">
        <v>1.3468</v>
      </c>
      <c r="CE144">
        <v>13.779299999999999</v>
      </c>
      <c r="CF144">
        <v>11.3315</v>
      </c>
      <c r="CG144">
        <v>0</v>
      </c>
      <c r="CH144">
        <v>0</v>
      </c>
      <c r="CI144">
        <v>0</v>
      </c>
      <c r="CJ144">
        <v>20</v>
      </c>
      <c r="CK144">
        <v>3</v>
      </c>
      <c r="CL144">
        <v>1736449596</v>
      </c>
      <c r="CM144" t="s">
        <v>346</v>
      </c>
      <c r="CN144">
        <v>1736449594</v>
      </c>
      <c r="CO144">
        <v>1736449596</v>
      </c>
      <c r="CP144">
        <v>2</v>
      </c>
      <c r="CQ144">
        <v>0.52600000000000002</v>
      </c>
      <c r="CR144">
        <v>-1.4999999999999999E-2</v>
      </c>
      <c r="CS144">
        <v>0.63</v>
      </c>
      <c r="CT144">
        <v>3.9E-2</v>
      </c>
      <c r="CU144">
        <v>200</v>
      </c>
      <c r="CV144">
        <v>13</v>
      </c>
      <c r="CW144">
        <v>0.21</v>
      </c>
      <c r="CX144">
        <v>0.03</v>
      </c>
      <c r="CY144">
        <v>-33.951270000000001</v>
      </c>
      <c r="CZ144">
        <v>-5.5744781954887301</v>
      </c>
      <c r="DA144">
        <v>0.60348240579158496</v>
      </c>
      <c r="DB144">
        <v>0</v>
      </c>
      <c r="DC144">
        <v>2.3004099999999998</v>
      </c>
      <c r="DD144">
        <v>-0.10302406015037099</v>
      </c>
      <c r="DE144">
        <v>1.03375470978371E-2</v>
      </c>
      <c r="DF144">
        <v>1</v>
      </c>
      <c r="DG144">
        <v>1</v>
      </c>
      <c r="DH144">
        <v>2</v>
      </c>
      <c r="DI144" t="s">
        <v>347</v>
      </c>
      <c r="DJ144">
        <v>3.1194199999999999</v>
      </c>
      <c r="DK144">
        <v>2.8002600000000002</v>
      </c>
      <c r="DL144">
        <v>0.18287100000000001</v>
      </c>
      <c r="DM144">
        <v>0.18865499999999999</v>
      </c>
      <c r="DN144">
        <v>8.6516499999999996E-2</v>
      </c>
      <c r="DO144">
        <v>7.7692499999999998E-2</v>
      </c>
      <c r="DP144">
        <v>22773.1</v>
      </c>
      <c r="DQ144">
        <v>20892.099999999999</v>
      </c>
      <c r="DR144">
        <v>26661.9</v>
      </c>
      <c r="DS144">
        <v>24092.799999999999</v>
      </c>
      <c r="DT144">
        <v>33667.300000000003</v>
      </c>
      <c r="DU144">
        <v>32372.7</v>
      </c>
      <c r="DV144">
        <v>40312.9</v>
      </c>
      <c r="DW144">
        <v>38095.800000000003</v>
      </c>
      <c r="DX144">
        <v>2.0101200000000001</v>
      </c>
      <c r="DY144">
        <v>2.2509000000000001</v>
      </c>
      <c r="DZ144">
        <v>0.11051800000000001</v>
      </c>
      <c r="EA144">
        <v>0</v>
      </c>
      <c r="EB144">
        <v>22.712199999999999</v>
      </c>
      <c r="EC144">
        <v>999.9</v>
      </c>
      <c r="ED144">
        <v>65.016000000000005</v>
      </c>
      <c r="EE144">
        <v>22.95</v>
      </c>
      <c r="EF144">
        <v>17.886199999999999</v>
      </c>
      <c r="EG144">
        <v>63.810299999999998</v>
      </c>
      <c r="EH144">
        <v>26.201899999999998</v>
      </c>
      <c r="EI144">
        <v>1</v>
      </c>
      <c r="EJ144">
        <v>-0.37243100000000001</v>
      </c>
      <c r="EK144">
        <v>-4.5011299999999999</v>
      </c>
      <c r="EL144">
        <v>20.234200000000001</v>
      </c>
      <c r="EM144">
        <v>5.2619199999999999</v>
      </c>
      <c r="EN144">
        <v>12.006399999999999</v>
      </c>
      <c r="EO144">
        <v>4.9997499999999997</v>
      </c>
      <c r="EP144">
        <v>3.2870200000000001</v>
      </c>
      <c r="EQ144">
        <v>9999</v>
      </c>
      <c r="ER144">
        <v>9999</v>
      </c>
      <c r="ES144">
        <v>999.9</v>
      </c>
      <c r="ET144">
        <v>9999</v>
      </c>
      <c r="EU144">
        <v>1.8724000000000001</v>
      </c>
      <c r="EV144">
        <v>1.8732500000000001</v>
      </c>
      <c r="EW144">
        <v>1.8694999999999999</v>
      </c>
      <c r="EX144">
        <v>1.8751500000000001</v>
      </c>
      <c r="EY144">
        <v>1.8754599999999999</v>
      </c>
      <c r="EZ144">
        <v>1.8738999999999999</v>
      </c>
      <c r="FA144">
        <v>1.8724099999999999</v>
      </c>
      <c r="FB144">
        <v>1.8714900000000001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0.40200000000000002</v>
      </c>
      <c r="FQ144">
        <v>5.9299999999999999E-2</v>
      </c>
      <c r="FR144">
        <v>0.34321388301456301</v>
      </c>
      <c r="FS144">
        <v>1.93526017593624E-3</v>
      </c>
      <c r="FT144">
        <v>-2.6352868309754201E-6</v>
      </c>
      <c r="FU144">
        <v>7.4988703689445403E-10</v>
      </c>
      <c r="FV144">
        <v>5.9295258707654903E-2</v>
      </c>
      <c r="FW144">
        <v>0</v>
      </c>
      <c r="FX144">
        <v>0</v>
      </c>
      <c r="FY144">
        <v>0</v>
      </c>
      <c r="FZ144">
        <v>1</v>
      </c>
      <c r="GA144">
        <v>1999</v>
      </c>
      <c r="GB144">
        <v>0</v>
      </c>
      <c r="GC144">
        <v>14</v>
      </c>
      <c r="GD144">
        <v>40.700000000000003</v>
      </c>
      <c r="GE144">
        <v>40.700000000000003</v>
      </c>
      <c r="GF144">
        <v>2.3315399999999999</v>
      </c>
      <c r="GG144">
        <v>2.5</v>
      </c>
      <c r="GH144">
        <v>1.5979000000000001</v>
      </c>
      <c r="GI144">
        <v>2.35107</v>
      </c>
      <c r="GJ144">
        <v>1.64917</v>
      </c>
      <c r="GK144">
        <v>2.32178</v>
      </c>
      <c r="GL144">
        <v>27.224499999999999</v>
      </c>
      <c r="GM144">
        <v>14.0532</v>
      </c>
      <c r="GN144">
        <v>19</v>
      </c>
      <c r="GO144">
        <v>455.48599999999999</v>
      </c>
      <c r="GP144">
        <v>635.04100000000005</v>
      </c>
      <c r="GQ144">
        <v>29.855399999999999</v>
      </c>
      <c r="GR144">
        <v>22.470700000000001</v>
      </c>
      <c r="GS144">
        <v>30.0001</v>
      </c>
      <c r="GT144">
        <v>22.4285</v>
      </c>
      <c r="GU144">
        <v>22.415600000000001</v>
      </c>
      <c r="GV144">
        <v>46.704000000000001</v>
      </c>
      <c r="GW144">
        <v>28.218900000000001</v>
      </c>
      <c r="GX144">
        <v>100</v>
      </c>
      <c r="GY144">
        <v>29.8916</v>
      </c>
      <c r="GZ144">
        <v>1044.32</v>
      </c>
      <c r="HA144">
        <v>13.1287</v>
      </c>
      <c r="HB144">
        <v>101.246</v>
      </c>
      <c r="HC144">
        <v>101.21899999999999</v>
      </c>
    </row>
    <row r="145" spans="1:211" x14ac:dyDescent="0.2">
      <c r="A145">
        <v>129</v>
      </c>
      <c r="B145">
        <v>1736452039.0999999</v>
      </c>
      <c r="C145">
        <v>256</v>
      </c>
      <c r="D145" t="s">
        <v>606</v>
      </c>
      <c r="E145" t="s">
        <v>607</v>
      </c>
      <c r="F145">
        <v>2</v>
      </c>
      <c r="G145">
        <v>1736452037.0999999</v>
      </c>
      <c r="H145">
        <f t="shared" ref="H145:H208" si="68">(I145)/1000</f>
        <v>1.9307219419769388E-3</v>
      </c>
      <c r="I145">
        <f t="shared" ref="I145:I208" si="69">IF(BD145, AL145, AF145)</f>
        <v>1.9307219419769388</v>
      </c>
      <c r="J145">
        <f t="shared" ref="J145:J208" si="70">IF(BD145, AG145, AE145)</f>
        <v>-1.538492829770411</v>
      </c>
      <c r="K145">
        <f t="shared" ref="K145:K208" si="71">BF145 - IF(AS145&gt;1, J145*AZ145*100/(AU145), 0)</f>
        <v>992.05349999999999</v>
      </c>
      <c r="L145">
        <f t="shared" ref="L145:L208" si="72">((R145-H145/2)*K145-J145)/(R145+H145/2)</f>
        <v>987.44709138400765</v>
      </c>
      <c r="M145">
        <f t="shared" ref="M145:M208" si="73">L145*(BM145+BN145)/1000</f>
        <v>100.99809746786373</v>
      </c>
      <c r="N145">
        <f t="shared" ref="N145:N208" si="74">(BF145 - IF(AS145&gt;1, J145*AZ145*100/(AU145), 0))*(BM145+BN145)/1000</f>
        <v>101.46925031284576</v>
      </c>
      <c r="O145">
        <f t="shared" ref="O145:O208" si="75">2/((1/Q145-1/P145)+SIGN(Q145)*SQRT((1/Q145-1/P145)*(1/Q145-1/P145) + 4*BA145/((BA145+1)*(BA145+1))*(2*1/Q145*1/P145-1/P145*1/P145)))</f>
        <v>0.13165584695341323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3.530178163437228</v>
      </c>
      <c r="Q145">
        <f t="shared" ref="Q145:Q208" si="77">H145*(1000-(1000*0.61365*EXP(17.502*U145/(240.97+U145))/(BM145+BN145)+BH145)/2)/(1000*0.61365*EXP(17.502*U145/(240.97+U145))/(BM145+BN145)-BH145)</f>
        <v>0.12898769470833182</v>
      </c>
      <c r="R145">
        <f t="shared" ref="R145:R208" si="78">1/((BA145+1)/(O145/1.6)+1/(P145/1.37)) + BA145/((BA145+1)/(O145/1.6) + BA145/(P145/1.37))</f>
        <v>8.085252834654949E-2</v>
      </c>
      <c r="S145">
        <f t="shared" ref="S145:S208" si="79">(AV145*AY145)</f>
        <v>0</v>
      </c>
      <c r="T145">
        <f t="shared" ref="T145:T208" si="80">(BO145+(S145+2*0.95*0.0000000567*(((BO145+$B$7)+273)^4-(BO145+273)^4)-44100*H145)/(1.84*29.3*P145+8*0.95*0.0000000567*(BO145+273)^3))</f>
        <v>24.460383163738637</v>
      </c>
      <c r="U145">
        <f t="shared" ref="U145:U208" si="81">($C$7*BP145+$D$7*BQ145+$E$7*T145)</f>
        <v>24.460383163738637</v>
      </c>
      <c r="V145">
        <f t="shared" ref="V145:V208" si="82">0.61365*EXP(17.502*U145/(240.97+U145))</f>
        <v>3.0788093123588745</v>
      </c>
      <c r="W145">
        <f t="shared" ref="W145:W208" si="83">(X145/Y145*100)</f>
        <v>50.12594204260963</v>
      </c>
      <c r="X145">
        <f t="shared" ref="X145:X208" si="84">BH145*(BM145+BN145)/1000</f>
        <v>1.5827122018530002</v>
      </c>
      <c r="Y145">
        <f t="shared" ref="Y145:Y208" si="85">0.61365*EXP(17.502*BO145/(240.97+BO145))</f>
        <v>3.1574712361667205</v>
      </c>
      <c r="Z145">
        <f t="shared" ref="Z145:Z208" si="86">(V145-BH145*(BM145+BN145)/1000)</f>
        <v>1.4960971105058742</v>
      </c>
      <c r="AA145">
        <f t="shared" ref="AA145:AA208" si="87">(-H145*44100)</f>
        <v>-85.144837641183003</v>
      </c>
      <c r="AB145">
        <f t="shared" ref="AB145:AB208" si="88">2*29.3*P145*0.92*(BO145-U145)</f>
        <v>80.336839448484469</v>
      </c>
      <c r="AC145">
        <f t="shared" ref="AC145:AC208" si="89">2*0.95*0.0000000567*(((BO145+$B$7)+273)^4-(U145+273)^4)</f>
        <v>4.7977880241733804</v>
      </c>
      <c r="AD145">
        <f t="shared" ref="AD145:AD208" si="90">S145+AC145+AA145+AB145</f>
        <v>-1.0210168525148333E-2</v>
      </c>
      <c r="AE145">
        <f t="shared" ref="AE145:AE208" si="91">BL145*AS145*(BG145-BF145*(1000-AS145*BI145)/(1000-AS145*BH145))/(100*AZ145)</f>
        <v>26.73711674199583</v>
      </c>
      <c r="AF145">
        <f t="shared" ref="AF145:AF208" si="92">1000*BL145*AS145*(BH145-BI145)/(100*AZ145*(1000-AS145*BH145))</f>
        <v>1.9459836936759423</v>
      </c>
      <c r="AG145">
        <f t="shared" ref="AG145:AG208" si="93">(AH145 - AI145 - BM145*1000/(8.314*(BO145+273.15)) * AK145/BL145 * AJ145) * BL145/(100*AZ145) * (1000 - BI145)/1000</f>
        <v>-1.538492829770411</v>
      </c>
      <c r="AH145">
        <v>1033.06300697044</v>
      </c>
      <c r="AI145">
        <v>1011.06533939394</v>
      </c>
      <c r="AJ145">
        <v>3.4254366672841399</v>
      </c>
      <c r="AK145">
        <v>84.5062676990527</v>
      </c>
      <c r="AL145">
        <f t="shared" ref="AL145:AL208" si="94">(AN145 - AM145 + BM145*1000/(8.314*(BO145+273.15)) * AP145/BL145 * AO145) * BL145/(100*AZ145) * 1000/(1000 - AN145)</f>
        <v>1.9307219419769388</v>
      </c>
      <c r="AM145">
        <v>13.1911365571579</v>
      </c>
      <c r="AN145">
        <v>15.4716601398601</v>
      </c>
      <c r="AO145">
        <v>-1.4079636864257599E-5</v>
      </c>
      <c r="AP145">
        <v>123.873733639405</v>
      </c>
      <c r="AQ145">
        <v>34</v>
      </c>
      <c r="AR145">
        <v>7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54314.147931149011</v>
      </c>
      <c r="AV145">
        <f t="shared" ref="AV145:AV208" si="98">$B$11*BU145+$C$11*BV145+$D$11*CG145</f>
        <v>0</v>
      </c>
      <c r="AW145">
        <f t="shared" ref="AW145:AW208" si="99">AV145*AX145</f>
        <v>0</v>
      </c>
      <c r="AX145">
        <f t="shared" ref="AX145:AX208" si="100">($B$11*$D$9+$C$11*$D$9+$D$11*(CH145*$E$9+CI145*$G$9))/($B$11+$C$11+$D$11)</f>
        <v>0</v>
      </c>
      <c r="AY145">
        <f t="shared" ref="AY145:AY208" si="101">($B$11*$K$9+$C$11*$K$9+$D$11*(CH145*$L$9+CI145*$N$9))/($B$11+$C$11+$D$11)</f>
        <v>0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1736452037.0999999</v>
      </c>
      <c r="BF145">
        <v>992.05349999999999</v>
      </c>
      <c r="BG145">
        <v>1026.4449999999999</v>
      </c>
      <c r="BH145">
        <v>15.474</v>
      </c>
      <c r="BI145">
        <v>13.175599999999999</v>
      </c>
      <c r="BJ145">
        <v>991.65099999999995</v>
      </c>
      <c r="BK145">
        <v>15.4147</v>
      </c>
      <c r="BL145">
        <v>500.14049999999997</v>
      </c>
      <c r="BM145">
        <v>102.1825</v>
      </c>
      <c r="BN145">
        <v>9.9534499999999998E-2</v>
      </c>
      <c r="BO145">
        <v>24.8825</v>
      </c>
      <c r="BP145">
        <v>24.530750000000001</v>
      </c>
      <c r="BQ145">
        <v>999.9</v>
      </c>
      <c r="BR145">
        <v>0</v>
      </c>
      <c r="BS145">
        <v>0</v>
      </c>
      <c r="BT145">
        <v>9980.625</v>
      </c>
      <c r="BU145">
        <v>-0.14882200000000001</v>
      </c>
      <c r="BV145">
        <v>126.467</v>
      </c>
      <c r="BW145">
        <v>-34.396099999999997</v>
      </c>
      <c r="BX145">
        <v>1007.645</v>
      </c>
      <c r="BY145">
        <v>1040.155</v>
      </c>
      <c r="BZ145">
        <v>2.2983750000000001</v>
      </c>
      <c r="CA145">
        <v>1026.4449999999999</v>
      </c>
      <c r="CB145">
        <v>13.175599999999999</v>
      </c>
      <c r="CC145">
        <v>1.5811649999999999</v>
      </c>
      <c r="CD145">
        <v>1.3463149999999999</v>
      </c>
      <c r="CE145">
        <v>13.776450000000001</v>
      </c>
      <c r="CF145">
        <v>11.3261</v>
      </c>
      <c r="CG145">
        <v>0</v>
      </c>
      <c r="CH145">
        <v>0</v>
      </c>
      <c r="CI145">
        <v>0</v>
      </c>
      <c r="CJ145">
        <v>20</v>
      </c>
      <c r="CK145">
        <v>3</v>
      </c>
      <c r="CL145">
        <v>1736449596</v>
      </c>
      <c r="CM145" t="s">
        <v>346</v>
      </c>
      <c r="CN145">
        <v>1736449594</v>
      </c>
      <c r="CO145">
        <v>1736449596</v>
      </c>
      <c r="CP145">
        <v>2</v>
      </c>
      <c r="CQ145">
        <v>0.52600000000000002</v>
      </c>
      <c r="CR145">
        <v>-1.4999999999999999E-2</v>
      </c>
      <c r="CS145">
        <v>0.63</v>
      </c>
      <c r="CT145">
        <v>3.9E-2</v>
      </c>
      <c r="CU145">
        <v>200</v>
      </c>
      <c r="CV145">
        <v>13</v>
      </c>
      <c r="CW145">
        <v>0.21</v>
      </c>
      <c r="CX145">
        <v>0.03</v>
      </c>
      <c r="CY145">
        <v>-34.092550000000003</v>
      </c>
      <c r="CZ145">
        <v>-4.1449353383458201</v>
      </c>
      <c r="DA145">
        <v>0.50213953289897395</v>
      </c>
      <c r="DB145">
        <v>0</v>
      </c>
      <c r="DC145">
        <v>2.2984209999999998</v>
      </c>
      <c r="DD145">
        <v>-7.2184962406015601E-2</v>
      </c>
      <c r="DE145">
        <v>8.5534659057016401E-3</v>
      </c>
      <c r="DF145">
        <v>1</v>
      </c>
      <c r="DG145">
        <v>1</v>
      </c>
      <c r="DH145">
        <v>2</v>
      </c>
      <c r="DI145" t="s">
        <v>347</v>
      </c>
      <c r="DJ145">
        <v>3.1191399999999998</v>
      </c>
      <c r="DK145">
        <v>2.7984800000000001</v>
      </c>
      <c r="DL145">
        <v>0.183667</v>
      </c>
      <c r="DM145">
        <v>0.189475</v>
      </c>
      <c r="DN145">
        <v>8.6489999999999997E-2</v>
      </c>
      <c r="DO145">
        <v>7.7667E-2</v>
      </c>
      <c r="DP145">
        <v>22751.1</v>
      </c>
      <c r="DQ145">
        <v>20871.099999999999</v>
      </c>
      <c r="DR145">
        <v>26662.2</v>
      </c>
      <c r="DS145">
        <v>24092.9</v>
      </c>
      <c r="DT145">
        <v>33668.400000000001</v>
      </c>
      <c r="DU145">
        <v>32373.7</v>
      </c>
      <c r="DV145">
        <v>40312.9</v>
      </c>
      <c r="DW145">
        <v>38095.800000000003</v>
      </c>
      <c r="DX145">
        <v>2.0087199999999998</v>
      </c>
      <c r="DY145">
        <v>2.2509299999999999</v>
      </c>
      <c r="DZ145">
        <v>0.111017</v>
      </c>
      <c r="EA145">
        <v>0</v>
      </c>
      <c r="EB145">
        <v>22.709</v>
      </c>
      <c r="EC145">
        <v>999.9</v>
      </c>
      <c r="ED145">
        <v>65.016000000000005</v>
      </c>
      <c r="EE145">
        <v>22.95</v>
      </c>
      <c r="EF145">
        <v>17.886600000000001</v>
      </c>
      <c r="EG145">
        <v>63.850299999999997</v>
      </c>
      <c r="EH145">
        <v>25.865400000000001</v>
      </c>
      <c r="EI145">
        <v>1</v>
      </c>
      <c r="EJ145">
        <v>-0.37238300000000002</v>
      </c>
      <c r="EK145">
        <v>-4.4622299999999999</v>
      </c>
      <c r="EL145">
        <v>20.235399999999998</v>
      </c>
      <c r="EM145">
        <v>5.2610200000000003</v>
      </c>
      <c r="EN145">
        <v>12.0067</v>
      </c>
      <c r="EO145">
        <v>4.9993999999999996</v>
      </c>
      <c r="EP145">
        <v>3.2867799999999998</v>
      </c>
      <c r="EQ145">
        <v>9999</v>
      </c>
      <c r="ER145">
        <v>9999</v>
      </c>
      <c r="ES145">
        <v>999.9</v>
      </c>
      <c r="ET145">
        <v>9999</v>
      </c>
      <c r="EU145">
        <v>1.8724099999999999</v>
      </c>
      <c r="EV145">
        <v>1.87324</v>
      </c>
      <c r="EW145">
        <v>1.86951</v>
      </c>
      <c r="EX145">
        <v>1.8751500000000001</v>
      </c>
      <c r="EY145">
        <v>1.8754599999999999</v>
      </c>
      <c r="EZ145">
        <v>1.8738900000000001</v>
      </c>
      <c r="FA145">
        <v>1.8724099999999999</v>
      </c>
      <c r="FB145">
        <v>1.8714900000000001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0.39500000000000002</v>
      </c>
      <c r="FQ145">
        <v>5.9299999999999999E-2</v>
      </c>
      <c r="FR145">
        <v>0.34321388301456301</v>
      </c>
      <c r="FS145">
        <v>1.93526017593624E-3</v>
      </c>
      <c r="FT145">
        <v>-2.6352868309754201E-6</v>
      </c>
      <c r="FU145">
        <v>7.4988703689445403E-10</v>
      </c>
      <c r="FV145">
        <v>5.9295258707654903E-2</v>
      </c>
      <c r="FW145">
        <v>0</v>
      </c>
      <c r="FX145">
        <v>0</v>
      </c>
      <c r="FY145">
        <v>0</v>
      </c>
      <c r="FZ145">
        <v>1</v>
      </c>
      <c r="GA145">
        <v>1999</v>
      </c>
      <c r="GB145">
        <v>0</v>
      </c>
      <c r="GC145">
        <v>14</v>
      </c>
      <c r="GD145">
        <v>40.799999999999997</v>
      </c>
      <c r="GE145">
        <v>40.700000000000003</v>
      </c>
      <c r="GF145">
        <v>2.34253</v>
      </c>
      <c r="GG145">
        <v>2.4719199999999999</v>
      </c>
      <c r="GH145">
        <v>1.5979000000000001</v>
      </c>
      <c r="GI145">
        <v>2.35107</v>
      </c>
      <c r="GJ145">
        <v>1.64917</v>
      </c>
      <c r="GK145">
        <v>2.49756</v>
      </c>
      <c r="GL145">
        <v>27.224499999999999</v>
      </c>
      <c r="GM145">
        <v>14.061999999999999</v>
      </c>
      <c r="GN145">
        <v>19</v>
      </c>
      <c r="GO145">
        <v>454.65800000000002</v>
      </c>
      <c r="GP145">
        <v>635.06200000000001</v>
      </c>
      <c r="GQ145">
        <v>29.8888</v>
      </c>
      <c r="GR145">
        <v>22.470600000000001</v>
      </c>
      <c r="GS145">
        <v>30.0001</v>
      </c>
      <c r="GT145">
        <v>22.4285</v>
      </c>
      <c r="GU145">
        <v>22.415600000000001</v>
      </c>
      <c r="GV145">
        <v>46.951300000000003</v>
      </c>
      <c r="GW145">
        <v>28.218900000000001</v>
      </c>
      <c r="GX145">
        <v>100</v>
      </c>
      <c r="GY145">
        <v>29.973800000000001</v>
      </c>
      <c r="GZ145">
        <v>1058.03</v>
      </c>
      <c r="HA145">
        <v>13.1287</v>
      </c>
      <c r="HB145">
        <v>101.246</v>
      </c>
      <c r="HC145">
        <v>101.22</v>
      </c>
    </row>
    <row r="146" spans="1:211" x14ac:dyDescent="0.2">
      <c r="A146">
        <v>130</v>
      </c>
      <c r="B146">
        <v>1736452041.0999999</v>
      </c>
      <c r="C146">
        <v>258</v>
      </c>
      <c r="D146" t="s">
        <v>608</v>
      </c>
      <c r="E146" t="s">
        <v>609</v>
      </c>
      <c r="F146">
        <v>2</v>
      </c>
      <c r="G146">
        <v>1736452040.0999999</v>
      </c>
      <c r="H146">
        <f t="shared" si="68"/>
        <v>1.9284927376580238E-3</v>
      </c>
      <c r="I146">
        <f t="shared" si="69"/>
        <v>1.9284927376580239</v>
      </c>
      <c r="J146">
        <f t="shared" si="70"/>
        <v>-1.4742738276810941</v>
      </c>
      <c r="K146">
        <f t="shared" si="71"/>
        <v>1002.15</v>
      </c>
      <c r="L146">
        <f t="shared" si="72"/>
        <v>996.54526014416638</v>
      </c>
      <c r="M146">
        <f t="shared" si="73"/>
        <v>101.93293880330022</v>
      </c>
      <c r="N146">
        <f t="shared" si="74"/>
        <v>102.50622696951</v>
      </c>
      <c r="O146">
        <f t="shared" si="75"/>
        <v>0.13159443435317109</v>
      </c>
      <c r="P146">
        <f t="shared" si="76"/>
        <v>3.5351817588828824</v>
      </c>
      <c r="Q146">
        <f t="shared" si="77"/>
        <v>0.12893243425264506</v>
      </c>
      <c r="R146">
        <f t="shared" si="78"/>
        <v>8.0817456467176918E-2</v>
      </c>
      <c r="S146">
        <f t="shared" si="79"/>
        <v>0</v>
      </c>
      <c r="T146">
        <f t="shared" si="80"/>
        <v>24.450030921216417</v>
      </c>
      <c r="U146">
        <f t="shared" si="81"/>
        <v>24.450030921216417</v>
      </c>
      <c r="V146">
        <f t="shared" si="82"/>
        <v>3.0769018806776134</v>
      </c>
      <c r="W146">
        <f t="shared" si="83"/>
        <v>50.131354936072114</v>
      </c>
      <c r="X146">
        <f t="shared" si="84"/>
        <v>1.5818066626452998</v>
      </c>
      <c r="Y146">
        <f t="shared" si="85"/>
        <v>3.1553239777030395</v>
      </c>
      <c r="Z146">
        <f t="shared" si="86"/>
        <v>1.4950952180323136</v>
      </c>
      <c r="AA146">
        <f t="shared" si="87"/>
        <v>-85.046529730718845</v>
      </c>
      <c r="AB146">
        <f t="shared" si="88"/>
        <v>80.251016329512211</v>
      </c>
      <c r="AC146">
        <f t="shared" si="89"/>
        <v>4.7853546102629974</v>
      </c>
      <c r="AD146">
        <f t="shared" si="90"/>
        <v>-1.0158790943634699E-2</v>
      </c>
      <c r="AE146">
        <f t="shared" si="91"/>
        <v>26.911240230021736</v>
      </c>
      <c r="AF146">
        <f t="shared" si="92"/>
        <v>1.9426146817458578</v>
      </c>
      <c r="AG146">
        <f t="shared" si="93"/>
        <v>-1.4742738276810941</v>
      </c>
      <c r="AH146">
        <v>1039.8904467229499</v>
      </c>
      <c r="AI146">
        <v>1017.8740969697</v>
      </c>
      <c r="AJ146">
        <v>3.4129424561811401</v>
      </c>
      <c r="AK146">
        <v>84.5062676990527</v>
      </c>
      <c r="AL146">
        <f t="shared" si="94"/>
        <v>1.9284927376580239</v>
      </c>
      <c r="AM146">
        <v>13.1835745130953</v>
      </c>
      <c r="AN146">
        <v>15.464206993007</v>
      </c>
      <c r="AO146">
        <v>-2.25583337573316E-5</v>
      </c>
      <c r="AP146">
        <v>123.873733639405</v>
      </c>
      <c r="AQ146">
        <v>34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54426.571977290136</v>
      </c>
      <c r="AV146">
        <f t="shared" si="98"/>
        <v>0</v>
      </c>
      <c r="AW146">
        <f t="shared" si="99"/>
        <v>0</v>
      </c>
      <c r="AX146">
        <f t="shared" si="100"/>
        <v>0</v>
      </c>
      <c r="AY146">
        <f t="shared" si="101"/>
        <v>0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1736452040.0999999</v>
      </c>
      <c r="BF146">
        <v>1002.15</v>
      </c>
      <c r="BG146">
        <v>1036.81</v>
      </c>
      <c r="BH146">
        <v>15.464499999999999</v>
      </c>
      <c r="BI146">
        <v>13.167400000000001</v>
      </c>
      <c r="BJ146">
        <v>1001.76</v>
      </c>
      <c r="BK146">
        <v>15.405200000000001</v>
      </c>
      <c r="BL146">
        <v>499.56200000000001</v>
      </c>
      <c r="BM146">
        <v>102.188</v>
      </c>
      <c r="BN146">
        <v>9.8311399999999993E-2</v>
      </c>
      <c r="BO146">
        <v>24.871099999999998</v>
      </c>
      <c r="BP146">
        <v>24.5319</v>
      </c>
      <c r="BQ146">
        <v>999.9</v>
      </c>
      <c r="BR146">
        <v>0</v>
      </c>
      <c r="BS146">
        <v>0</v>
      </c>
      <c r="BT146">
        <v>10001.200000000001</v>
      </c>
      <c r="BU146">
        <v>-0.15193100000000001</v>
      </c>
      <c r="BV146">
        <v>126.592</v>
      </c>
      <c r="BW146">
        <v>-34.658799999999999</v>
      </c>
      <c r="BX146">
        <v>1017.89</v>
      </c>
      <c r="BY146">
        <v>1050.6400000000001</v>
      </c>
      <c r="BZ146">
        <v>2.29704</v>
      </c>
      <c r="CA146">
        <v>1036.81</v>
      </c>
      <c r="CB146">
        <v>13.167400000000001</v>
      </c>
      <c r="CC146">
        <v>1.5802799999999999</v>
      </c>
      <c r="CD146">
        <v>1.34555</v>
      </c>
      <c r="CE146">
        <v>13.767899999999999</v>
      </c>
      <c r="CF146">
        <v>11.317600000000001</v>
      </c>
      <c r="CG146">
        <v>0</v>
      </c>
      <c r="CH146">
        <v>0</v>
      </c>
      <c r="CI146">
        <v>0</v>
      </c>
      <c r="CJ146">
        <v>20</v>
      </c>
      <c r="CK146">
        <v>3</v>
      </c>
      <c r="CL146">
        <v>1736449596</v>
      </c>
      <c r="CM146" t="s">
        <v>346</v>
      </c>
      <c r="CN146">
        <v>1736449594</v>
      </c>
      <c r="CO146">
        <v>1736449596</v>
      </c>
      <c r="CP146">
        <v>2</v>
      </c>
      <c r="CQ146">
        <v>0.52600000000000002</v>
      </c>
      <c r="CR146">
        <v>-1.4999999999999999E-2</v>
      </c>
      <c r="CS146">
        <v>0.63</v>
      </c>
      <c r="CT146">
        <v>3.9E-2</v>
      </c>
      <c r="CU146">
        <v>200</v>
      </c>
      <c r="CV146">
        <v>13</v>
      </c>
      <c r="CW146">
        <v>0.21</v>
      </c>
      <c r="CX146">
        <v>0.03</v>
      </c>
      <c r="CY146">
        <v>-34.254174999999996</v>
      </c>
      <c r="CZ146">
        <v>-2.5689789473683802</v>
      </c>
      <c r="DA146">
        <v>0.33338900383036002</v>
      </c>
      <c r="DB146">
        <v>0</v>
      </c>
      <c r="DC146">
        <v>2.2969789999999999</v>
      </c>
      <c r="DD146">
        <v>-3.9976240601502303E-2</v>
      </c>
      <c r="DE146">
        <v>6.8866028635315001E-3</v>
      </c>
      <c r="DF146">
        <v>1</v>
      </c>
      <c r="DG146">
        <v>1</v>
      </c>
      <c r="DH146">
        <v>2</v>
      </c>
      <c r="DI146" t="s">
        <v>347</v>
      </c>
      <c r="DJ146">
        <v>3.1188099999999999</v>
      </c>
      <c r="DK146">
        <v>2.79975</v>
      </c>
      <c r="DL146">
        <v>0.18446899999999999</v>
      </c>
      <c r="DM146">
        <v>0.19028700000000001</v>
      </c>
      <c r="DN146">
        <v>8.6467299999999997E-2</v>
      </c>
      <c r="DO146">
        <v>7.7658000000000005E-2</v>
      </c>
      <c r="DP146">
        <v>22728.799999999999</v>
      </c>
      <c r="DQ146">
        <v>20850.5</v>
      </c>
      <c r="DR146">
        <v>26662.2</v>
      </c>
      <c r="DS146">
        <v>24093.200000000001</v>
      </c>
      <c r="DT146">
        <v>33669.1</v>
      </c>
      <c r="DU146">
        <v>32374.2</v>
      </c>
      <c r="DV146">
        <v>40312.699999999997</v>
      </c>
      <c r="DW146">
        <v>38095.9</v>
      </c>
      <c r="DX146">
        <v>2.00787</v>
      </c>
      <c r="DY146">
        <v>2.2518199999999999</v>
      </c>
      <c r="DZ146">
        <v>0.111014</v>
      </c>
      <c r="EA146">
        <v>0</v>
      </c>
      <c r="EB146">
        <v>22.706099999999999</v>
      </c>
      <c r="EC146">
        <v>999.9</v>
      </c>
      <c r="ED146">
        <v>65.016000000000005</v>
      </c>
      <c r="EE146">
        <v>22.95</v>
      </c>
      <c r="EF146">
        <v>17.885300000000001</v>
      </c>
      <c r="EG146">
        <v>63.6203</v>
      </c>
      <c r="EH146">
        <v>26.4223</v>
      </c>
      <c r="EI146">
        <v>1</v>
      </c>
      <c r="EJ146">
        <v>-0.37249500000000002</v>
      </c>
      <c r="EK146">
        <v>-4.5370600000000003</v>
      </c>
      <c r="EL146">
        <v>20.2331</v>
      </c>
      <c r="EM146">
        <v>5.2619199999999999</v>
      </c>
      <c r="EN146">
        <v>12.007300000000001</v>
      </c>
      <c r="EO146">
        <v>4.9996499999999999</v>
      </c>
      <c r="EP146">
        <v>3.2869799999999998</v>
      </c>
      <c r="EQ146">
        <v>9999</v>
      </c>
      <c r="ER146">
        <v>9999</v>
      </c>
      <c r="ES146">
        <v>999.9</v>
      </c>
      <c r="ET146">
        <v>9999</v>
      </c>
      <c r="EU146">
        <v>1.8724000000000001</v>
      </c>
      <c r="EV146">
        <v>1.8732200000000001</v>
      </c>
      <c r="EW146">
        <v>1.8694900000000001</v>
      </c>
      <c r="EX146">
        <v>1.8751500000000001</v>
      </c>
      <c r="EY146">
        <v>1.8754599999999999</v>
      </c>
      <c r="EZ146">
        <v>1.8738699999999999</v>
      </c>
      <c r="FA146">
        <v>1.8724099999999999</v>
      </c>
      <c r="FB146">
        <v>1.8714900000000001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0.39</v>
      </c>
      <c r="FQ146">
        <v>5.9299999999999999E-2</v>
      </c>
      <c r="FR146">
        <v>0.34321388301456301</v>
      </c>
      <c r="FS146">
        <v>1.93526017593624E-3</v>
      </c>
      <c r="FT146">
        <v>-2.6352868309754201E-6</v>
      </c>
      <c r="FU146">
        <v>7.4988703689445403E-10</v>
      </c>
      <c r="FV146">
        <v>5.9295258707654903E-2</v>
      </c>
      <c r="FW146">
        <v>0</v>
      </c>
      <c r="FX146">
        <v>0</v>
      </c>
      <c r="FY146">
        <v>0</v>
      </c>
      <c r="FZ146">
        <v>1</v>
      </c>
      <c r="GA146">
        <v>1999</v>
      </c>
      <c r="GB146">
        <v>0</v>
      </c>
      <c r="GC146">
        <v>14</v>
      </c>
      <c r="GD146">
        <v>40.799999999999997</v>
      </c>
      <c r="GE146">
        <v>40.799999999999997</v>
      </c>
      <c r="GF146">
        <v>2.3559600000000001</v>
      </c>
      <c r="GG146">
        <v>2.4890099999999999</v>
      </c>
      <c r="GH146">
        <v>1.5979000000000001</v>
      </c>
      <c r="GI146">
        <v>2.35107</v>
      </c>
      <c r="GJ146">
        <v>1.64917</v>
      </c>
      <c r="GK146">
        <v>2.3107899999999999</v>
      </c>
      <c r="GL146">
        <v>27.224499999999999</v>
      </c>
      <c r="GM146">
        <v>14.044499999999999</v>
      </c>
      <c r="GN146">
        <v>19</v>
      </c>
      <c r="GO146">
        <v>454.17200000000003</v>
      </c>
      <c r="GP146">
        <v>635.79899999999998</v>
      </c>
      <c r="GQ146">
        <v>29.913799999999998</v>
      </c>
      <c r="GR146">
        <v>22.470600000000001</v>
      </c>
      <c r="GS146">
        <v>30</v>
      </c>
      <c r="GT146">
        <v>22.4285</v>
      </c>
      <c r="GU146">
        <v>22.415600000000001</v>
      </c>
      <c r="GV146">
        <v>47.203000000000003</v>
      </c>
      <c r="GW146">
        <v>28.218900000000001</v>
      </c>
      <c r="GX146">
        <v>100</v>
      </c>
      <c r="GY146">
        <v>29.973800000000001</v>
      </c>
      <c r="GZ146">
        <v>1064.8699999999999</v>
      </c>
      <c r="HA146">
        <v>13.1287</v>
      </c>
      <c r="HB146">
        <v>101.246</v>
      </c>
      <c r="HC146">
        <v>101.22</v>
      </c>
    </row>
    <row r="147" spans="1:211" x14ac:dyDescent="0.2">
      <c r="A147">
        <v>131</v>
      </c>
      <c r="B147">
        <v>1736452043.0999999</v>
      </c>
      <c r="C147">
        <v>260</v>
      </c>
      <c r="D147" t="s">
        <v>610</v>
      </c>
      <c r="E147" t="s">
        <v>611</v>
      </c>
      <c r="F147">
        <v>2</v>
      </c>
      <c r="G147">
        <v>1736452041.0999999</v>
      </c>
      <c r="H147">
        <f t="shared" si="68"/>
        <v>1.9323759813206754E-3</v>
      </c>
      <c r="I147">
        <f t="shared" si="69"/>
        <v>1.9323759813206753</v>
      </c>
      <c r="J147">
        <f t="shared" si="70"/>
        <v>-1.4927885883400143</v>
      </c>
      <c r="K147">
        <f t="shared" si="71"/>
        <v>1005.545</v>
      </c>
      <c r="L147">
        <f t="shared" si="72"/>
        <v>1000.0495873362854</v>
      </c>
      <c r="M147">
        <f t="shared" si="73"/>
        <v>102.29186782973593</v>
      </c>
      <c r="N147">
        <f t="shared" si="74"/>
        <v>102.8539759821565</v>
      </c>
      <c r="O147">
        <f t="shared" si="75"/>
        <v>0.13185516053151169</v>
      </c>
      <c r="P147">
        <f t="shared" si="76"/>
        <v>3.5365079779042174</v>
      </c>
      <c r="Q147">
        <f t="shared" si="77"/>
        <v>0.12918369734946991</v>
      </c>
      <c r="R147">
        <f t="shared" si="78"/>
        <v>8.0975323111929634E-2</v>
      </c>
      <c r="S147">
        <f t="shared" si="79"/>
        <v>0</v>
      </c>
      <c r="T147">
        <f t="shared" si="80"/>
        <v>24.449482389483222</v>
      </c>
      <c r="U147">
        <f t="shared" si="81"/>
        <v>24.449482389483222</v>
      </c>
      <c r="V147">
        <f t="shared" si="82"/>
        <v>3.0768008408870471</v>
      </c>
      <c r="W147">
        <f t="shared" si="83"/>
        <v>50.124335989976387</v>
      </c>
      <c r="X147">
        <f t="shared" si="84"/>
        <v>1.58159934983168</v>
      </c>
      <c r="Y147">
        <f t="shared" si="85"/>
        <v>3.1553522228163988</v>
      </c>
      <c r="Z147">
        <f t="shared" si="86"/>
        <v>1.495201491055367</v>
      </c>
      <c r="AA147">
        <f t="shared" si="87"/>
        <v>-85.217780776241781</v>
      </c>
      <c r="AB147">
        <f t="shared" si="88"/>
        <v>80.414304610657425</v>
      </c>
      <c r="AC147">
        <f t="shared" si="89"/>
        <v>4.7932836465370015</v>
      </c>
      <c r="AD147">
        <f t="shared" si="90"/>
        <v>-1.0192519047350856E-2</v>
      </c>
      <c r="AE147">
        <f t="shared" si="91"/>
        <v>27.003526603489295</v>
      </c>
      <c r="AF147">
        <f t="shared" si="92"/>
        <v>1.9416204651977413</v>
      </c>
      <c r="AG147">
        <f t="shared" si="93"/>
        <v>-1.4927885883400143</v>
      </c>
      <c r="AH147">
        <v>1046.8253557959899</v>
      </c>
      <c r="AI147">
        <v>1024.75651515152</v>
      </c>
      <c r="AJ147">
        <v>3.4248576670884701</v>
      </c>
      <c r="AK147">
        <v>84.5062676990527</v>
      </c>
      <c r="AL147">
        <f t="shared" si="94"/>
        <v>1.9323759813206753</v>
      </c>
      <c r="AM147">
        <v>13.1742249175597</v>
      </c>
      <c r="AN147">
        <v>15.4586888111888</v>
      </c>
      <c r="AO147">
        <v>-2.7659659851301699E-5</v>
      </c>
      <c r="AP147">
        <v>123.873733639405</v>
      </c>
      <c r="AQ147">
        <v>35</v>
      </c>
      <c r="AR147">
        <v>7</v>
      </c>
      <c r="AS147">
        <f t="shared" si="95"/>
        <v>1</v>
      </c>
      <c r="AT147">
        <f t="shared" si="96"/>
        <v>0</v>
      </c>
      <c r="AU147">
        <f t="shared" si="97"/>
        <v>54455.765381271209</v>
      </c>
      <c r="AV147">
        <f t="shared" si="98"/>
        <v>0</v>
      </c>
      <c r="AW147">
        <f t="shared" si="99"/>
        <v>0</v>
      </c>
      <c r="AX147">
        <f t="shared" si="100"/>
        <v>0</v>
      </c>
      <c r="AY147">
        <f t="shared" si="101"/>
        <v>0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1736452041.0999999</v>
      </c>
      <c r="BF147">
        <v>1005.545</v>
      </c>
      <c r="BG147">
        <v>1040.31</v>
      </c>
      <c r="BH147">
        <v>15.462400000000001</v>
      </c>
      <c r="BI147">
        <v>13.167299999999999</v>
      </c>
      <c r="BJ147">
        <v>1005.16</v>
      </c>
      <c r="BK147">
        <v>15.4031</v>
      </c>
      <c r="BL147">
        <v>499.74250000000001</v>
      </c>
      <c r="BM147">
        <v>102.1875</v>
      </c>
      <c r="BN147">
        <v>9.9295700000000001E-2</v>
      </c>
      <c r="BO147">
        <v>24.87125</v>
      </c>
      <c r="BP147">
        <v>24.529250000000001</v>
      </c>
      <c r="BQ147">
        <v>999.9</v>
      </c>
      <c r="BR147">
        <v>0</v>
      </c>
      <c r="BS147">
        <v>0</v>
      </c>
      <c r="BT147">
        <v>10006.85</v>
      </c>
      <c r="BU147">
        <v>-0.13638649999999999</v>
      </c>
      <c r="BV147">
        <v>126.5745</v>
      </c>
      <c r="BW147">
        <v>-34.766249999999999</v>
      </c>
      <c r="BX147">
        <v>1021.335</v>
      </c>
      <c r="BY147">
        <v>1054.19</v>
      </c>
      <c r="BZ147">
        <v>2.2951000000000001</v>
      </c>
      <c r="CA147">
        <v>1040.31</v>
      </c>
      <c r="CB147">
        <v>13.167299999999999</v>
      </c>
      <c r="CC147">
        <v>1.58006</v>
      </c>
      <c r="CD147">
        <v>1.3455299999999999</v>
      </c>
      <c r="CE147">
        <v>13.765750000000001</v>
      </c>
      <c r="CF147">
        <v>11.317349999999999</v>
      </c>
      <c r="CG147">
        <v>0</v>
      </c>
      <c r="CH147">
        <v>0</v>
      </c>
      <c r="CI147">
        <v>0</v>
      </c>
      <c r="CJ147">
        <v>20</v>
      </c>
      <c r="CK147">
        <v>3</v>
      </c>
      <c r="CL147">
        <v>1736449596</v>
      </c>
      <c r="CM147" t="s">
        <v>346</v>
      </c>
      <c r="CN147">
        <v>1736449594</v>
      </c>
      <c r="CO147">
        <v>1736449596</v>
      </c>
      <c r="CP147">
        <v>2</v>
      </c>
      <c r="CQ147">
        <v>0.52600000000000002</v>
      </c>
      <c r="CR147">
        <v>-1.4999999999999999E-2</v>
      </c>
      <c r="CS147">
        <v>0.63</v>
      </c>
      <c r="CT147">
        <v>3.9E-2</v>
      </c>
      <c r="CU147">
        <v>200</v>
      </c>
      <c r="CV147">
        <v>13</v>
      </c>
      <c r="CW147">
        <v>0.21</v>
      </c>
      <c r="CX147">
        <v>0.03</v>
      </c>
      <c r="CY147">
        <v>-34.384925000000003</v>
      </c>
      <c r="CZ147">
        <v>-1.67682857142858</v>
      </c>
      <c r="DA147">
        <v>0.21361719938946899</v>
      </c>
      <c r="DB147">
        <v>0</v>
      </c>
      <c r="DC147">
        <v>2.2954675</v>
      </c>
      <c r="DD147">
        <v>-1.3343007518800401E-2</v>
      </c>
      <c r="DE147">
        <v>5.0135734511424102E-3</v>
      </c>
      <c r="DF147">
        <v>1</v>
      </c>
      <c r="DG147">
        <v>1</v>
      </c>
      <c r="DH147">
        <v>2</v>
      </c>
      <c r="DI147" t="s">
        <v>347</v>
      </c>
      <c r="DJ147">
        <v>3.11931</v>
      </c>
      <c r="DK147">
        <v>2.8018100000000001</v>
      </c>
      <c r="DL147">
        <v>0.18526899999999999</v>
      </c>
      <c r="DM147">
        <v>0.19108800000000001</v>
      </c>
      <c r="DN147">
        <v>8.6452299999999996E-2</v>
      </c>
      <c r="DO147">
        <v>7.7663300000000005E-2</v>
      </c>
      <c r="DP147">
        <v>22706.6</v>
      </c>
      <c r="DQ147">
        <v>20829.7</v>
      </c>
      <c r="DR147">
        <v>26662.2</v>
      </c>
      <c r="DS147">
        <v>24092.9</v>
      </c>
      <c r="DT147">
        <v>33669.800000000003</v>
      </c>
      <c r="DU147">
        <v>32373.8</v>
      </c>
      <c r="DV147">
        <v>40312.800000000003</v>
      </c>
      <c r="DW147">
        <v>38095.599999999999</v>
      </c>
      <c r="DX147">
        <v>2.0077500000000001</v>
      </c>
      <c r="DY147">
        <v>2.2508499999999998</v>
      </c>
      <c r="DZ147">
        <v>0.11076800000000001</v>
      </c>
      <c r="EA147">
        <v>0</v>
      </c>
      <c r="EB147">
        <v>22.703199999999999</v>
      </c>
      <c r="EC147">
        <v>999.9</v>
      </c>
      <c r="ED147">
        <v>65.016000000000005</v>
      </c>
      <c r="EE147">
        <v>22.96</v>
      </c>
      <c r="EF147">
        <v>17.896999999999998</v>
      </c>
      <c r="EG147">
        <v>64.200299999999999</v>
      </c>
      <c r="EH147">
        <v>26.005600000000001</v>
      </c>
      <c r="EI147">
        <v>1</v>
      </c>
      <c r="EJ147">
        <v>-0.37245699999999998</v>
      </c>
      <c r="EK147">
        <v>-4.6097099999999998</v>
      </c>
      <c r="EL147">
        <v>20.230699999999999</v>
      </c>
      <c r="EM147">
        <v>5.26281</v>
      </c>
      <c r="EN147">
        <v>12.007300000000001</v>
      </c>
      <c r="EO147">
        <v>4.9999000000000002</v>
      </c>
      <c r="EP147">
        <v>3.2871999999999999</v>
      </c>
      <c r="EQ147">
        <v>9999</v>
      </c>
      <c r="ER147">
        <v>9999</v>
      </c>
      <c r="ES147">
        <v>999.9</v>
      </c>
      <c r="ET147">
        <v>9999</v>
      </c>
      <c r="EU147">
        <v>1.8724000000000001</v>
      </c>
      <c r="EV147">
        <v>1.87323</v>
      </c>
      <c r="EW147">
        <v>1.86948</v>
      </c>
      <c r="EX147">
        <v>1.8751500000000001</v>
      </c>
      <c r="EY147">
        <v>1.8754599999999999</v>
      </c>
      <c r="EZ147">
        <v>1.8738600000000001</v>
      </c>
      <c r="FA147">
        <v>1.8724099999999999</v>
      </c>
      <c r="FB147">
        <v>1.8714900000000001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0.38</v>
      </c>
      <c r="FQ147">
        <v>5.9299999999999999E-2</v>
      </c>
      <c r="FR147">
        <v>0.34321388301456301</v>
      </c>
      <c r="FS147">
        <v>1.93526017593624E-3</v>
      </c>
      <c r="FT147">
        <v>-2.6352868309754201E-6</v>
      </c>
      <c r="FU147">
        <v>7.4988703689445403E-10</v>
      </c>
      <c r="FV147">
        <v>5.9295258707654903E-2</v>
      </c>
      <c r="FW147">
        <v>0</v>
      </c>
      <c r="FX147">
        <v>0</v>
      </c>
      <c r="FY147">
        <v>0</v>
      </c>
      <c r="FZ147">
        <v>1</v>
      </c>
      <c r="GA147">
        <v>1999</v>
      </c>
      <c r="GB147">
        <v>0</v>
      </c>
      <c r="GC147">
        <v>14</v>
      </c>
      <c r="GD147">
        <v>40.799999999999997</v>
      </c>
      <c r="GE147">
        <v>40.799999999999997</v>
      </c>
      <c r="GF147">
        <v>2.36694</v>
      </c>
      <c r="GG147">
        <v>2.47437</v>
      </c>
      <c r="GH147">
        <v>1.5979000000000001</v>
      </c>
      <c r="GI147">
        <v>2.35107</v>
      </c>
      <c r="GJ147">
        <v>1.64917</v>
      </c>
      <c r="GK147">
        <v>2.48169</v>
      </c>
      <c r="GL147">
        <v>27.224499999999999</v>
      </c>
      <c r="GM147">
        <v>14.061999999999999</v>
      </c>
      <c r="GN147">
        <v>19</v>
      </c>
      <c r="GO147">
        <v>454.11</v>
      </c>
      <c r="GP147">
        <v>635.00199999999995</v>
      </c>
      <c r="GQ147">
        <v>29.947199999999999</v>
      </c>
      <c r="GR147">
        <v>22.470300000000002</v>
      </c>
      <c r="GS147">
        <v>30.0001</v>
      </c>
      <c r="GT147">
        <v>22.4285</v>
      </c>
      <c r="GU147">
        <v>22.415800000000001</v>
      </c>
      <c r="GV147">
        <v>47.447400000000002</v>
      </c>
      <c r="GW147">
        <v>28.218900000000001</v>
      </c>
      <c r="GX147">
        <v>100</v>
      </c>
      <c r="GY147">
        <v>29.973800000000001</v>
      </c>
      <c r="GZ147">
        <v>1071.67</v>
      </c>
      <c r="HA147">
        <v>13.1287</v>
      </c>
      <c r="HB147">
        <v>101.246</v>
      </c>
      <c r="HC147">
        <v>101.21899999999999</v>
      </c>
    </row>
    <row r="148" spans="1:211" x14ac:dyDescent="0.2">
      <c r="A148">
        <v>132</v>
      </c>
      <c r="B148">
        <v>1736452045.0999999</v>
      </c>
      <c r="C148">
        <v>262</v>
      </c>
      <c r="D148" t="s">
        <v>612</v>
      </c>
      <c r="E148" t="s">
        <v>613</v>
      </c>
      <c r="F148">
        <v>2</v>
      </c>
      <c r="G148">
        <v>1736452044.0999999</v>
      </c>
      <c r="H148">
        <f t="shared" si="68"/>
        <v>1.9372358187974958E-3</v>
      </c>
      <c r="I148">
        <f t="shared" si="69"/>
        <v>1.9372358187974958</v>
      </c>
      <c r="J148">
        <f t="shared" si="70"/>
        <v>-1.6349839562953885</v>
      </c>
      <c r="K148">
        <f t="shared" si="71"/>
        <v>1015.8</v>
      </c>
      <c r="L148">
        <f t="shared" si="72"/>
        <v>1011.7457866193895</v>
      </c>
      <c r="M148">
        <f t="shared" si="73"/>
        <v>103.48788279226329</v>
      </c>
      <c r="N148">
        <f t="shared" si="74"/>
        <v>103.90257387840001</v>
      </c>
      <c r="O148">
        <f t="shared" si="75"/>
        <v>0.13211964855489083</v>
      </c>
      <c r="P148">
        <f t="shared" si="76"/>
        <v>3.5333705954168351</v>
      </c>
      <c r="Q148">
        <f t="shared" si="77"/>
        <v>0.12943524537799725</v>
      </c>
      <c r="R148">
        <f t="shared" si="78"/>
        <v>8.1133668573850154E-2</v>
      </c>
      <c r="S148">
        <f t="shared" si="79"/>
        <v>0</v>
      </c>
      <c r="T148">
        <f t="shared" si="80"/>
        <v>24.450818063090736</v>
      </c>
      <c r="U148">
        <f t="shared" si="81"/>
        <v>24.450818063090736</v>
      </c>
      <c r="V148">
        <f t="shared" si="82"/>
        <v>3.0770468776302522</v>
      </c>
      <c r="W148">
        <f t="shared" si="83"/>
        <v>50.097141756232119</v>
      </c>
      <c r="X148">
        <f t="shared" si="84"/>
        <v>1.5810007121568002</v>
      </c>
      <c r="Y148">
        <f t="shared" si="85"/>
        <v>3.1558700890557745</v>
      </c>
      <c r="Z148">
        <f t="shared" si="86"/>
        <v>1.496046165473452</v>
      </c>
      <c r="AA148">
        <f t="shared" si="87"/>
        <v>-85.432099608969565</v>
      </c>
      <c r="AB148">
        <f t="shared" si="88"/>
        <v>80.612382310993439</v>
      </c>
      <c r="AC148">
        <f t="shared" si="89"/>
        <v>4.8094561494722621</v>
      </c>
      <c r="AD148">
        <f t="shared" si="90"/>
        <v>-1.0261148503857953E-2</v>
      </c>
      <c r="AE148">
        <f t="shared" si="91"/>
        <v>27.138780887489975</v>
      </c>
      <c r="AF148">
        <f t="shared" si="92"/>
        <v>1.9378034349052899</v>
      </c>
      <c r="AG148">
        <f t="shared" si="93"/>
        <v>-1.6349839562953885</v>
      </c>
      <c r="AH148">
        <v>1053.8945831415699</v>
      </c>
      <c r="AI148">
        <v>1031.75139393939</v>
      </c>
      <c r="AJ148">
        <v>3.46374037198549</v>
      </c>
      <c r="AK148">
        <v>84.5062676990527</v>
      </c>
      <c r="AL148">
        <f t="shared" si="94"/>
        <v>1.9372358187974958</v>
      </c>
      <c r="AM148">
        <v>13.1678678295865</v>
      </c>
      <c r="AN148">
        <v>15.455682517482501</v>
      </c>
      <c r="AO148">
        <v>-2.7694050090921299E-5</v>
      </c>
      <c r="AP148">
        <v>123.873733639405</v>
      </c>
      <c r="AQ148">
        <v>35</v>
      </c>
      <c r="AR148">
        <v>7</v>
      </c>
      <c r="AS148">
        <f t="shared" si="95"/>
        <v>1</v>
      </c>
      <c r="AT148">
        <f t="shared" si="96"/>
        <v>0</v>
      </c>
      <c r="AU148">
        <f t="shared" si="97"/>
        <v>54386.089136031493</v>
      </c>
      <c r="AV148">
        <f t="shared" si="98"/>
        <v>0</v>
      </c>
      <c r="AW148">
        <f t="shared" si="99"/>
        <v>0</v>
      </c>
      <c r="AX148">
        <f t="shared" si="100"/>
        <v>0</v>
      </c>
      <c r="AY148">
        <f t="shared" si="101"/>
        <v>0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1736452044.0999999</v>
      </c>
      <c r="BF148">
        <v>1015.8</v>
      </c>
      <c r="BG148">
        <v>1050.71</v>
      </c>
      <c r="BH148">
        <v>15.4566</v>
      </c>
      <c r="BI148">
        <v>13.1684</v>
      </c>
      <c r="BJ148">
        <v>1015.42</v>
      </c>
      <c r="BK148">
        <v>15.3973</v>
      </c>
      <c r="BL148">
        <v>500.267</v>
      </c>
      <c r="BM148">
        <v>102.18600000000001</v>
      </c>
      <c r="BN148">
        <v>0.100448</v>
      </c>
      <c r="BO148">
        <v>24.873999999999999</v>
      </c>
      <c r="BP148">
        <v>24.5244</v>
      </c>
      <c r="BQ148">
        <v>999.9</v>
      </c>
      <c r="BR148">
        <v>0</v>
      </c>
      <c r="BS148">
        <v>0</v>
      </c>
      <c r="BT148">
        <v>9993.75</v>
      </c>
      <c r="BU148">
        <v>-8.3533200000000002E-2</v>
      </c>
      <c r="BV148">
        <v>126.535</v>
      </c>
      <c r="BW148">
        <v>-34.906700000000001</v>
      </c>
      <c r="BX148">
        <v>1031.75</v>
      </c>
      <c r="BY148">
        <v>1064.73</v>
      </c>
      <c r="BZ148">
        <v>2.2882500000000001</v>
      </c>
      <c r="CA148">
        <v>1050.71</v>
      </c>
      <c r="CB148">
        <v>13.1684</v>
      </c>
      <c r="CC148">
        <v>1.57945</v>
      </c>
      <c r="CD148">
        <v>1.34562</v>
      </c>
      <c r="CE148">
        <v>13.7598</v>
      </c>
      <c r="CF148">
        <v>11.318300000000001</v>
      </c>
      <c r="CG148">
        <v>0</v>
      </c>
      <c r="CH148">
        <v>0</v>
      </c>
      <c r="CI148">
        <v>0</v>
      </c>
      <c r="CJ148">
        <v>20</v>
      </c>
      <c r="CK148">
        <v>3</v>
      </c>
      <c r="CL148">
        <v>1736449596</v>
      </c>
      <c r="CM148" t="s">
        <v>346</v>
      </c>
      <c r="CN148">
        <v>1736449594</v>
      </c>
      <c r="CO148">
        <v>1736449596</v>
      </c>
      <c r="CP148">
        <v>2</v>
      </c>
      <c r="CQ148">
        <v>0.52600000000000002</v>
      </c>
      <c r="CR148">
        <v>-1.4999999999999999E-2</v>
      </c>
      <c r="CS148">
        <v>0.63</v>
      </c>
      <c r="CT148">
        <v>3.9E-2</v>
      </c>
      <c r="CU148">
        <v>200</v>
      </c>
      <c r="CV148">
        <v>13</v>
      </c>
      <c r="CW148">
        <v>0.21</v>
      </c>
      <c r="CX148">
        <v>0.03</v>
      </c>
      <c r="CY148">
        <v>-34.485129999999998</v>
      </c>
      <c r="CZ148">
        <v>-1.5070015037593201</v>
      </c>
      <c r="DA148">
        <v>0.18847893808062399</v>
      </c>
      <c r="DB148">
        <v>0</v>
      </c>
      <c r="DC148">
        <v>2.2941305000000001</v>
      </c>
      <c r="DD148">
        <v>-3.2796992481230698E-4</v>
      </c>
      <c r="DE148">
        <v>3.9295985481980298E-3</v>
      </c>
      <c r="DF148">
        <v>1</v>
      </c>
      <c r="DG148">
        <v>1</v>
      </c>
      <c r="DH148">
        <v>2</v>
      </c>
      <c r="DI148" t="s">
        <v>347</v>
      </c>
      <c r="DJ148">
        <v>3.11971</v>
      </c>
      <c r="DK148">
        <v>2.8006500000000001</v>
      </c>
      <c r="DL148">
        <v>0.18606800000000001</v>
      </c>
      <c r="DM148">
        <v>0.191859</v>
      </c>
      <c r="DN148">
        <v>8.6438799999999996E-2</v>
      </c>
      <c r="DO148">
        <v>7.7670299999999998E-2</v>
      </c>
      <c r="DP148">
        <v>22684.400000000001</v>
      </c>
      <c r="DQ148">
        <v>20809.400000000001</v>
      </c>
      <c r="DR148">
        <v>26662.2</v>
      </c>
      <c r="DS148">
        <v>24092.3</v>
      </c>
      <c r="DT148">
        <v>33670.5</v>
      </c>
      <c r="DU148">
        <v>32373</v>
      </c>
      <c r="DV148">
        <v>40312.9</v>
      </c>
      <c r="DW148">
        <v>38094.800000000003</v>
      </c>
      <c r="DX148">
        <v>2.0085999999999999</v>
      </c>
      <c r="DY148">
        <v>2.2502800000000001</v>
      </c>
      <c r="DZ148">
        <v>0.11086500000000001</v>
      </c>
      <c r="EA148">
        <v>0</v>
      </c>
      <c r="EB148">
        <v>22.6997</v>
      </c>
      <c r="EC148">
        <v>999.9</v>
      </c>
      <c r="ED148">
        <v>65.016000000000005</v>
      </c>
      <c r="EE148">
        <v>22.95</v>
      </c>
      <c r="EF148">
        <v>17.8857</v>
      </c>
      <c r="EG148">
        <v>63.970300000000002</v>
      </c>
      <c r="EH148">
        <v>25.921500000000002</v>
      </c>
      <c r="EI148">
        <v>1</v>
      </c>
      <c r="EJ148">
        <v>-0.372309</v>
      </c>
      <c r="EK148">
        <v>-4.5682799999999997</v>
      </c>
      <c r="EL148">
        <v>20.2318</v>
      </c>
      <c r="EM148">
        <v>5.26281</v>
      </c>
      <c r="EN148">
        <v>12.006399999999999</v>
      </c>
      <c r="EO148">
        <v>4.9999000000000002</v>
      </c>
      <c r="EP148">
        <v>3.2871999999999999</v>
      </c>
      <c r="EQ148">
        <v>9999</v>
      </c>
      <c r="ER148">
        <v>9999</v>
      </c>
      <c r="ES148">
        <v>999.9</v>
      </c>
      <c r="ET148">
        <v>9999</v>
      </c>
      <c r="EU148">
        <v>1.8724000000000001</v>
      </c>
      <c r="EV148">
        <v>1.87323</v>
      </c>
      <c r="EW148">
        <v>1.86947</v>
      </c>
      <c r="EX148">
        <v>1.8751500000000001</v>
      </c>
      <c r="EY148">
        <v>1.8754599999999999</v>
      </c>
      <c r="EZ148">
        <v>1.8738600000000001</v>
      </c>
      <c r="FA148">
        <v>1.8724099999999999</v>
      </c>
      <c r="FB148">
        <v>1.8714900000000001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0.37</v>
      </c>
      <c r="FQ148">
        <v>5.9299999999999999E-2</v>
      </c>
      <c r="FR148">
        <v>0.34321388301456301</v>
      </c>
      <c r="FS148">
        <v>1.93526017593624E-3</v>
      </c>
      <c r="FT148">
        <v>-2.6352868309754201E-6</v>
      </c>
      <c r="FU148">
        <v>7.4988703689445403E-10</v>
      </c>
      <c r="FV148">
        <v>5.9295258707654903E-2</v>
      </c>
      <c r="FW148">
        <v>0</v>
      </c>
      <c r="FX148">
        <v>0</v>
      </c>
      <c r="FY148">
        <v>0</v>
      </c>
      <c r="FZ148">
        <v>1</v>
      </c>
      <c r="GA148">
        <v>1999</v>
      </c>
      <c r="GB148">
        <v>0</v>
      </c>
      <c r="GC148">
        <v>14</v>
      </c>
      <c r="GD148">
        <v>40.9</v>
      </c>
      <c r="GE148">
        <v>40.799999999999997</v>
      </c>
      <c r="GF148">
        <v>2.3815900000000001</v>
      </c>
      <c r="GG148">
        <v>2.4853499999999999</v>
      </c>
      <c r="GH148">
        <v>1.5979000000000001</v>
      </c>
      <c r="GI148">
        <v>2.35107</v>
      </c>
      <c r="GJ148">
        <v>1.64917</v>
      </c>
      <c r="GK148">
        <v>2.34741</v>
      </c>
      <c r="GL148">
        <v>27.224499999999999</v>
      </c>
      <c r="GM148">
        <v>14.0357</v>
      </c>
      <c r="GN148">
        <v>19</v>
      </c>
      <c r="GO148">
        <v>454.60300000000001</v>
      </c>
      <c r="GP148">
        <v>634.54399999999998</v>
      </c>
      <c r="GQ148">
        <v>29.983899999999998</v>
      </c>
      <c r="GR148">
        <v>22.4693</v>
      </c>
      <c r="GS148">
        <v>30.0002</v>
      </c>
      <c r="GT148">
        <v>22.4285</v>
      </c>
      <c r="GU148">
        <v>22.416699999999999</v>
      </c>
      <c r="GV148">
        <v>47.704700000000003</v>
      </c>
      <c r="GW148">
        <v>28.218900000000001</v>
      </c>
      <c r="GX148">
        <v>100</v>
      </c>
      <c r="GY148">
        <v>30.063500000000001</v>
      </c>
      <c r="GZ148">
        <v>1078.47</v>
      </c>
      <c r="HA148">
        <v>13.1287</v>
      </c>
      <c r="HB148">
        <v>101.246</v>
      </c>
      <c r="HC148">
        <v>101.217</v>
      </c>
    </row>
    <row r="149" spans="1:211" x14ac:dyDescent="0.2">
      <c r="A149">
        <v>133</v>
      </c>
      <c r="B149">
        <v>1736452047.0999999</v>
      </c>
      <c r="C149">
        <v>264</v>
      </c>
      <c r="D149" t="s">
        <v>614</v>
      </c>
      <c r="E149" t="s">
        <v>615</v>
      </c>
      <c r="F149">
        <v>2</v>
      </c>
      <c r="G149">
        <v>1736452045.0999999</v>
      </c>
      <c r="H149">
        <f t="shared" si="68"/>
        <v>1.9358655062508918E-3</v>
      </c>
      <c r="I149">
        <f t="shared" si="69"/>
        <v>1.9358655062508918</v>
      </c>
      <c r="J149">
        <f t="shared" si="70"/>
        <v>-1.7577822860583547</v>
      </c>
      <c r="K149">
        <f t="shared" si="71"/>
        <v>1019.24</v>
      </c>
      <c r="L149">
        <f t="shared" si="72"/>
        <v>1016.6143572996549</v>
      </c>
      <c r="M149">
        <f t="shared" si="73"/>
        <v>103.98613672700895</v>
      </c>
      <c r="N149">
        <f t="shared" si="74"/>
        <v>104.254705077312</v>
      </c>
      <c r="O149">
        <f t="shared" si="75"/>
        <v>0.13196861957064224</v>
      </c>
      <c r="P149">
        <f t="shared" si="76"/>
        <v>3.5324935104335173</v>
      </c>
      <c r="Q149">
        <f t="shared" si="77"/>
        <v>0.12928963259540155</v>
      </c>
      <c r="R149">
        <f t="shared" si="78"/>
        <v>8.1042187094669219E-2</v>
      </c>
      <c r="S149">
        <f t="shared" si="79"/>
        <v>0</v>
      </c>
      <c r="T149">
        <f t="shared" si="80"/>
        <v>24.453218858748489</v>
      </c>
      <c r="U149">
        <f t="shared" si="81"/>
        <v>24.453218858748489</v>
      </c>
      <c r="V149">
        <f t="shared" si="82"/>
        <v>3.0774891576104304</v>
      </c>
      <c r="W149">
        <f t="shared" si="83"/>
        <v>50.084697533387015</v>
      </c>
      <c r="X149">
        <f t="shared" si="84"/>
        <v>1.5808155128268002</v>
      </c>
      <c r="Y149">
        <f t="shared" si="85"/>
        <v>3.1562844355264623</v>
      </c>
      <c r="Z149">
        <f t="shared" si="86"/>
        <v>1.4966736447836302</v>
      </c>
      <c r="AA149">
        <f t="shared" si="87"/>
        <v>-85.371668825664329</v>
      </c>
      <c r="AB149">
        <f t="shared" si="88"/>
        <v>80.554131695350762</v>
      </c>
      <c r="AC149">
        <f t="shared" si="89"/>
        <v>4.8072855610192811</v>
      </c>
      <c r="AD149">
        <f t="shared" si="90"/>
        <v>-1.0251569294283058E-2</v>
      </c>
      <c r="AE149">
        <f t="shared" si="91"/>
        <v>27.016144250546041</v>
      </c>
      <c r="AF149">
        <f t="shared" si="92"/>
        <v>1.9345761869502707</v>
      </c>
      <c r="AG149">
        <f t="shared" si="93"/>
        <v>-1.7577822860583547</v>
      </c>
      <c r="AH149">
        <v>1060.9320186134601</v>
      </c>
      <c r="AI149">
        <v>1038.7535151515201</v>
      </c>
      <c r="AJ149">
        <v>3.4890483830419399</v>
      </c>
      <c r="AK149">
        <v>84.5062676990527</v>
      </c>
      <c r="AL149">
        <f t="shared" si="94"/>
        <v>1.9358655062508918</v>
      </c>
      <c r="AM149">
        <v>13.166380840189699</v>
      </c>
      <c r="AN149">
        <v>15.4534111888112</v>
      </c>
      <c r="AO149">
        <v>-2.4884118508994099E-5</v>
      </c>
      <c r="AP149">
        <v>123.873733639405</v>
      </c>
      <c r="AQ149">
        <v>34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54366.376050710707</v>
      </c>
      <c r="AV149">
        <f t="shared" si="98"/>
        <v>0</v>
      </c>
      <c r="AW149">
        <f t="shared" si="99"/>
        <v>0</v>
      </c>
      <c r="AX149">
        <f t="shared" si="100"/>
        <v>0</v>
      </c>
      <c r="AY149">
        <f t="shared" si="101"/>
        <v>0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1736452045.0999999</v>
      </c>
      <c r="BF149">
        <v>1019.24</v>
      </c>
      <c r="BG149">
        <v>1054.02</v>
      </c>
      <c r="BH149">
        <v>15.454750000000001</v>
      </c>
      <c r="BI149">
        <v>13.169499999999999</v>
      </c>
      <c r="BJ149">
        <v>1018.87</v>
      </c>
      <c r="BK149">
        <v>15.39545</v>
      </c>
      <c r="BL149">
        <v>500.0795</v>
      </c>
      <c r="BM149">
        <v>102.1865</v>
      </c>
      <c r="BN149">
        <v>0.1002088</v>
      </c>
      <c r="BO149">
        <v>24.876200000000001</v>
      </c>
      <c r="BP149">
        <v>24.5245</v>
      </c>
      <c r="BQ149">
        <v>999.9</v>
      </c>
      <c r="BR149">
        <v>0</v>
      </c>
      <c r="BS149">
        <v>0</v>
      </c>
      <c r="BT149">
        <v>9990</v>
      </c>
      <c r="BU149">
        <v>-8.6642049999999998E-2</v>
      </c>
      <c r="BV149">
        <v>126.5565</v>
      </c>
      <c r="BW149">
        <v>-34.776600000000002</v>
      </c>
      <c r="BX149">
        <v>1035.2449999999999</v>
      </c>
      <c r="BY149">
        <v>1068.085</v>
      </c>
      <c r="BZ149">
        <v>2.2852899999999998</v>
      </c>
      <c r="CA149">
        <v>1054.02</v>
      </c>
      <c r="CB149">
        <v>13.169499999999999</v>
      </c>
      <c r="CC149">
        <v>1.57927</v>
      </c>
      <c r="CD149">
        <v>1.3457399999999999</v>
      </c>
      <c r="CE149">
        <v>13.757999999999999</v>
      </c>
      <c r="CF149">
        <v>11.319649999999999</v>
      </c>
      <c r="CG149">
        <v>0</v>
      </c>
      <c r="CH149">
        <v>0</v>
      </c>
      <c r="CI149">
        <v>0</v>
      </c>
      <c r="CJ149">
        <v>20</v>
      </c>
      <c r="CK149">
        <v>3</v>
      </c>
      <c r="CL149">
        <v>1736449596</v>
      </c>
      <c r="CM149" t="s">
        <v>346</v>
      </c>
      <c r="CN149">
        <v>1736449594</v>
      </c>
      <c r="CO149">
        <v>1736449596</v>
      </c>
      <c r="CP149">
        <v>2</v>
      </c>
      <c r="CQ149">
        <v>0.52600000000000002</v>
      </c>
      <c r="CR149">
        <v>-1.4999999999999999E-2</v>
      </c>
      <c r="CS149">
        <v>0.63</v>
      </c>
      <c r="CT149">
        <v>3.9E-2</v>
      </c>
      <c r="CU149">
        <v>200</v>
      </c>
      <c r="CV149">
        <v>13</v>
      </c>
      <c r="CW149">
        <v>0.21</v>
      </c>
      <c r="CX149">
        <v>0.03</v>
      </c>
      <c r="CY149">
        <v>-34.545045000000002</v>
      </c>
      <c r="CZ149">
        <v>-1.5593729323308201</v>
      </c>
      <c r="DA149">
        <v>0.19443660271409799</v>
      </c>
      <c r="DB149">
        <v>0</v>
      </c>
      <c r="DC149">
        <v>2.2929525000000002</v>
      </c>
      <c r="DD149">
        <v>-3.3604511278166999E-3</v>
      </c>
      <c r="DE149">
        <v>4.18735581841332E-3</v>
      </c>
      <c r="DF149">
        <v>1</v>
      </c>
      <c r="DG149">
        <v>1</v>
      </c>
      <c r="DH149">
        <v>2</v>
      </c>
      <c r="DI149" t="s">
        <v>347</v>
      </c>
      <c r="DJ149">
        <v>3.1194700000000002</v>
      </c>
      <c r="DK149">
        <v>2.8003100000000001</v>
      </c>
      <c r="DL149">
        <v>0.186862</v>
      </c>
      <c r="DM149">
        <v>0.19262599999999999</v>
      </c>
      <c r="DN149">
        <v>8.6422299999999994E-2</v>
      </c>
      <c r="DO149">
        <v>7.7676700000000001E-2</v>
      </c>
      <c r="DP149">
        <v>22662.1</v>
      </c>
      <c r="DQ149">
        <v>20789.7</v>
      </c>
      <c r="DR149">
        <v>26661.9</v>
      </c>
      <c r="DS149">
        <v>24092.3</v>
      </c>
      <c r="DT149">
        <v>33671</v>
      </c>
      <c r="DU149">
        <v>32372.799999999999</v>
      </c>
      <c r="DV149">
        <v>40312.699999999997</v>
      </c>
      <c r="DW149">
        <v>38094.699999999997</v>
      </c>
      <c r="DX149">
        <v>2.0095999999999998</v>
      </c>
      <c r="DY149">
        <v>2.2509999999999999</v>
      </c>
      <c r="DZ149">
        <v>0.11131199999999999</v>
      </c>
      <c r="EA149">
        <v>0</v>
      </c>
      <c r="EB149">
        <v>22.695799999999998</v>
      </c>
      <c r="EC149">
        <v>999.9</v>
      </c>
      <c r="ED149">
        <v>65.016000000000005</v>
      </c>
      <c r="EE149">
        <v>22.95</v>
      </c>
      <c r="EF149">
        <v>17.884899999999998</v>
      </c>
      <c r="EG149">
        <v>63.6203</v>
      </c>
      <c r="EH149">
        <v>26.209900000000001</v>
      </c>
      <c r="EI149">
        <v>1</v>
      </c>
      <c r="EJ149">
        <v>-0.372284</v>
      </c>
      <c r="EK149">
        <v>-4.6584599999999998</v>
      </c>
      <c r="EL149">
        <v>20.2285</v>
      </c>
      <c r="EM149">
        <v>5.2631100000000002</v>
      </c>
      <c r="EN149">
        <v>12.0059</v>
      </c>
      <c r="EO149">
        <v>5</v>
      </c>
      <c r="EP149">
        <v>3.28708</v>
      </c>
      <c r="EQ149">
        <v>9999</v>
      </c>
      <c r="ER149">
        <v>9999</v>
      </c>
      <c r="ES149">
        <v>999.9</v>
      </c>
      <c r="ET149">
        <v>9999</v>
      </c>
      <c r="EU149">
        <v>1.8724000000000001</v>
      </c>
      <c r="EV149">
        <v>1.8732</v>
      </c>
      <c r="EW149">
        <v>1.86947</v>
      </c>
      <c r="EX149">
        <v>1.8751500000000001</v>
      </c>
      <c r="EY149">
        <v>1.8754599999999999</v>
      </c>
      <c r="EZ149">
        <v>1.87384</v>
      </c>
      <c r="FA149">
        <v>1.8724099999999999</v>
      </c>
      <c r="FB149">
        <v>1.8714900000000001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0.37</v>
      </c>
      <c r="FQ149">
        <v>5.9299999999999999E-2</v>
      </c>
      <c r="FR149">
        <v>0.34321388301456301</v>
      </c>
      <c r="FS149">
        <v>1.93526017593624E-3</v>
      </c>
      <c r="FT149">
        <v>-2.6352868309754201E-6</v>
      </c>
      <c r="FU149">
        <v>7.4988703689445403E-10</v>
      </c>
      <c r="FV149">
        <v>5.9295258707654903E-2</v>
      </c>
      <c r="FW149">
        <v>0</v>
      </c>
      <c r="FX149">
        <v>0</v>
      </c>
      <c r="FY149">
        <v>0</v>
      </c>
      <c r="FZ149">
        <v>1</v>
      </c>
      <c r="GA149">
        <v>1999</v>
      </c>
      <c r="GB149">
        <v>0</v>
      </c>
      <c r="GC149">
        <v>14</v>
      </c>
      <c r="GD149">
        <v>40.9</v>
      </c>
      <c r="GE149">
        <v>40.9</v>
      </c>
      <c r="GF149">
        <v>2.3938000000000001</v>
      </c>
      <c r="GG149">
        <v>2.4841299999999999</v>
      </c>
      <c r="GH149">
        <v>1.5979000000000001</v>
      </c>
      <c r="GI149">
        <v>2.35107</v>
      </c>
      <c r="GJ149">
        <v>1.64917</v>
      </c>
      <c r="GK149">
        <v>2.48291</v>
      </c>
      <c r="GL149">
        <v>27.224499999999999</v>
      </c>
      <c r="GM149">
        <v>14.061999999999999</v>
      </c>
      <c r="GN149">
        <v>19</v>
      </c>
      <c r="GO149">
        <v>455.18400000000003</v>
      </c>
      <c r="GP149">
        <v>635.14599999999996</v>
      </c>
      <c r="GQ149">
        <v>30.014500000000002</v>
      </c>
      <c r="GR149">
        <v>22.468699999999998</v>
      </c>
      <c r="GS149">
        <v>30.0002</v>
      </c>
      <c r="GT149">
        <v>22.4285</v>
      </c>
      <c r="GU149">
        <v>22.417400000000001</v>
      </c>
      <c r="GV149">
        <v>47.9542</v>
      </c>
      <c r="GW149">
        <v>28.218900000000001</v>
      </c>
      <c r="GX149">
        <v>100</v>
      </c>
      <c r="GY149">
        <v>30.063500000000001</v>
      </c>
      <c r="GZ149">
        <v>1085.21</v>
      </c>
      <c r="HA149">
        <v>13.1287</v>
      </c>
      <c r="HB149">
        <v>101.246</v>
      </c>
      <c r="HC149">
        <v>101.217</v>
      </c>
    </row>
    <row r="150" spans="1:211" x14ac:dyDescent="0.2">
      <c r="A150">
        <v>134</v>
      </c>
      <c r="B150">
        <v>1736452049.0999999</v>
      </c>
      <c r="C150">
        <v>266</v>
      </c>
      <c r="D150" t="s">
        <v>616</v>
      </c>
      <c r="E150" t="s">
        <v>617</v>
      </c>
      <c r="F150">
        <v>2</v>
      </c>
      <c r="G150">
        <v>1736452048.0999999</v>
      </c>
      <c r="H150">
        <f t="shared" si="68"/>
        <v>1.9306469448561062E-3</v>
      </c>
      <c r="I150">
        <f t="shared" si="69"/>
        <v>1.9306469448561061</v>
      </c>
      <c r="J150">
        <f t="shared" si="70"/>
        <v>-1.6089197536938387</v>
      </c>
      <c r="K150">
        <f t="shared" si="71"/>
        <v>1029.44</v>
      </c>
      <c r="L150">
        <f t="shared" si="72"/>
        <v>1024.8036737099599</v>
      </c>
      <c r="M150">
        <f t="shared" si="73"/>
        <v>104.82388195577279</v>
      </c>
      <c r="N150">
        <f t="shared" si="74"/>
        <v>105.29811690652801</v>
      </c>
      <c r="O150">
        <f t="shared" si="75"/>
        <v>0.13137372191933422</v>
      </c>
      <c r="P150">
        <f t="shared" si="76"/>
        <v>3.5413814297952881</v>
      </c>
      <c r="Q150">
        <f t="shared" si="77"/>
        <v>0.12872509065349602</v>
      </c>
      <c r="R150">
        <f t="shared" si="78"/>
        <v>8.0686703053850367E-2</v>
      </c>
      <c r="S150">
        <f t="shared" si="79"/>
        <v>0</v>
      </c>
      <c r="T150">
        <f t="shared" si="80"/>
        <v>24.462960019307065</v>
      </c>
      <c r="U150">
        <f t="shared" si="81"/>
        <v>24.462960019307065</v>
      </c>
      <c r="V150">
        <f t="shared" si="82"/>
        <v>3.079284266346022</v>
      </c>
      <c r="W150">
        <f t="shared" si="83"/>
        <v>50.039517221058375</v>
      </c>
      <c r="X150">
        <f t="shared" si="84"/>
        <v>1.5801059317188602</v>
      </c>
      <c r="Y150">
        <f t="shared" si="85"/>
        <v>3.1577161800711706</v>
      </c>
      <c r="Z150">
        <f t="shared" si="86"/>
        <v>1.4991783346271619</v>
      </c>
      <c r="AA150">
        <f t="shared" si="87"/>
        <v>-85.141530268154284</v>
      </c>
      <c r="AB150">
        <f t="shared" si="88"/>
        <v>80.348012966690362</v>
      </c>
      <c r="AC150">
        <f t="shared" si="89"/>
        <v>4.7833686910929529</v>
      </c>
      <c r="AD150">
        <f t="shared" si="90"/>
        <v>-1.014861037097603E-2</v>
      </c>
      <c r="AE150">
        <f t="shared" si="91"/>
        <v>26.869284164818506</v>
      </c>
      <c r="AF150">
        <f t="shared" si="92"/>
        <v>1.9261450256268799</v>
      </c>
      <c r="AG150">
        <f t="shared" si="93"/>
        <v>-1.6089197536938387</v>
      </c>
      <c r="AH150">
        <v>1067.8275785538201</v>
      </c>
      <c r="AI150">
        <v>1045.62557575758</v>
      </c>
      <c r="AJ150">
        <v>3.4662515301940702</v>
      </c>
      <c r="AK150">
        <v>84.5062676990527</v>
      </c>
      <c r="AL150">
        <f t="shared" si="94"/>
        <v>1.9306469448561061</v>
      </c>
      <c r="AM150">
        <v>13.167819189789601</v>
      </c>
      <c r="AN150">
        <v>15.4488615384615</v>
      </c>
      <c r="AO150">
        <v>-2.21557873811995E-5</v>
      </c>
      <c r="AP150">
        <v>123.873733639405</v>
      </c>
      <c r="AQ150">
        <v>34</v>
      </c>
      <c r="AR150">
        <v>7</v>
      </c>
      <c r="AS150">
        <f t="shared" si="95"/>
        <v>1</v>
      </c>
      <c r="AT150">
        <f t="shared" si="96"/>
        <v>0</v>
      </c>
      <c r="AU150">
        <f t="shared" si="97"/>
        <v>54560.929774522163</v>
      </c>
      <c r="AV150">
        <f t="shared" si="98"/>
        <v>0</v>
      </c>
      <c r="AW150">
        <f t="shared" si="99"/>
        <v>0</v>
      </c>
      <c r="AX150">
        <f t="shared" si="100"/>
        <v>0</v>
      </c>
      <c r="AY150">
        <f t="shared" si="101"/>
        <v>0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1736452048.0999999</v>
      </c>
      <c r="BF150">
        <v>1029.44</v>
      </c>
      <c r="BG150">
        <v>1064.06</v>
      </c>
      <c r="BH150">
        <v>15.447800000000001</v>
      </c>
      <c r="BI150">
        <v>13.1723</v>
      </c>
      <c r="BJ150">
        <v>1029.08</v>
      </c>
      <c r="BK150">
        <v>15.388500000000001</v>
      </c>
      <c r="BL150">
        <v>500.03699999999998</v>
      </c>
      <c r="BM150">
        <v>102.187</v>
      </c>
      <c r="BN150">
        <v>9.9793699999999999E-2</v>
      </c>
      <c r="BO150">
        <v>24.883800000000001</v>
      </c>
      <c r="BP150">
        <v>24.530200000000001</v>
      </c>
      <c r="BQ150">
        <v>999.9</v>
      </c>
      <c r="BR150">
        <v>0</v>
      </c>
      <c r="BS150">
        <v>0</v>
      </c>
      <c r="BT150">
        <v>10027.5</v>
      </c>
      <c r="BU150">
        <v>-0.14571600000000001</v>
      </c>
      <c r="BV150">
        <v>126.63500000000001</v>
      </c>
      <c r="BW150">
        <v>-34.626199999999997</v>
      </c>
      <c r="BX150">
        <v>1045.5899999999999</v>
      </c>
      <c r="BY150">
        <v>1078.27</v>
      </c>
      <c r="BZ150">
        <v>2.2754300000000001</v>
      </c>
      <c r="CA150">
        <v>1064.06</v>
      </c>
      <c r="CB150">
        <v>13.1723</v>
      </c>
      <c r="CC150">
        <v>1.57856</v>
      </c>
      <c r="CD150">
        <v>1.3460399999999999</v>
      </c>
      <c r="CE150">
        <v>13.751099999999999</v>
      </c>
      <c r="CF150">
        <v>11.323</v>
      </c>
      <c r="CG150">
        <v>0</v>
      </c>
      <c r="CH150">
        <v>0</v>
      </c>
      <c r="CI150">
        <v>0</v>
      </c>
      <c r="CJ150">
        <v>20</v>
      </c>
      <c r="CK150">
        <v>3</v>
      </c>
      <c r="CL150">
        <v>1736449596</v>
      </c>
      <c r="CM150" t="s">
        <v>346</v>
      </c>
      <c r="CN150">
        <v>1736449594</v>
      </c>
      <c r="CO150">
        <v>1736449596</v>
      </c>
      <c r="CP150">
        <v>2</v>
      </c>
      <c r="CQ150">
        <v>0.52600000000000002</v>
      </c>
      <c r="CR150">
        <v>-1.4999999999999999E-2</v>
      </c>
      <c r="CS150">
        <v>0.63</v>
      </c>
      <c r="CT150">
        <v>3.9E-2</v>
      </c>
      <c r="CU150">
        <v>200</v>
      </c>
      <c r="CV150">
        <v>13</v>
      </c>
      <c r="CW150">
        <v>0.21</v>
      </c>
      <c r="CX150">
        <v>0.03</v>
      </c>
      <c r="CY150">
        <v>-34.5642</v>
      </c>
      <c r="CZ150">
        <v>-1.47715488721806</v>
      </c>
      <c r="DA150">
        <v>0.192303866315787</v>
      </c>
      <c r="DB150">
        <v>0</v>
      </c>
      <c r="DC150">
        <v>2.2914875000000001</v>
      </c>
      <c r="DD150">
        <v>-1.70458646616534E-2</v>
      </c>
      <c r="DE150">
        <v>5.3586088446535901E-3</v>
      </c>
      <c r="DF150">
        <v>1</v>
      </c>
      <c r="DG150">
        <v>1</v>
      </c>
      <c r="DH150">
        <v>2</v>
      </c>
      <c r="DI150" t="s">
        <v>347</v>
      </c>
      <c r="DJ150">
        <v>3.1194199999999999</v>
      </c>
      <c r="DK150">
        <v>2.80186</v>
      </c>
      <c r="DL150">
        <v>0.18764500000000001</v>
      </c>
      <c r="DM150">
        <v>0.193407</v>
      </c>
      <c r="DN150">
        <v>8.6403999999999995E-2</v>
      </c>
      <c r="DO150">
        <v>7.7688300000000002E-2</v>
      </c>
      <c r="DP150">
        <v>22640.3</v>
      </c>
      <c r="DQ150">
        <v>20769.8</v>
      </c>
      <c r="DR150">
        <v>26661.8</v>
      </c>
      <c r="DS150">
        <v>24092.400000000001</v>
      </c>
      <c r="DT150">
        <v>33671.699999999997</v>
      </c>
      <c r="DU150">
        <v>32372.799999999999</v>
      </c>
      <c r="DV150">
        <v>40312.6</v>
      </c>
      <c r="DW150">
        <v>38095.199999999997</v>
      </c>
      <c r="DX150">
        <v>2.0089199999999998</v>
      </c>
      <c r="DY150">
        <v>2.2512500000000002</v>
      </c>
      <c r="DZ150">
        <v>0.11197500000000001</v>
      </c>
      <c r="EA150">
        <v>0</v>
      </c>
      <c r="EB150">
        <v>22.6922</v>
      </c>
      <c r="EC150">
        <v>999.9</v>
      </c>
      <c r="ED150">
        <v>65.016000000000005</v>
      </c>
      <c r="EE150">
        <v>22.96</v>
      </c>
      <c r="EF150">
        <v>17.897500000000001</v>
      </c>
      <c r="EG150">
        <v>63.780299999999997</v>
      </c>
      <c r="EH150">
        <v>26.1538</v>
      </c>
      <c r="EI150">
        <v>1</v>
      </c>
      <c r="EJ150">
        <v>-0.37219799999999997</v>
      </c>
      <c r="EK150">
        <v>-4.6155799999999996</v>
      </c>
      <c r="EL150">
        <v>20.2302</v>
      </c>
      <c r="EM150">
        <v>5.2629599999999996</v>
      </c>
      <c r="EN150">
        <v>12.006500000000001</v>
      </c>
      <c r="EO150">
        <v>4.9996999999999998</v>
      </c>
      <c r="EP150">
        <v>3.28708</v>
      </c>
      <c r="EQ150">
        <v>9999</v>
      </c>
      <c r="ER150">
        <v>9999</v>
      </c>
      <c r="ES150">
        <v>999.9</v>
      </c>
      <c r="ET150">
        <v>9999</v>
      </c>
      <c r="EU150">
        <v>1.8724000000000001</v>
      </c>
      <c r="EV150">
        <v>1.8731800000000001</v>
      </c>
      <c r="EW150">
        <v>1.86948</v>
      </c>
      <c r="EX150">
        <v>1.8751500000000001</v>
      </c>
      <c r="EY150">
        <v>1.8754599999999999</v>
      </c>
      <c r="EZ150">
        <v>1.87384</v>
      </c>
      <c r="FA150">
        <v>1.8724099999999999</v>
      </c>
      <c r="FB150">
        <v>1.8714900000000001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0.36</v>
      </c>
      <c r="FQ150">
        <v>5.9299999999999999E-2</v>
      </c>
      <c r="FR150">
        <v>0.34321388301456301</v>
      </c>
      <c r="FS150">
        <v>1.93526017593624E-3</v>
      </c>
      <c r="FT150">
        <v>-2.6352868309754201E-6</v>
      </c>
      <c r="FU150">
        <v>7.4988703689445403E-10</v>
      </c>
      <c r="FV150">
        <v>5.9295258707654903E-2</v>
      </c>
      <c r="FW150">
        <v>0</v>
      </c>
      <c r="FX150">
        <v>0</v>
      </c>
      <c r="FY150">
        <v>0</v>
      </c>
      <c r="FZ150">
        <v>1</v>
      </c>
      <c r="GA150">
        <v>1999</v>
      </c>
      <c r="GB150">
        <v>0</v>
      </c>
      <c r="GC150">
        <v>14</v>
      </c>
      <c r="GD150">
        <v>40.9</v>
      </c>
      <c r="GE150">
        <v>40.9</v>
      </c>
      <c r="GF150">
        <v>2.4060100000000002</v>
      </c>
      <c r="GG150">
        <v>2.4939</v>
      </c>
      <c r="GH150">
        <v>1.5979000000000001</v>
      </c>
      <c r="GI150">
        <v>2.35229</v>
      </c>
      <c r="GJ150">
        <v>1.64917</v>
      </c>
      <c r="GK150">
        <v>2.32178</v>
      </c>
      <c r="GL150">
        <v>27.224499999999999</v>
      </c>
      <c r="GM150">
        <v>14.044499999999999</v>
      </c>
      <c r="GN150">
        <v>19</v>
      </c>
      <c r="GO150">
        <v>454.803</v>
      </c>
      <c r="GP150">
        <v>635.35199999999998</v>
      </c>
      <c r="GQ150">
        <v>30.058</v>
      </c>
      <c r="GR150">
        <v>22.468699999999998</v>
      </c>
      <c r="GS150">
        <v>30.000299999999999</v>
      </c>
      <c r="GT150">
        <v>22.4285</v>
      </c>
      <c r="GU150">
        <v>22.417400000000001</v>
      </c>
      <c r="GV150">
        <v>48.206600000000002</v>
      </c>
      <c r="GW150">
        <v>28.218900000000001</v>
      </c>
      <c r="GX150">
        <v>100</v>
      </c>
      <c r="GY150">
        <v>30.146799999999999</v>
      </c>
      <c r="GZ150">
        <v>1092.01</v>
      </c>
      <c r="HA150">
        <v>13.1287</v>
      </c>
      <c r="HB150">
        <v>101.245</v>
      </c>
      <c r="HC150">
        <v>101.218</v>
      </c>
    </row>
    <row r="151" spans="1:211" x14ac:dyDescent="0.2">
      <c r="A151">
        <v>135</v>
      </c>
      <c r="B151">
        <v>1736452051.0999999</v>
      </c>
      <c r="C151">
        <v>268</v>
      </c>
      <c r="D151" t="s">
        <v>618</v>
      </c>
      <c r="E151" t="s">
        <v>619</v>
      </c>
      <c r="F151">
        <v>2</v>
      </c>
      <c r="G151">
        <v>1736452049.0999999</v>
      </c>
      <c r="H151">
        <f t="shared" si="68"/>
        <v>1.926450479164738E-3</v>
      </c>
      <c r="I151">
        <f t="shared" si="69"/>
        <v>1.9264504791647379</v>
      </c>
      <c r="J151">
        <f t="shared" si="70"/>
        <v>-1.5830137796145598</v>
      </c>
      <c r="K151">
        <f t="shared" si="71"/>
        <v>1032.855</v>
      </c>
      <c r="L151">
        <f t="shared" si="72"/>
        <v>1027.8608882684841</v>
      </c>
      <c r="M151">
        <f t="shared" si="73"/>
        <v>105.1365875897701</v>
      </c>
      <c r="N151">
        <f t="shared" si="74"/>
        <v>105.64741923195675</v>
      </c>
      <c r="O151">
        <f t="shared" si="75"/>
        <v>0.1310320513060213</v>
      </c>
      <c r="P151">
        <f t="shared" si="76"/>
        <v>3.5369345585843845</v>
      </c>
      <c r="Q151">
        <f t="shared" si="77"/>
        <v>0.12839378906029528</v>
      </c>
      <c r="R151">
        <f t="shared" si="78"/>
        <v>8.047873119010876E-2</v>
      </c>
      <c r="S151">
        <f t="shared" si="79"/>
        <v>0</v>
      </c>
      <c r="T151">
        <f t="shared" si="80"/>
        <v>24.465377038381053</v>
      </c>
      <c r="U151">
        <f t="shared" si="81"/>
        <v>24.465377038381053</v>
      </c>
      <c r="V151">
        <f t="shared" si="82"/>
        <v>3.0797298182261281</v>
      </c>
      <c r="W151">
        <f t="shared" si="83"/>
        <v>50.028684116341203</v>
      </c>
      <c r="X151">
        <f t="shared" si="84"/>
        <v>1.579952395721155</v>
      </c>
      <c r="Y151">
        <f t="shared" si="85"/>
        <v>3.158093049273476</v>
      </c>
      <c r="Z151">
        <f t="shared" si="86"/>
        <v>1.4997774225049731</v>
      </c>
      <c r="AA151">
        <f t="shared" si="87"/>
        <v>-84.956466131164944</v>
      </c>
      <c r="AB151">
        <f t="shared" si="88"/>
        <v>80.167602369121042</v>
      </c>
      <c r="AC151">
        <f t="shared" si="89"/>
        <v>4.7787351091188013</v>
      </c>
      <c r="AD151">
        <f t="shared" si="90"/>
        <v>-1.012865292510412E-2</v>
      </c>
      <c r="AE151">
        <f t="shared" si="91"/>
        <v>26.910239681133465</v>
      </c>
      <c r="AF151">
        <f t="shared" si="92"/>
        <v>1.9250012325381542</v>
      </c>
      <c r="AG151">
        <f t="shared" si="93"/>
        <v>-1.5830137796145598</v>
      </c>
      <c r="AH151">
        <v>1074.6126010580999</v>
      </c>
      <c r="AI151">
        <v>1052.50587878788</v>
      </c>
      <c r="AJ151">
        <v>3.4499885170287299</v>
      </c>
      <c r="AK151">
        <v>84.5062676990527</v>
      </c>
      <c r="AL151">
        <f t="shared" si="94"/>
        <v>1.9264504791647379</v>
      </c>
      <c r="AM151">
        <v>13.1698462444827</v>
      </c>
      <c r="AN151">
        <v>15.444572027972001</v>
      </c>
      <c r="AO151">
        <v>-2.0636529760240599E-5</v>
      </c>
      <c r="AP151">
        <v>123.873733639405</v>
      </c>
      <c r="AQ151">
        <v>34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54462.487005373485</v>
      </c>
      <c r="AV151">
        <f t="shared" si="98"/>
        <v>0</v>
      </c>
      <c r="AW151">
        <f t="shared" si="99"/>
        <v>0</v>
      </c>
      <c r="AX151">
        <f t="shared" si="100"/>
        <v>0</v>
      </c>
      <c r="AY151">
        <f t="shared" si="101"/>
        <v>0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1736452049.0999999</v>
      </c>
      <c r="BF151">
        <v>1032.855</v>
      </c>
      <c r="BG151">
        <v>1067.51</v>
      </c>
      <c r="BH151">
        <v>15.446300000000001</v>
      </c>
      <c r="BI151">
        <v>13.173500000000001</v>
      </c>
      <c r="BJ151">
        <v>1032.5</v>
      </c>
      <c r="BK151">
        <v>15.387</v>
      </c>
      <c r="BL151">
        <v>500.33449999999999</v>
      </c>
      <c r="BM151">
        <v>102.1865</v>
      </c>
      <c r="BN151">
        <v>0.10028685</v>
      </c>
      <c r="BO151">
        <v>24.8858</v>
      </c>
      <c r="BP151">
        <v>24.53105</v>
      </c>
      <c r="BQ151">
        <v>999.9</v>
      </c>
      <c r="BR151">
        <v>0</v>
      </c>
      <c r="BS151">
        <v>0</v>
      </c>
      <c r="BT151">
        <v>10008.75</v>
      </c>
      <c r="BU151">
        <v>-0.1488245</v>
      </c>
      <c r="BV151">
        <v>126.61750000000001</v>
      </c>
      <c r="BW151">
        <v>-34.658549999999998</v>
      </c>
      <c r="BX151">
        <v>1049.06</v>
      </c>
      <c r="BY151">
        <v>1081.7650000000001</v>
      </c>
      <c r="BZ151">
        <v>2.2727349999999999</v>
      </c>
      <c r="CA151">
        <v>1067.51</v>
      </c>
      <c r="CB151">
        <v>13.173500000000001</v>
      </c>
      <c r="CC151">
        <v>1.578395</v>
      </c>
      <c r="CD151">
        <v>1.346155</v>
      </c>
      <c r="CE151">
        <v>13.749499999999999</v>
      </c>
      <c r="CF151">
        <v>11.324299999999999</v>
      </c>
      <c r="CG151">
        <v>0</v>
      </c>
      <c r="CH151">
        <v>0</v>
      </c>
      <c r="CI151">
        <v>0</v>
      </c>
      <c r="CJ151">
        <v>20</v>
      </c>
      <c r="CK151">
        <v>3</v>
      </c>
      <c r="CL151">
        <v>1736449596</v>
      </c>
      <c r="CM151" t="s">
        <v>346</v>
      </c>
      <c r="CN151">
        <v>1736449594</v>
      </c>
      <c r="CO151">
        <v>1736449596</v>
      </c>
      <c r="CP151">
        <v>2</v>
      </c>
      <c r="CQ151">
        <v>0.52600000000000002</v>
      </c>
      <c r="CR151">
        <v>-1.4999999999999999E-2</v>
      </c>
      <c r="CS151">
        <v>0.63</v>
      </c>
      <c r="CT151">
        <v>3.9E-2</v>
      </c>
      <c r="CU151">
        <v>200</v>
      </c>
      <c r="CV151">
        <v>13</v>
      </c>
      <c r="CW151">
        <v>0.21</v>
      </c>
      <c r="CX151">
        <v>0.03</v>
      </c>
      <c r="CY151">
        <v>-34.583995000000002</v>
      </c>
      <c r="CZ151">
        <v>-1.41094285714283</v>
      </c>
      <c r="DA151">
        <v>0.190404265905467</v>
      </c>
      <c r="DB151">
        <v>0</v>
      </c>
      <c r="DC151">
        <v>2.2896255000000001</v>
      </c>
      <c r="DD151">
        <v>-4.2654586466162298E-2</v>
      </c>
      <c r="DE151">
        <v>7.4252464437215499E-3</v>
      </c>
      <c r="DF151">
        <v>1</v>
      </c>
      <c r="DG151">
        <v>1</v>
      </c>
      <c r="DH151">
        <v>2</v>
      </c>
      <c r="DI151" t="s">
        <v>347</v>
      </c>
      <c r="DJ151">
        <v>3.1197900000000001</v>
      </c>
      <c r="DK151">
        <v>2.8010600000000001</v>
      </c>
      <c r="DL151">
        <v>0.18843399999999999</v>
      </c>
      <c r="DM151">
        <v>0.194189</v>
      </c>
      <c r="DN151">
        <v>8.6391899999999994E-2</v>
      </c>
      <c r="DO151">
        <v>7.7696899999999999E-2</v>
      </c>
      <c r="DP151">
        <v>22618.6</v>
      </c>
      <c r="DQ151">
        <v>20749.8</v>
      </c>
      <c r="DR151">
        <v>26662.1</v>
      </c>
      <c r="DS151">
        <v>24092.6</v>
      </c>
      <c r="DT151">
        <v>33672.6</v>
      </c>
      <c r="DU151">
        <v>32373</v>
      </c>
      <c r="DV151">
        <v>40313</v>
      </c>
      <c r="DW151">
        <v>38095.699999999997</v>
      </c>
      <c r="DX151">
        <v>2.0095800000000001</v>
      </c>
      <c r="DY151">
        <v>2.25075</v>
      </c>
      <c r="DZ151">
        <v>0.11208700000000001</v>
      </c>
      <c r="EA151">
        <v>0</v>
      </c>
      <c r="EB151">
        <v>22.689399999999999</v>
      </c>
      <c r="EC151">
        <v>999.9</v>
      </c>
      <c r="ED151">
        <v>65.016000000000005</v>
      </c>
      <c r="EE151">
        <v>22.96</v>
      </c>
      <c r="EF151">
        <v>17.896999999999998</v>
      </c>
      <c r="EG151">
        <v>63.5503</v>
      </c>
      <c r="EH151">
        <v>25.825299999999999</v>
      </c>
      <c r="EI151">
        <v>1</v>
      </c>
      <c r="EJ151">
        <v>-0.37228899999999998</v>
      </c>
      <c r="EK151">
        <v>-4.6320100000000002</v>
      </c>
      <c r="EL151">
        <v>20.229299999999999</v>
      </c>
      <c r="EM151">
        <v>5.2625099999999998</v>
      </c>
      <c r="EN151">
        <v>12.0067</v>
      </c>
      <c r="EO151">
        <v>4.9995000000000003</v>
      </c>
      <c r="EP151">
        <v>3.2870499999999998</v>
      </c>
      <c r="EQ151">
        <v>9999</v>
      </c>
      <c r="ER151">
        <v>9999</v>
      </c>
      <c r="ES151">
        <v>999.9</v>
      </c>
      <c r="ET151">
        <v>9999</v>
      </c>
      <c r="EU151">
        <v>1.8724000000000001</v>
      </c>
      <c r="EV151">
        <v>1.8731899999999999</v>
      </c>
      <c r="EW151">
        <v>1.86947</v>
      </c>
      <c r="EX151">
        <v>1.8751500000000001</v>
      </c>
      <c r="EY151">
        <v>1.8754599999999999</v>
      </c>
      <c r="EZ151">
        <v>1.8738600000000001</v>
      </c>
      <c r="FA151">
        <v>1.8724099999999999</v>
      </c>
      <c r="FB151">
        <v>1.8714900000000001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0.35</v>
      </c>
      <c r="FQ151">
        <v>5.9299999999999999E-2</v>
      </c>
      <c r="FR151">
        <v>0.34321388301456301</v>
      </c>
      <c r="FS151">
        <v>1.93526017593624E-3</v>
      </c>
      <c r="FT151">
        <v>-2.6352868309754201E-6</v>
      </c>
      <c r="FU151">
        <v>7.4988703689445403E-10</v>
      </c>
      <c r="FV151">
        <v>5.9295258707654903E-2</v>
      </c>
      <c r="FW151">
        <v>0</v>
      </c>
      <c r="FX151">
        <v>0</v>
      </c>
      <c r="FY151">
        <v>0</v>
      </c>
      <c r="FZ151">
        <v>1</v>
      </c>
      <c r="GA151">
        <v>1999</v>
      </c>
      <c r="GB151">
        <v>0</v>
      </c>
      <c r="GC151">
        <v>14</v>
      </c>
      <c r="GD151">
        <v>41</v>
      </c>
      <c r="GE151">
        <v>40.9</v>
      </c>
      <c r="GF151">
        <v>2.4182100000000002</v>
      </c>
      <c r="GG151">
        <v>2.4865699999999999</v>
      </c>
      <c r="GH151">
        <v>1.5979000000000001</v>
      </c>
      <c r="GI151">
        <v>2.35229</v>
      </c>
      <c r="GJ151">
        <v>1.64917</v>
      </c>
      <c r="GK151">
        <v>2.4523899999999998</v>
      </c>
      <c r="GL151">
        <v>27.224499999999999</v>
      </c>
      <c r="GM151">
        <v>14.0532</v>
      </c>
      <c r="GN151">
        <v>19</v>
      </c>
      <c r="GO151">
        <v>455.19099999999997</v>
      </c>
      <c r="GP151">
        <v>634.94399999999996</v>
      </c>
      <c r="GQ151">
        <v>30.0885</v>
      </c>
      <c r="GR151">
        <v>22.468399999999999</v>
      </c>
      <c r="GS151">
        <v>30.0002</v>
      </c>
      <c r="GT151">
        <v>22.4285</v>
      </c>
      <c r="GU151">
        <v>22.417400000000001</v>
      </c>
      <c r="GV151">
        <v>48.45</v>
      </c>
      <c r="GW151">
        <v>28.218900000000001</v>
      </c>
      <c r="GX151">
        <v>100</v>
      </c>
      <c r="GY151">
        <v>30.146799999999999</v>
      </c>
      <c r="GZ151">
        <v>1098.78</v>
      </c>
      <c r="HA151">
        <v>13.1287</v>
      </c>
      <c r="HB151">
        <v>101.246</v>
      </c>
      <c r="HC151">
        <v>101.21899999999999</v>
      </c>
    </row>
    <row r="152" spans="1:211" x14ac:dyDescent="0.2">
      <c r="A152">
        <v>136</v>
      </c>
      <c r="B152">
        <v>1736452053.0999999</v>
      </c>
      <c r="C152">
        <v>270</v>
      </c>
      <c r="D152" t="s">
        <v>620</v>
      </c>
      <c r="E152" t="s">
        <v>621</v>
      </c>
      <c r="F152">
        <v>2</v>
      </c>
      <c r="G152">
        <v>1736452052.0999999</v>
      </c>
      <c r="H152">
        <f t="shared" si="68"/>
        <v>1.9219023369453532E-3</v>
      </c>
      <c r="I152">
        <f t="shared" si="69"/>
        <v>1.9219023369453532</v>
      </c>
      <c r="J152">
        <f t="shared" si="70"/>
        <v>-1.6987552122234095</v>
      </c>
      <c r="K152">
        <f t="shared" si="71"/>
        <v>1043.0999999999999</v>
      </c>
      <c r="L152">
        <f t="shared" si="72"/>
        <v>1039.3318864479222</v>
      </c>
      <c r="M152">
        <f t="shared" si="73"/>
        <v>106.30992386446709</v>
      </c>
      <c r="N152">
        <f t="shared" si="74"/>
        <v>106.69535210933999</v>
      </c>
      <c r="O152">
        <f t="shared" si="75"/>
        <v>0.13064786732644307</v>
      </c>
      <c r="P152">
        <f t="shared" si="76"/>
        <v>3.5240523678872</v>
      </c>
      <c r="Q152">
        <f t="shared" si="77"/>
        <v>0.12801550609408194</v>
      </c>
      <c r="R152">
        <f t="shared" si="78"/>
        <v>8.0241780972014842E-2</v>
      </c>
      <c r="S152">
        <f t="shared" si="79"/>
        <v>0</v>
      </c>
      <c r="T152">
        <f t="shared" si="80"/>
        <v>24.468423944871162</v>
      </c>
      <c r="U152">
        <f t="shared" si="81"/>
        <v>24.468423944871162</v>
      </c>
      <c r="V152">
        <f t="shared" si="82"/>
        <v>3.0802915634788546</v>
      </c>
      <c r="W152">
        <f t="shared" si="83"/>
        <v>50.008200846796882</v>
      </c>
      <c r="X152">
        <f t="shared" si="84"/>
        <v>1.5796353769484799</v>
      </c>
      <c r="Y152">
        <f t="shared" si="85"/>
        <v>3.1587526649634676</v>
      </c>
      <c r="Z152">
        <f t="shared" si="86"/>
        <v>1.5006561865303747</v>
      </c>
      <c r="AA152">
        <f t="shared" si="87"/>
        <v>-84.755893059290074</v>
      </c>
      <c r="AB152">
        <f t="shared" si="88"/>
        <v>79.961699313082775</v>
      </c>
      <c r="AC152">
        <f t="shared" si="89"/>
        <v>4.7840430216981442</v>
      </c>
      <c r="AD152">
        <f t="shared" si="90"/>
        <v>-1.0150724509159659E-2</v>
      </c>
      <c r="AE152">
        <f t="shared" si="91"/>
        <v>26.954737820175524</v>
      </c>
      <c r="AF152">
        <f t="shared" si="92"/>
        <v>1.9194250597493876</v>
      </c>
      <c r="AG152">
        <f t="shared" si="93"/>
        <v>-1.6987552122234095</v>
      </c>
      <c r="AH152">
        <v>1081.4632189766901</v>
      </c>
      <c r="AI152">
        <v>1059.4426060606099</v>
      </c>
      <c r="AJ152">
        <v>3.4564815025530802</v>
      </c>
      <c r="AK152">
        <v>84.5062676990527</v>
      </c>
      <c r="AL152">
        <f t="shared" si="94"/>
        <v>1.9219023369453532</v>
      </c>
      <c r="AM152">
        <v>13.172040433748601</v>
      </c>
      <c r="AN152">
        <v>15.4423622377622</v>
      </c>
      <c r="AO152">
        <v>-1.8967571882703299E-5</v>
      </c>
      <c r="AP152">
        <v>123.873733639405</v>
      </c>
      <c r="AQ152">
        <v>34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54178.191225346469</v>
      </c>
      <c r="AV152">
        <f t="shared" si="98"/>
        <v>0</v>
      </c>
      <c r="AW152">
        <f t="shared" si="99"/>
        <v>0</v>
      </c>
      <c r="AX152">
        <f t="shared" si="100"/>
        <v>0</v>
      </c>
      <c r="AY152">
        <f t="shared" si="101"/>
        <v>0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1736452052.0999999</v>
      </c>
      <c r="BF152">
        <v>1043.0999999999999</v>
      </c>
      <c r="BG152">
        <v>1077.8399999999999</v>
      </c>
      <c r="BH152">
        <v>15.443199999999999</v>
      </c>
      <c r="BI152">
        <v>13.176</v>
      </c>
      <c r="BJ152">
        <v>1042.76</v>
      </c>
      <c r="BK152">
        <v>15.383900000000001</v>
      </c>
      <c r="BL152">
        <v>500.11900000000003</v>
      </c>
      <c r="BM152">
        <v>102.187</v>
      </c>
      <c r="BN152">
        <v>9.9791400000000002E-2</v>
      </c>
      <c r="BO152">
        <v>24.889299999999999</v>
      </c>
      <c r="BP152">
        <v>24.5351</v>
      </c>
      <c r="BQ152">
        <v>999.9</v>
      </c>
      <c r="BR152">
        <v>0</v>
      </c>
      <c r="BS152">
        <v>0</v>
      </c>
      <c r="BT152">
        <v>9954.3799999999992</v>
      </c>
      <c r="BU152">
        <v>-0.16437099999999999</v>
      </c>
      <c r="BV152">
        <v>126.535</v>
      </c>
      <c r="BW152">
        <v>-34.735999999999997</v>
      </c>
      <c r="BX152">
        <v>1059.46</v>
      </c>
      <c r="BY152">
        <v>1092.23</v>
      </c>
      <c r="BZ152">
        <v>2.2671399999999999</v>
      </c>
      <c r="CA152">
        <v>1077.8399999999999</v>
      </c>
      <c r="CB152">
        <v>13.176</v>
      </c>
      <c r="CC152">
        <v>1.57809</v>
      </c>
      <c r="CD152">
        <v>1.34642</v>
      </c>
      <c r="CE152">
        <v>13.746499999999999</v>
      </c>
      <c r="CF152">
        <v>11.327299999999999</v>
      </c>
      <c r="CG152">
        <v>0</v>
      </c>
      <c r="CH152">
        <v>0</v>
      </c>
      <c r="CI152">
        <v>0</v>
      </c>
      <c r="CJ152">
        <v>20</v>
      </c>
      <c r="CK152">
        <v>3</v>
      </c>
      <c r="CL152">
        <v>1736449596</v>
      </c>
      <c r="CM152" t="s">
        <v>346</v>
      </c>
      <c r="CN152">
        <v>1736449594</v>
      </c>
      <c r="CO152">
        <v>1736449596</v>
      </c>
      <c r="CP152">
        <v>2</v>
      </c>
      <c r="CQ152">
        <v>0.52600000000000002</v>
      </c>
      <c r="CR152">
        <v>-1.4999999999999999E-2</v>
      </c>
      <c r="CS152">
        <v>0.63</v>
      </c>
      <c r="CT152">
        <v>3.9E-2</v>
      </c>
      <c r="CU152">
        <v>200</v>
      </c>
      <c r="CV152">
        <v>13</v>
      </c>
      <c r="CW152">
        <v>0.21</v>
      </c>
      <c r="CX152">
        <v>0.03</v>
      </c>
      <c r="CY152">
        <v>-34.616370000000003</v>
      </c>
      <c r="CZ152">
        <v>-1.19041804511275</v>
      </c>
      <c r="DA152">
        <v>0.179543215132179</v>
      </c>
      <c r="DB152">
        <v>0</v>
      </c>
      <c r="DC152">
        <v>2.2875299999999998</v>
      </c>
      <c r="DD152">
        <v>-7.5431278195489698E-2</v>
      </c>
      <c r="DE152">
        <v>9.6514915945671194E-3</v>
      </c>
      <c r="DF152">
        <v>1</v>
      </c>
      <c r="DG152">
        <v>1</v>
      </c>
      <c r="DH152">
        <v>2</v>
      </c>
      <c r="DI152" t="s">
        <v>347</v>
      </c>
      <c r="DJ152">
        <v>3.1191900000000001</v>
      </c>
      <c r="DK152">
        <v>2.7989799999999998</v>
      </c>
      <c r="DL152">
        <v>0.189222</v>
      </c>
      <c r="DM152">
        <v>0.194964</v>
      </c>
      <c r="DN152">
        <v>8.6383600000000005E-2</v>
      </c>
      <c r="DO152">
        <v>7.7698400000000001E-2</v>
      </c>
      <c r="DP152">
        <v>22596.799999999999</v>
      </c>
      <c r="DQ152">
        <v>20730.099999999999</v>
      </c>
      <c r="DR152">
        <v>26662.3</v>
      </c>
      <c r="DS152">
        <v>24092.9</v>
      </c>
      <c r="DT152">
        <v>33673.300000000003</v>
      </c>
      <c r="DU152">
        <v>32373.200000000001</v>
      </c>
      <c r="DV152">
        <v>40313.4</v>
      </c>
      <c r="DW152">
        <v>38096</v>
      </c>
      <c r="DX152">
        <v>2.0092500000000002</v>
      </c>
      <c r="DY152">
        <v>2.2511199999999998</v>
      </c>
      <c r="DZ152">
        <v>0.112548</v>
      </c>
      <c r="EA152">
        <v>0</v>
      </c>
      <c r="EB152">
        <v>22.686299999999999</v>
      </c>
      <c r="EC152">
        <v>999.9</v>
      </c>
      <c r="ED152">
        <v>65.016000000000005</v>
      </c>
      <c r="EE152">
        <v>22.96</v>
      </c>
      <c r="EF152">
        <v>17.899000000000001</v>
      </c>
      <c r="EG152">
        <v>63.740299999999998</v>
      </c>
      <c r="EH152">
        <v>26.2821</v>
      </c>
      <c r="EI152">
        <v>1</v>
      </c>
      <c r="EJ152">
        <v>-0.37214700000000001</v>
      </c>
      <c r="EK152">
        <v>-4.7073900000000002</v>
      </c>
      <c r="EL152">
        <v>20.226900000000001</v>
      </c>
      <c r="EM152">
        <v>5.26281</v>
      </c>
      <c r="EN152">
        <v>12.0068</v>
      </c>
      <c r="EO152">
        <v>4.9996499999999999</v>
      </c>
      <c r="EP152">
        <v>3.2870499999999998</v>
      </c>
      <c r="EQ152">
        <v>9999</v>
      </c>
      <c r="ER152">
        <v>9999</v>
      </c>
      <c r="ES152">
        <v>999.9</v>
      </c>
      <c r="ET152">
        <v>9999</v>
      </c>
      <c r="EU152">
        <v>1.8723799999999999</v>
      </c>
      <c r="EV152">
        <v>1.8732</v>
      </c>
      <c r="EW152">
        <v>1.8694599999999999</v>
      </c>
      <c r="EX152">
        <v>1.8751500000000001</v>
      </c>
      <c r="EY152">
        <v>1.8754599999999999</v>
      </c>
      <c r="EZ152">
        <v>1.8738699999999999</v>
      </c>
      <c r="FA152">
        <v>1.8724099999999999</v>
      </c>
      <c r="FB152">
        <v>1.8714900000000001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0.34</v>
      </c>
      <c r="FQ152">
        <v>5.9299999999999999E-2</v>
      </c>
      <c r="FR152">
        <v>0.34321388301456301</v>
      </c>
      <c r="FS152">
        <v>1.93526017593624E-3</v>
      </c>
      <c r="FT152">
        <v>-2.6352868309754201E-6</v>
      </c>
      <c r="FU152">
        <v>7.4988703689445403E-10</v>
      </c>
      <c r="FV152">
        <v>5.9295258707654903E-2</v>
      </c>
      <c r="FW152">
        <v>0</v>
      </c>
      <c r="FX152">
        <v>0</v>
      </c>
      <c r="FY152">
        <v>0</v>
      </c>
      <c r="FZ152">
        <v>1</v>
      </c>
      <c r="GA152">
        <v>1999</v>
      </c>
      <c r="GB152">
        <v>0</v>
      </c>
      <c r="GC152">
        <v>14</v>
      </c>
      <c r="GD152">
        <v>41</v>
      </c>
      <c r="GE152">
        <v>41</v>
      </c>
      <c r="GF152">
        <v>2.4316399999999998</v>
      </c>
      <c r="GG152">
        <v>2.47925</v>
      </c>
      <c r="GH152">
        <v>1.5979000000000001</v>
      </c>
      <c r="GI152">
        <v>2.35229</v>
      </c>
      <c r="GJ152">
        <v>1.64917</v>
      </c>
      <c r="GK152">
        <v>2.3571800000000001</v>
      </c>
      <c r="GL152">
        <v>27.2453</v>
      </c>
      <c r="GM152">
        <v>14.044499999999999</v>
      </c>
      <c r="GN152">
        <v>19</v>
      </c>
      <c r="GO152">
        <v>454.97699999999998</v>
      </c>
      <c r="GP152">
        <v>635.24900000000002</v>
      </c>
      <c r="GQ152">
        <v>30.1221</v>
      </c>
      <c r="GR152">
        <v>22.467400000000001</v>
      </c>
      <c r="GS152">
        <v>30.0002</v>
      </c>
      <c r="GT152">
        <v>22.4285</v>
      </c>
      <c r="GU152">
        <v>22.417400000000001</v>
      </c>
      <c r="GV152">
        <v>48.704000000000001</v>
      </c>
      <c r="GW152">
        <v>28.218900000000001</v>
      </c>
      <c r="GX152">
        <v>100</v>
      </c>
      <c r="GY152">
        <v>30.146799999999999</v>
      </c>
      <c r="GZ152">
        <v>1098.78</v>
      </c>
      <c r="HA152">
        <v>13.1287</v>
      </c>
      <c r="HB152">
        <v>101.247</v>
      </c>
      <c r="HC152">
        <v>101.22</v>
      </c>
    </row>
    <row r="153" spans="1:211" x14ac:dyDescent="0.2">
      <c r="A153">
        <v>137</v>
      </c>
      <c r="B153">
        <v>1736452055.0999999</v>
      </c>
      <c r="C153">
        <v>272</v>
      </c>
      <c r="D153" t="s">
        <v>622</v>
      </c>
      <c r="E153" t="s">
        <v>623</v>
      </c>
      <c r="F153">
        <v>2</v>
      </c>
      <c r="G153">
        <v>1736452053.0999999</v>
      </c>
      <c r="H153">
        <f t="shared" si="68"/>
        <v>1.9167818785019327E-3</v>
      </c>
      <c r="I153">
        <f t="shared" si="69"/>
        <v>1.9167818785019326</v>
      </c>
      <c r="J153">
        <f t="shared" si="70"/>
        <v>-1.7550630347107998</v>
      </c>
      <c r="K153">
        <f t="shared" si="71"/>
        <v>1046.5</v>
      </c>
      <c r="L153">
        <f t="shared" si="72"/>
        <v>1043.4013613360919</v>
      </c>
      <c r="M153">
        <f t="shared" si="73"/>
        <v>106.72648629243388</v>
      </c>
      <c r="N153">
        <f t="shared" si="74"/>
        <v>107.043437016425</v>
      </c>
      <c r="O153">
        <f t="shared" si="75"/>
        <v>0.13024050970658987</v>
      </c>
      <c r="P153">
        <f t="shared" si="76"/>
        <v>3.5249663829144167</v>
      </c>
      <c r="Q153">
        <f t="shared" si="77"/>
        <v>0.12762502474837586</v>
      </c>
      <c r="R153">
        <f t="shared" si="78"/>
        <v>7.9996256681749672E-2</v>
      </c>
      <c r="S153">
        <f t="shared" si="79"/>
        <v>0</v>
      </c>
      <c r="T153">
        <f t="shared" si="80"/>
        <v>24.470698207734326</v>
      </c>
      <c r="U153">
        <f t="shared" si="81"/>
        <v>24.470698207734326</v>
      </c>
      <c r="V153">
        <f t="shared" si="82"/>
        <v>3.080710918071087</v>
      </c>
      <c r="W153">
        <f t="shared" si="83"/>
        <v>49.999869850446302</v>
      </c>
      <c r="X153">
        <f t="shared" si="84"/>
        <v>1.5794711752135475</v>
      </c>
      <c r="Y153">
        <f t="shared" si="85"/>
        <v>3.1589505731472398</v>
      </c>
      <c r="Z153">
        <f t="shared" si="86"/>
        <v>1.5012397428575395</v>
      </c>
      <c r="AA153">
        <f t="shared" si="87"/>
        <v>-84.530080841935231</v>
      </c>
      <c r="AB153">
        <f t="shared" si="88"/>
        <v>79.749782109876207</v>
      </c>
      <c r="AC153">
        <f t="shared" si="89"/>
        <v>4.770206876579941</v>
      </c>
      <c r="AD153">
        <f t="shared" si="90"/>
        <v>-1.0091855479089418E-2</v>
      </c>
      <c r="AE153">
        <f t="shared" si="91"/>
        <v>26.915771505913558</v>
      </c>
      <c r="AF153">
        <f t="shared" si="92"/>
        <v>1.9170463990312949</v>
      </c>
      <c r="AG153">
        <f t="shared" si="93"/>
        <v>-1.7550630347107998</v>
      </c>
      <c r="AH153">
        <v>1088.430118664</v>
      </c>
      <c r="AI153">
        <v>1066.38963636364</v>
      </c>
      <c r="AJ153">
        <v>3.4666840807687298</v>
      </c>
      <c r="AK153">
        <v>84.5062676990527</v>
      </c>
      <c r="AL153">
        <f t="shared" si="94"/>
        <v>1.9167818785019326</v>
      </c>
      <c r="AM153">
        <v>13.1741751443012</v>
      </c>
      <c r="AN153">
        <v>15.440190209790201</v>
      </c>
      <c r="AO153">
        <v>-1.7082616348347899E-5</v>
      </c>
      <c r="AP153">
        <v>123.873733639405</v>
      </c>
      <c r="AQ153">
        <v>34</v>
      </c>
      <c r="AR153">
        <v>7</v>
      </c>
      <c r="AS153">
        <f t="shared" si="95"/>
        <v>1</v>
      </c>
      <c r="AT153">
        <f t="shared" si="96"/>
        <v>0</v>
      </c>
      <c r="AU153">
        <f t="shared" si="97"/>
        <v>54198.12769687453</v>
      </c>
      <c r="AV153">
        <f t="shared" si="98"/>
        <v>0</v>
      </c>
      <c r="AW153">
        <f t="shared" si="99"/>
        <v>0</v>
      </c>
      <c r="AX153">
        <f t="shared" si="100"/>
        <v>0</v>
      </c>
      <c r="AY153">
        <f t="shared" si="101"/>
        <v>0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1736452053.0999999</v>
      </c>
      <c r="BF153">
        <v>1046.5</v>
      </c>
      <c r="BG153">
        <v>1081.2249999999999</v>
      </c>
      <c r="BH153">
        <v>15.441549999999999</v>
      </c>
      <c r="BI153">
        <v>13.1754</v>
      </c>
      <c r="BJ153">
        <v>1046.1600000000001</v>
      </c>
      <c r="BK153">
        <v>15.382250000000001</v>
      </c>
      <c r="BL153">
        <v>499.73149999999998</v>
      </c>
      <c r="BM153">
        <v>102.188</v>
      </c>
      <c r="BN153">
        <v>9.9087449999999994E-2</v>
      </c>
      <c r="BO153">
        <v>24.890350000000002</v>
      </c>
      <c r="BP153">
        <v>24.53725</v>
      </c>
      <c r="BQ153">
        <v>999.9</v>
      </c>
      <c r="BR153">
        <v>0</v>
      </c>
      <c r="BS153">
        <v>0</v>
      </c>
      <c r="BT153">
        <v>9958.1299999999992</v>
      </c>
      <c r="BU153">
        <v>-0.17369799999999999</v>
      </c>
      <c r="BV153">
        <v>126.553</v>
      </c>
      <c r="BW153">
        <v>-34.721449999999997</v>
      </c>
      <c r="BX153">
        <v>1062.915</v>
      </c>
      <c r="BY153">
        <v>1095.6600000000001</v>
      </c>
      <c r="BZ153">
        <v>2.2661099999999998</v>
      </c>
      <c r="CA153">
        <v>1081.2249999999999</v>
      </c>
      <c r="CB153">
        <v>13.1754</v>
      </c>
      <c r="CC153">
        <v>1.5779399999999999</v>
      </c>
      <c r="CD153">
        <v>1.3463700000000001</v>
      </c>
      <c r="CE153">
        <v>13.744999999999999</v>
      </c>
      <c r="CF153">
        <v>11.326750000000001</v>
      </c>
      <c r="CG153">
        <v>0</v>
      </c>
      <c r="CH153">
        <v>0</v>
      </c>
      <c r="CI153">
        <v>0</v>
      </c>
      <c r="CJ153">
        <v>20</v>
      </c>
      <c r="CK153">
        <v>3</v>
      </c>
      <c r="CL153">
        <v>1736449596</v>
      </c>
      <c r="CM153" t="s">
        <v>346</v>
      </c>
      <c r="CN153">
        <v>1736449594</v>
      </c>
      <c r="CO153">
        <v>1736449596</v>
      </c>
      <c r="CP153">
        <v>2</v>
      </c>
      <c r="CQ153">
        <v>0.52600000000000002</v>
      </c>
      <c r="CR153">
        <v>-1.4999999999999999E-2</v>
      </c>
      <c r="CS153">
        <v>0.63</v>
      </c>
      <c r="CT153">
        <v>3.9E-2</v>
      </c>
      <c r="CU153">
        <v>200</v>
      </c>
      <c r="CV153">
        <v>13</v>
      </c>
      <c r="CW153">
        <v>0.21</v>
      </c>
      <c r="CX153">
        <v>0.03</v>
      </c>
      <c r="CY153">
        <v>-34.643619999999999</v>
      </c>
      <c r="CZ153">
        <v>-0.98524511278194304</v>
      </c>
      <c r="DA153">
        <v>0.17068611425655</v>
      </c>
      <c r="DB153">
        <v>0</v>
      </c>
      <c r="DC153">
        <v>2.2853539999999999</v>
      </c>
      <c r="DD153">
        <v>-0.10870285714285099</v>
      </c>
      <c r="DE153">
        <v>1.1542772370622199E-2</v>
      </c>
      <c r="DF153">
        <v>1</v>
      </c>
      <c r="DG153">
        <v>1</v>
      </c>
      <c r="DH153">
        <v>2</v>
      </c>
      <c r="DI153" t="s">
        <v>347</v>
      </c>
      <c r="DJ153">
        <v>3.1186500000000001</v>
      </c>
      <c r="DK153">
        <v>2.7988400000000002</v>
      </c>
      <c r="DL153">
        <v>0.19</v>
      </c>
      <c r="DM153">
        <v>0.19572700000000001</v>
      </c>
      <c r="DN153">
        <v>8.6375300000000002E-2</v>
      </c>
      <c r="DO153">
        <v>7.7696100000000004E-2</v>
      </c>
      <c r="DP153">
        <v>22575.3</v>
      </c>
      <c r="DQ153">
        <v>20710.599999999999</v>
      </c>
      <c r="DR153">
        <v>26662.400000000001</v>
      </c>
      <c r="DS153">
        <v>24092.9</v>
      </c>
      <c r="DT153">
        <v>33673.699999999997</v>
      </c>
      <c r="DU153">
        <v>32373.5</v>
      </c>
      <c r="DV153">
        <v>40313.5</v>
      </c>
      <c r="DW153">
        <v>38096.1</v>
      </c>
      <c r="DX153">
        <v>2.0081799999999999</v>
      </c>
      <c r="DY153">
        <v>2.2519200000000001</v>
      </c>
      <c r="DZ153">
        <v>0.11304400000000001</v>
      </c>
      <c r="EA153">
        <v>0</v>
      </c>
      <c r="EB153">
        <v>22.683700000000002</v>
      </c>
      <c r="EC153">
        <v>999.9</v>
      </c>
      <c r="ED153">
        <v>65.016000000000005</v>
      </c>
      <c r="EE153">
        <v>22.96</v>
      </c>
      <c r="EF153">
        <v>17.897200000000002</v>
      </c>
      <c r="EG153">
        <v>63.570300000000003</v>
      </c>
      <c r="EH153">
        <v>26.4984</v>
      </c>
      <c r="EI153">
        <v>1</v>
      </c>
      <c r="EJ153">
        <v>-0.37215500000000001</v>
      </c>
      <c r="EK153">
        <v>-4.6705399999999999</v>
      </c>
      <c r="EL153">
        <v>20.228100000000001</v>
      </c>
      <c r="EM153">
        <v>5.26281</v>
      </c>
      <c r="EN153">
        <v>12.0062</v>
      </c>
      <c r="EO153">
        <v>4.9996</v>
      </c>
      <c r="EP153">
        <v>3.2871299999999999</v>
      </c>
      <c r="EQ153">
        <v>9999</v>
      </c>
      <c r="ER153">
        <v>9999</v>
      </c>
      <c r="ES153">
        <v>999.9</v>
      </c>
      <c r="ET153">
        <v>9999</v>
      </c>
      <c r="EU153">
        <v>1.8723799999999999</v>
      </c>
      <c r="EV153">
        <v>1.8732</v>
      </c>
      <c r="EW153">
        <v>1.86947</v>
      </c>
      <c r="EX153">
        <v>1.8751500000000001</v>
      </c>
      <c r="EY153">
        <v>1.8754599999999999</v>
      </c>
      <c r="EZ153">
        <v>1.8738600000000001</v>
      </c>
      <c r="FA153">
        <v>1.8724099999999999</v>
      </c>
      <c r="FB153">
        <v>1.8714900000000001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0.34</v>
      </c>
      <c r="FQ153">
        <v>5.9299999999999999E-2</v>
      </c>
      <c r="FR153">
        <v>0.34321388301456301</v>
      </c>
      <c r="FS153">
        <v>1.93526017593624E-3</v>
      </c>
      <c r="FT153">
        <v>-2.6352868309754201E-6</v>
      </c>
      <c r="FU153">
        <v>7.4988703689445403E-10</v>
      </c>
      <c r="FV153">
        <v>5.9295258707654903E-2</v>
      </c>
      <c r="FW153">
        <v>0</v>
      </c>
      <c r="FX153">
        <v>0</v>
      </c>
      <c r="FY153">
        <v>0</v>
      </c>
      <c r="FZ153">
        <v>1</v>
      </c>
      <c r="GA153">
        <v>1999</v>
      </c>
      <c r="GB153">
        <v>0</v>
      </c>
      <c r="GC153">
        <v>14</v>
      </c>
      <c r="GD153">
        <v>41</v>
      </c>
      <c r="GE153">
        <v>41</v>
      </c>
      <c r="GF153">
        <v>2.4426299999999999</v>
      </c>
      <c r="GG153">
        <v>2.47803</v>
      </c>
      <c r="GH153">
        <v>1.5979000000000001</v>
      </c>
      <c r="GI153">
        <v>2.35229</v>
      </c>
      <c r="GJ153">
        <v>1.64917</v>
      </c>
      <c r="GK153">
        <v>2.4645999999999999</v>
      </c>
      <c r="GL153">
        <v>27.2453</v>
      </c>
      <c r="GM153">
        <v>14.0532</v>
      </c>
      <c r="GN153">
        <v>19</v>
      </c>
      <c r="GO153">
        <v>454.334</v>
      </c>
      <c r="GP153">
        <v>635.90300000000002</v>
      </c>
      <c r="GQ153">
        <v>30.1587</v>
      </c>
      <c r="GR153">
        <v>22.466799999999999</v>
      </c>
      <c r="GS153">
        <v>30.0002</v>
      </c>
      <c r="GT153">
        <v>22.4285</v>
      </c>
      <c r="GU153">
        <v>22.417400000000001</v>
      </c>
      <c r="GV153">
        <v>48.950600000000001</v>
      </c>
      <c r="GW153">
        <v>28.218900000000001</v>
      </c>
      <c r="GX153">
        <v>100</v>
      </c>
      <c r="GY153">
        <v>30.2242</v>
      </c>
      <c r="GZ153">
        <v>1112.3800000000001</v>
      </c>
      <c r="HA153">
        <v>13.1287</v>
      </c>
      <c r="HB153">
        <v>101.248</v>
      </c>
      <c r="HC153">
        <v>101.22</v>
      </c>
    </row>
    <row r="154" spans="1:211" x14ac:dyDescent="0.2">
      <c r="A154">
        <v>138</v>
      </c>
      <c r="B154">
        <v>1736452057.0999999</v>
      </c>
      <c r="C154">
        <v>274</v>
      </c>
      <c r="D154" t="s">
        <v>624</v>
      </c>
      <c r="E154" t="s">
        <v>625</v>
      </c>
      <c r="F154">
        <v>2</v>
      </c>
      <c r="G154">
        <v>1736452056.0999999</v>
      </c>
      <c r="H154">
        <f t="shared" si="68"/>
        <v>1.9128709940619021E-3</v>
      </c>
      <c r="I154">
        <f t="shared" si="69"/>
        <v>1.9128709940619022</v>
      </c>
      <c r="J154">
        <f t="shared" si="70"/>
        <v>-1.6638385350024958</v>
      </c>
      <c r="K154">
        <f t="shared" si="71"/>
        <v>1056.7</v>
      </c>
      <c r="L154">
        <f t="shared" si="72"/>
        <v>1052.269269624866</v>
      </c>
      <c r="M154">
        <f t="shared" si="73"/>
        <v>107.63151797943134</v>
      </c>
      <c r="N154">
        <f t="shared" si="74"/>
        <v>108.0847158916</v>
      </c>
      <c r="O154">
        <f t="shared" si="75"/>
        <v>0.12979178642097922</v>
      </c>
      <c r="P154">
        <f t="shared" si="76"/>
        <v>3.5324819250819148</v>
      </c>
      <c r="Q154">
        <f t="shared" si="77"/>
        <v>0.12719950696591878</v>
      </c>
      <c r="R154">
        <f t="shared" si="78"/>
        <v>7.9728285565889914E-2</v>
      </c>
      <c r="S154">
        <f t="shared" si="79"/>
        <v>0</v>
      </c>
      <c r="T154">
        <f t="shared" si="80"/>
        <v>24.478546623530978</v>
      </c>
      <c r="U154">
        <f t="shared" si="81"/>
        <v>24.478546623530978</v>
      </c>
      <c r="V154">
        <f t="shared" si="82"/>
        <v>3.0821584820191394</v>
      </c>
      <c r="W154">
        <f t="shared" si="83"/>
        <v>49.966821774233829</v>
      </c>
      <c r="X154">
        <f t="shared" si="84"/>
        <v>1.5790065152204003</v>
      </c>
      <c r="Y154">
        <f t="shared" si="85"/>
        <v>3.1601099672796074</v>
      </c>
      <c r="Z154">
        <f t="shared" si="86"/>
        <v>1.5031519667987392</v>
      </c>
      <c r="AA154">
        <f t="shared" si="87"/>
        <v>-84.357610838129887</v>
      </c>
      <c r="AB154">
        <f t="shared" si="88"/>
        <v>79.596364064988435</v>
      </c>
      <c r="AC154">
        <f t="shared" si="89"/>
        <v>4.7512359883372488</v>
      </c>
      <c r="AD154">
        <f t="shared" si="90"/>
        <v>-1.0010784804208583E-2</v>
      </c>
      <c r="AE154">
        <f t="shared" si="91"/>
        <v>26.806615463710877</v>
      </c>
      <c r="AF154">
        <f t="shared" si="92"/>
        <v>1.9119690731732981</v>
      </c>
      <c r="AG154">
        <f t="shared" si="93"/>
        <v>-1.6638385350024958</v>
      </c>
      <c r="AH154">
        <v>1095.36540507973</v>
      </c>
      <c r="AI154">
        <v>1073.27890909091</v>
      </c>
      <c r="AJ154">
        <v>3.45576616837619</v>
      </c>
      <c r="AK154">
        <v>84.5062676990527</v>
      </c>
      <c r="AL154">
        <f t="shared" si="94"/>
        <v>1.9128709940619022</v>
      </c>
      <c r="AM154">
        <v>13.1753649727415</v>
      </c>
      <c r="AN154">
        <v>15.4379804195804</v>
      </c>
      <c r="AO154">
        <v>-1.4690940904745899E-5</v>
      </c>
      <c r="AP154">
        <v>123.873733639405</v>
      </c>
      <c r="AQ154">
        <v>34</v>
      </c>
      <c r="AR154">
        <v>7</v>
      </c>
      <c r="AS154">
        <f t="shared" si="95"/>
        <v>1</v>
      </c>
      <c r="AT154">
        <f t="shared" si="96"/>
        <v>0</v>
      </c>
      <c r="AU154">
        <f t="shared" si="97"/>
        <v>54362.40528534109</v>
      </c>
      <c r="AV154">
        <f t="shared" si="98"/>
        <v>0</v>
      </c>
      <c r="AW154">
        <f t="shared" si="99"/>
        <v>0</v>
      </c>
      <c r="AX154">
        <f t="shared" si="100"/>
        <v>0</v>
      </c>
      <c r="AY154">
        <f t="shared" si="101"/>
        <v>0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1736452056.0999999</v>
      </c>
      <c r="BF154">
        <v>1056.7</v>
      </c>
      <c r="BG154">
        <v>1091.33</v>
      </c>
      <c r="BH154">
        <v>15.4373</v>
      </c>
      <c r="BI154">
        <v>13.1759</v>
      </c>
      <c r="BJ154">
        <v>1056.3699999999999</v>
      </c>
      <c r="BK154">
        <v>15.378</v>
      </c>
      <c r="BL154">
        <v>499.45699999999999</v>
      </c>
      <c r="BM154">
        <v>102.18600000000001</v>
      </c>
      <c r="BN154">
        <v>9.9148E-2</v>
      </c>
      <c r="BO154">
        <v>24.8965</v>
      </c>
      <c r="BP154">
        <v>24.55</v>
      </c>
      <c r="BQ154">
        <v>999.9</v>
      </c>
      <c r="BR154">
        <v>0</v>
      </c>
      <c r="BS154">
        <v>0</v>
      </c>
      <c r="BT154">
        <v>9990</v>
      </c>
      <c r="BU154">
        <v>-0.16436600000000001</v>
      </c>
      <c r="BV154">
        <v>126.571</v>
      </c>
      <c r="BW154">
        <v>-34.6265</v>
      </c>
      <c r="BX154">
        <v>1073.27</v>
      </c>
      <c r="BY154">
        <v>1105.9000000000001</v>
      </c>
      <c r="BZ154">
        <v>2.26139</v>
      </c>
      <c r="CA154">
        <v>1091.33</v>
      </c>
      <c r="CB154">
        <v>13.1759</v>
      </c>
      <c r="CC154">
        <v>1.5774900000000001</v>
      </c>
      <c r="CD154">
        <v>1.3464</v>
      </c>
      <c r="CE154">
        <v>13.740600000000001</v>
      </c>
      <c r="CF154">
        <v>11.3271</v>
      </c>
      <c r="CG154">
        <v>0</v>
      </c>
      <c r="CH154">
        <v>0</v>
      </c>
      <c r="CI154">
        <v>0</v>
      </c>
      <c r="CJ154">
        <v>20</v>
      </c>
      <c r="CK154">
        <v>3</v>
      </c>
      <c r="CL154">
        <v>1736449596</v>
      </c>
      <c r="CM154" t="s">
        <v>346</v>
      </c>
      <c r="CN154">
        <v>1736449594</v>
      </c>
      <c r="CO154">
        <v>1736449596</v>
      </c>
      <c r="CP154">
        <v>2</v>
      </c>
      <c r="CQ154">
        <v>0.52600000000000002</v>
      </c>
      <c r="CR154">
        <v>-1.4999999999999999E-2</v>
      </c>
      <c r="CS154">
        <v>0.63</v>
      </c>
      <c r="CT154">
        <v>3.9E-2</v>
      </c>
      <c r="CU154">
        <v>200</v>
      </c>
      <c r="CV154">
        <v>13</v>
      </c>
      <c r="CW154">
        <v>0.21</v>
      </c>
      <c r="CX154">
        <v>0.03</v>
      </c>
      <c r="CY154">
        <v>-34.669069999999998</v>
      </c>
      <c r="CZ154">
        <v>-0.57457443609026504</v>
      </c>
      <c r="DA154">
        <v>0.153107103362319</v>
      </c>
      <c r="DB154">
        <v>0</v>
      </c>
      <c r="DC154">
        <v>2.2827215000000001</v>
      </c>
      <c r="DD154">
        <v>-0.131543007518795</v>
      </c>
      <c r="DE154">
        <v>1.2877026160958101E-2</v>
      </c>
      <c r="DF154">
        <v>1</v>
      </c>
      <c r="DG154">
        <v>1</v>
      </c>
      <c r="DH154">
        <v>2</v>
      </c>
      <c r="DI154" t="s">
        <v>347</v>
      </c>
      <c r="DJ154">
        <v>3.1190199999999999</v>
      </c>
      <c r="DK154">
        <v>2.8001900000000002</v>
      </c>
      <c r="DL154">
        <v>0.19076699999999999</v>
      </c>
      <c r="DM154">
        <v>0.196497</v>
      </c>
      <c r="DN154">
        <v>8.6365200000000003E-2</v>
      </c>
      <c r="DO154">
        <v>7.7707100000000001E-2</v>
      </c>
      <c r="DP154">
        <v>22554.1</v>
      </c>
      <c r="DQ154">
        <v>20690.599999999999</v>
      </c>
      <c r="DR154">
        <v>26662.5</v>
      </c>
      <c r="DS154">
        <v>24092.6</v>
      </c>
      <c r="DT154">
        <v>33674</v>
      </c>
      <c r="DU154">
        <v>32373.200000000001</v>
      </c>
      <c r="DV154">
        <v>40313.199999999997</v>
      </c>
      <c r="DW154">
        <v>38096.1</v>
      </c>
      <c r="DX154">
        <v>2.0077500000000001</v>
      </c>
      <c r="DY154">
        <v>2.2518699999999998</v>
      </c>
      <c r="DZ154">
        <v>0.113867</v>
      </c>
      <c r="EA154">
        <v>0</v>
      </c>
      <c r="EB154">
        <v>22.680499999999999</v>
      </c>
      <c r="EC154">
        <v>999.9</v>
      </c>
      <c r="ED154">
        <v>65.016000000000005</v>
      </c>
      <c r="EE154">
        <v>22.96</v>
      </c>
      <c r="EF154">
        <v>17.897400000000001</v>
      </c>
      <c r="EG154">
        <v>63.850299999999997</v>
      </c>
      <c r="EH154">
        <v>26.189900000000002</v>
      </c>
      <c r="EI154">
        <v>1</v>
      </c>
      <c r="EJ154">
        <v>-0.37218200000000001</v>
      </c>
      <c r="EK154">
        <v>-4.7217399999999996</v>
      </c>
      <c r="EL154">
        <v>20.226400000000002</v>
      </c>
      <c r="EM154">
        <v>5.2622200000000001</v>
      </c>
      <c r="EN154">
        <v>12.0053</v>
      </c>
      <c r="EO154">
        <v>4.9996499999999999</v>
      </c>
      <c r="EP154">
        <v>3.2870499999999998</v>
      </c>
      <c r="EQ154">
        <v>9999</v>
      </c>
      <c r="ER154">
        <v>9999</v>
      </c>
      <c r="ES154">
        <v>999.9</v>
      </c>
      <c r="ET154">
        <v>9999</v>
      </c>
      <c r="EU154">
        <v>1.8724000000000001</v>
      </c>
      <c r="EV154">
        <v>1.8732</v>
      </c>
      <c r="EW154">
        <v>1.86948</v>
      </c>
      <c r="EX154">
        <v>1.8751500000000001</v>
      </c>
      <c r="EY154">
        <v>1.8754599999999999</v>
      </c>
      <c r="EZ154">
        <v>1.87385</v>
      </c>
      <c r="FA154">
        <v>1.8724099999999999</v>
      </c>
      <c r="FB154">
        <v>1.8714900000000001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0.33</v>
      </c>
      <c r="FQ154">
        <v>5.9299999999999999E-2</v>
      </c>
      <c r="FR154">
        <v>0.34321388301456301</v>
      </c>
      <c r="FS154">
        <v>1.93526017593624E-3</v>
      </c>
      <c r="FT154">
        <v>-2.6352868309754201E-6</v>
      </c>
      <c r="FU154">
        <v>7.4988703689445403E-10</v>
      </c>
      <c r="FV154">
        <v>5.9295258707654903E-2</v>
      </c>
      <c r="FW154">
        <v>0</v>
      </c>
      <c r="FX154">
        <v>0</v>
      </c>
      <c r="FY154">
        <v>0</v>
      </c>
      <c r="FZ154">
        <v>1</v>
      </c>
      <c r="GA154">
        <v>1999</v>
      </c>
      <c r="GB154">
        <v>0</v>
      </c>
      <c r="GC154">
        <v>14</v>
      </c>
      <c r="GD154">
        <v>41.1</v>
      </c>
      <c r="GE154">
        <v>41</v>
      </c>
      <c r="GF154">
        <v>2.4560499999999998</v>
      </c>
      <c r="GG154">
        <v>2.4719199999999999</v>
      </c>
      <c r="GH154">
        <v>1.5979000000000001</v>
      </c>
      <c r="GI154">
        <v>2.35107</v>
      </c>
      <c r="GJ154">
        <v>1.64917</v>
      </c>
      <c r="GK154">
        <v>2.4145500000000002</v>
      </c>
      <c r="GL154">
        <v>27.2453</v>
      </c>
      <c r="GM154">
        <v>14.044499999999999</v>
      </c>
      <c r="GN154">
        <v>19</v>
      </c>
      <c r="GO154">
        <v>454.08699999999999</v>
      </c>
      <c r="GP154">
        <v>635.86199999999997</v>
      </c>
      <c r="GQ154">
        <v>30.188199999999998</v>
      </c>
      <c r="GR154">
        <v>22.466799999999999</v>
      </c>
      <c r="GS154">
        <v>30.0002</v>
      </c>
      <c r="GT154">
        <v>22.4285</v>
      </c>
      <c r="GU154">
        <v>22.417400000000001</v>
      </c>
      <c r="GV154">
        <v>49.199300000000001</v>
      </c>
      <c r="GW154">
        <v>28.218900000000001</v>
      </c>
      <c r="GX154">
        <v>100</v>
      </c>
      <c r="GY154">
        <v>30.2242</v>
      </c>
      <c r="GZ154">
        <v>1119.1600000000001</v>
      </c>
      <c r="HA154">
        <v>13.1287</v>
      </c>
      <c r="HB154">
        <v>101.247</v>
      </c>
      <c r="HC154">
        <v>101.22</v>
      </c>
    </row>
    <row r="155" spans="1:211" x14ac:dyDescent="0.2">
      <c r="A155">
        <v>139</v>
      </c>
      <c r="B155">
        <v>1736452059.0999999</v>
      </c>
      <c r="C155">
        <v>276</v>
      </c>
      <c r="D155" t="s">
        <v>626</v>
      </c>
      <c r="E155" t="s">
        <v>627</v>
      </c>
      <c r="F155">
        <v>2</v>
      </c>
      <c r="G155">
        <v>1736452057.0999999</v>
      </c>
      <c r="H155">
        <f t="shared" si="68"/>
        <v>1.9123005382753993E-3</v>
      </c>
      <c r="I155">
        <f t="shared" si="69"/>
        <v>1.9123005382753993</v>
      </c>
      <c r="J155">
        <f t="shared" si="70"/>
        <v>-1.4903483823499746</v>
      </c>
      <c r="K155">
        <f t="shared" si="71"/>
        <v>1060.0650000000001</v>
      </c>
      <c r="L155">
        <f t="shared" si="72"/>
        <v>1053.4058981683345</v>
      </c>
      <c r="M155">
        <f t="shared" si="73"/>
        <v>107.74789991927256</v>
      </c>
      <c r="N155">
        <f t="shared" si="74"/>
        <v>108.42902790513077</v>
      </c>
      <c r="O155">
        <f t="shared" si="75"/>
        <v>0.12967449448417362</v>
      </c>
      <c r="P155">
        <f t="shared" si="76"/>
        <v>3.5325553972556616</v>
      </c>
      <c r="Q155">
        <f t="shared" si="77"/>
        <v>0.1270869004903635</v>
      </c>
      <c r="R155">
        <f t="shared" si="78"/>
        <v>7.9657497235735425E-2</v>
      </c>
      <c r="S155">
        <f t="shared" si="79"/>
        <v>0</v>
      </c>
      <c r="T155">
        <f t="shared" si="80"/>
        <v>24.483480605161983</v>
      </c>
      <c r="U155">
        <f t="shared" si="81"/>
        <v>24.483480605161983</v>
      </c>
      <c r="V155">
        <f t="shared" si="82"/>
        <v>3.0830688112809255</v>
      </c>
      <c r="W155">
        <f t="shared" si="83"/>
        <v>49.953541040467911</v>
      </c>
      <c r="X155">
        <f t="shared" si="84"/>
        <v>1.5790389845794801</v>
      </c>
      <c r="Y155">
        <f t="shared" si="85"/>
        <v>3.161015118628494</v>
      </c>
      <c r="Z155">
        <f t="shared" si="86"/>
        <v>1.5040298267014454</v>
      </c>
      <c r="AA155">
        <f t="shared" si="87"/>
        <v>-84.332453737945116</v>
      </c>
      <c r="AB155">
        <f t="shared" si="88"/>
        <v>79.572503174977385</v>
      </c>
      <c r="AC155">
        <f t="shared" si="89"/>
        <v>4.7499458698147405</v>
      </c>
      <c r="AD155">
        <f t="shared" si="90"/>
        <v>-1.0004693152993127E-2</v>
      </c>
      <c r="AE155">
        <f t="shared" si="91"/>
        <v>26.899284859666587</v>
      </c>
      <c r="AF155">
        <f t="shared" si="92"/>
        <v>1.9112777898841147</v>
      </c>
      <c r="AG155">
        <f t="shared" si="93"/>
        <v>-1.4903483823499746</v>
      </c>
      <c r="AH155">
        <v>1102.2319221191999</v>
      </c>
      <c r="AI155">
        <v>1080.104</v>
      </c>
      <c r="AJ155">
        <v>3.43223609313559</v>
      </c>
      <c r="AK155">
        <v>84.5062676990527</v>
      </c>
      <c r="AL155">
        <f t="shared" si="94"/>
        <v>1.9123005382753993</v>
      </c>
      <c r="AM155">
        <v>13.175716280443099</v>
      </c>
      <c r="AN155">
        <v>15.437088811188801</v>
      </c>
      <c r="AO155">
        <v>-1.09510440937174E-5</v>
      </c>
      <c r="AP155">
        <v>123.873733639405</v>
      </c>
      <c r="AQ155">
        <v>35</v>
      </c>
      <c r="AR155">
        <v>7</v>
      </c>
      <c r="AS155">
        <f t="shared" si="95"/>
        <v>1</v>
      </c>
      <c r="AT155">
        <f t="shared" si="96"/>
        <v>0</v>
      </c>
      <c r="AU155">
        <f t="shared" si="97"/>
        <v>54363.14770460959</v>
      </c>
      <c r="AV155">
        <f t="shared" si="98"/>
        <v>0</v>
      </c>
      <c r="AW155">
        <f t="shared" si="99"/>
        <v>0</v>
      </c>
      <c r="AX155">
        <f t="shared" si="100"/>
        <v>0</v>
      </c>
      <c r="AY155">
        <f t="shared" si="101"/>
        <v>0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1736452057.0999999</v>
      </c>
      <c r="BF155">
        <v>1060.0650000000001</v>
      </c>
      <c r="BG155">
        <v>1094.8050000000001</v>
      </c>
      <c r="BH155">
        <v>15.4376</v>
      </c>
      <c r="BI155">
        <v>13.17755</v>
      </c>
      <c r="BJ155">
        <v>1059.7349999999999</v>
      </c>
      <c r="BK155">
        <v>15.378299999999999</v>
      </c>
      <c r="BL155">
        <v>499.5745</v>
      </c>
      <c r="BM155">
        <v>102.18600000000001</v>
      </c>
      <c r="BN155">
        <v>9.9263550000000006E-2</v>
      </c>
      <c r="BO155">
        <v>24.901299999999999</v>
      </c>
      <c r="BP155">
        <v>24.55415</v>
      </c>
      <c r="BQ155">
        <v>999.9</v>
      </c>
      <c r="BR155">
        <v>0</v>
      </c>
      <c r="BS155">
        <v>0</v>
      </c>
      <c r="BT155">
        <v>9990.31</v>
      </c>
      <c r="BU155">
        <v>-0.1581485</v>
      </c>
      <c r="BV155">
        <v>126.5745</v>
      </c>
      <c r="BW155">
        <v>-34.739199999999997</v>
      </c>
      <c r="BX155">
        <v>1076.6849999999999</v>
      </c>
      <c r="BY155">
        <v>1109.425</v>
      </c>
      <c r="BZ155">
        <v>2.2600750000000001</v>
      </c>
      <c r="CA155">
        <v>1094.8050000000001</v>
      </c>
      <c r="CB155">
        <v>13.17755</v>
      </c>
      <c r="CC155">
        <v>1.57751</v>
      </c>
      <c r="CD155">
        <v>1.34656</v>
      </c>
      <c r="CE155">
        <v>13.74085</v>
      </c>
      <c r="CF155">
        <v>11.328900000000001</v>
      </c>
      <c r="CG155">
        <v>0</v>
      </c>
      <c r="CH155">
        <v>0</v>
      </c>
      <c r="CI155">
        <v>0</v>
      </c>
      <c r="CJ155">
        <v>20</v>
      </c>
      <c r="CK155">
        <v>3</v>
      </c>
      <c r="CL155">
        <v>1736449596</v>
      </c>
      <c r="CM155" t="s">
        <v>346</v>
      </c>
      <c r="CN155">
        <v>1736449594</v>
      </c>
      <c r="CO155">
        <v>1736449596</v>
      </c>
      <c r="CP155">
        <v>2</v>
      </c>
      <c r="CQ155">
        <v>0.52600000000000002</v>
      </c>
      <c r="CR155">
        <v>-1.4999999999999999E-2</v>
      </c>
      <c r="CS155">
        <v>0.63</v>
      </c>
      <c r="CT155">
        <v>3.9E-2</v>
      </c>
      <c r="CU155">
        <v>200</v>
      </c>
      <c r="CV155">
        <v>13</v>
      </c>
      <c r="CW155">
        <v>0.21</v>
      </c>
      <c r="CX155">
        <v>0.03</v>
      </c>
      <c r="CY155">
        <v>-34.704990000000002</v>
      </c>
      <c r="CZ155">
        <v>5.3187969924756003E-2</v>
      </c>
      <c r="DA155">
        <v>0.106041019893247</v>
      </c>
      <c r="DB155">
        <v>1</v>
      </c>
      <c r="DC155">
        <v>2.2789584999999999</v>
      </c>
      <c r="DD155">
        <v>-0.137940000000004</v>
      </c>
      <c r="DE155">
        <v>1.3364122221455501E-2</v>
      </c>
      <c r="DF155">
        <v>1</v>
      </c>
      <c r="DG155">
        <v>2</v>
      </c>
      <c r="DH155">
        <v>2</v>
      </c>
      <c r="DI155" t="s">
        <v>543</v>
      </c>
      <c r="DJ155">
        <v>3.1191800000000001</v>
      </c>
      <c r="DK155">
        <v>2.8011900000000001</v>
      </c>
      <c r="DL155">
        <v>0.19153700000000001</v>
      </c>
      <c r="DM155">
        <v>0.19728100000000001</v>
      </c>
      <c r="DN155">
        <v>8.6369000000000001E-2</v>
      </c>
      <c r="DO155">
        <v>7.7716999999999994E-2</v>
      </c>
      <c r="DP155">
        <v>22532.5</v>
      </c>
      <c r="DQ155">
        <v>20670.3</v>
      </c>
      <c r="DR155">
        <v>26662.3</v>
      </c>
      <c r="DS155">
        <v>24092.5</v>
      </c>
      <c r="DT155">
        <v>33673.599999999999</v>
      </c>
      <c r="DU155">
        <v>32372.799999999999</v>
      </c>
      <c r="DV155">
        <v>40312.9</v>
      </c>
      <c r="DW155">
        <v>38096</v>
      </c>
      <c r="DX155">
        <v>2.00732</v>
      </c>
      <c r="DY155">
        <v>2.2516500000000002</v>
      </c>
      <c r="DZ155">
        <v>0.11462</v>
      </c>
      <c r="EA155">
        <v>0</v>
      </c>
      <c r="EB155">
        <v>22.677399999999999</v>
      </c>
      <c r="EC155">
        <v>999.9</v>
      </c>
      <c r="ED155">
        <v>65.016000000000005</v>
      </c>
      <c r="EE155">
        <v>22.98</v>
      </c>
      <c r="EF155">
        <v>17.919699999999999</v>
      </c>
      <c r="EG155">
        <v>64.100300000000004</v>
      </c>
      <c r="EH155">
        <v>26.238</v>
      </c>
      <c r="EI155">
        <v>1</v>
      </c>
      <c r="EJ155">
        <v>-0.37186000000000002</v>
      </c>
      <c r="EK155">
        <v>-4.6763300000000001</v>
      </c>
      <c r="EL155">
        <v>20.228300000000001</v>
      </c>
      <c r="EM155">
        <v>5.2631100000000002</v>
      </c>
      <c r="EN155">
        <v>12.004899999999999</v>
      </c>
      <c r="EO155">
        <v>4.9999500000000001</v>
      </c>
      <c r="EP155">
        <v>3.2871800000000002</v>
      </c>
      <c r="EQ155">
        <v>9999</v>
      </c>
      <c r="ER155">
        <v>9999</v>
      </c>
      <c r="ES155">
        <v>999.9</v>
      </c>
      <c r="ET155">
        <v>9999</v>
      </c>
      <c r="EU155">
        <v>1.8724099999999999</v>
      </c>
      <c r="EV155">
        <v>1.87321</v>
      </c>
      <c r="EW155">
        <v>1.86947</v>
      </c>
      <c r="EX155">
        <v>1.8751500000000001</v>
      </c>
      <c r="EY155">
        <v>1.8754599999999999</v>
      </c>
      <c r="EZ155">
        <v>1.8738600000000001</v>
      </c>
      <c r="FA155">
        <v>1.8724099999999999</v>
      </c>
      <c r="FB155">
        <v>1.8714900000000001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0.32</v>
      </c>
      <c r="FQ155">
        <v>5.9299999999999999E-2</v>
      </c>
      <c r="FR155">
        <v>0.34321388301456301</v>
      </c>
      <c r="FS155">
        <v>1.93526017593624E-3</v>
      </c>
      <c r="FT155">
        <v>-2.6352868309754201E-6</v>
      </c>
      <c r="FU155">
        <v>7.4988703689445403E-10</v>
      </c>
      <c r="FV155">
        <v>5.9295258707654903E-2</v>
      </c>
      <c r="FW155">
        <v>0</v>
      </c>
      <c r="FX155">
        <v>0</v>
      </c>
      <c r="FY155">
        <v>0</v>
      </c>
      <c r="FZ155">
        <v>1</v>
      </c>
      <c r="GA155">
        <v>1999</v>
      </c>
      <c r="GB155">
        <v>0</v>
      </c>
      <c r="GC155">
        <v>14</v>
      </c>
      <c r="GD155">
        <v>41.1</v>
      </c>
      <c r="GE155">
        <v>41.1</v>
      </c>
      <c r="GF155">
        <v>2.4682599999999999</v>
      </c>
      <c r="GG155">
        <v>2.4731399999999999</v>
      </c>
      <c r="GH155">
        <v>1.5979000000000001</v>
      </c>
      <c r="GI155">
        <v>2.35107</v>
      </c>
      <c r="GJ155">
        <v>1.64917</v>
      </c>
      <c r="GK155">
        <v>2.4060100000000002</v>
      </c>
      <c r="GL155">
        <v>27.2453</v>
      </c>
      <c r="GM155">
        <v>14.0532</v>
      </c>
      <c r="GN155">
        <v>19</v>
      </c>
      <c r="GO155">
        <v>453.84300000000002</v>
      </c>
      <c r="GP155">
        <v>635.678</v>
      </c>
      <c r="GQ155">
        <v>30.224900000000002</v>
      </c>
      <c r="GR155">
        <v>22.466799999999999</v>
      </c>
      <c r="GS155">
        <v>30.000299999999999</v>
      </c>
      <c r="GT155">
        <v>22.4285</v>
      </c>
      <c r="GU155">
        <v>22.417400000000001</v>
      </c>
      <c r="GV155">
        <v>49.442</v>
      </c>
      <c r="GW155">
        <v>28.218900000000001</v>
      </c>
      <c r="GX155">
        <v>100</v>
      </c>
      <c r="GY155">
        <v>30.292999999999999</v>
      </c>
      <c r="GZ155">
        <v>1125.9100000000001</v>
      </c>
      <c r="HA155">
        <v>13.1287</v>
      </c>
      <c r="HB155">
        <v>101.247</v>
      </c>
      <c r="HC155">
        <v>101.21899999999999</v>
      </c>
    </row>
    <row r="156" spans="1:211" x14ac:dyDescent="0.2">
      <c r="A156">
        <v>140</v>
      </c>
      <c r="B156">
        <v>1736452061.0999999</v>
      </c>
      <c r="C156">
        <v>278</v>
      </c>
      <c r="D156" t="s">
        <v>628</v>
      </c>
      <c r="E156" t="s">
        <v>629</v>
      </c>
      <c r="F156">
        <v>2</v>
      </c>
      <c r="G156">
        <v>1736452060.0999999</v>
      </c>
      <c r="H156">
        <f t="shared" si="68"/>
        <v>1.9154928264010632E-3</v>
      </c>
      <c r="I156">
        <f t="shared" si="69"/>
        <v>1.9154928264010633</v>
      </c>
      <c r="J156">
        <f t="shared" si="70"/>
        <v>-1.5347407857468642</v>
      </c>
      <c r="K156">
        <f t="shared" si="71"/>
        <v>1070.28</v>
      </c>
      <c r="L156">
        <f t="shared" si="72"/>
        <v>1063.8842479805128</v>
      </c>
      <c r="M156">
        <f t="shared" si="73"/>
        <v>108.82185787729959</v>
      </c>
      <c r="N156">
        <f t="shared" si="74"/>
        <v>109.4760621468</v>
      </c>
      <c r="O156">
        <f t="shared" si="75"/>
        <v>0.12962374164121651</v>
      </c>
      <c r="P156">
        <f t="shared" si="76"/>
        <v>3.5219472627442938</v>
      </c>
      <c r="Q156">
        <f t="shared" si="77"/>
        <v>0.12703053107280254</v>
      </c>
      <c r="R156">
        <f t="shared" si="78"/>
        <v>7.9622750598467448E-2</v>
      </c>
      <c r="S156">
        <f t="shared" si="79"/>
        <v>0</v>
      </c>
      <c r="T156">
        <f t="shared" si="80"/>
        <v>24.501998777653007</v>
      </c>
      <c r="U156">
        <f t="shared" si="81"/>
        <v>24.501998777653007</v>
      </c>
      <c r="V156">
        <f t="shared" si="82"/>
        <v>3.0864875470361515</v>
      </c>
      <c r="W156">
        <f t="shared" si="83"/>
        <v>49.900244749176984</v>
      </c>
      <c r="X156">
        <f t="shared" si="84"/>
        <v>1.5792751514759999</v>
      </c>
      <c r="Y156">
        <f t="shared" si="85"/>
        <v>3.1648645400723154</v>
      </c>
      <c r="Z156">
        <f t="shared" si="86"/>
        <v>1.5072123955601515</v>
      </c>
      <c r="AA156">
        <f t="shared" si="87"/>
        <v>-84.473233644286893</v>
      </c>
      <c r="AB156">
        <f t="shared" si="88"/>
        <v>79.690862275366271</v>
      </c>
      <c r="AC156">
        <f t="shared" si="89"/>
        <v>4.7722750112668022</v>
      </c>
      <c r="AD156">
        <f t="shared" si="90"/>
        <v>-1.0096357653821997E-2</v>
      </c>
      <c r="AE156">
        <f t="shared" si="91"/>
        <v>27.120468107071506</v>
      </c>
      <c r="AF156">
        <f t="shared" si="92"/>
        <v>1.9121672922927497</v>
      </c>
      <c r="AG156">
        <f t="shared" si="93"/>
        <v>-1.5347407857468642</v>
      </c>
      <c r="AH156">
        <v>1109.14755869176</v>
      </c>
      <c r="AI156">
        <v>1087.02478787879</v>
      </c>
      <c r="AJ156">
        <v>3.4431267062073601</v>
      </c>
      <c r="AK156">
        <v>84.5062676990527</v>
      </c>
      <c r="AL156">
        <f t="shared" si="94"/>
        <v>1.9154928264010633</v>
      </c>
      <c r="AM156">
        <v>13.1763839699023</v>
      </c>
      <c r="AN156">
        <v>15.4388734265734</v>
      </c>
      <c r="AO156">
        <v>-5.8682385990322304E-6</v>
      </c>
      <c r="AP156">
        <v>123.873733639405</v>
      </c>
      <c r="AQ156">
        <v>34</v>
      </c>
      <c r="AR156">
        <v>7</v>
      </c>
      <c r="AS156">
        <f t="shared" si="95"/>
        <v>1</v>
      </c>
      <c r="AT156">
        <f t="shared" si="96"/>
        <v>0</v>
      </c>
      <c r="AU156">
        <f t="shared" si="97"/>
        <v>54125.987198509953</v>
      </c>
      <c r="AV156">
        <f t="shared" si="98"/>
        <v>0</v>
      </c>
      <c r="AW156">
        <f t="shared" si="99"/>
        <v>0</v>
      </c>
      <c r="AX156">
        <f t="shared" si="100"/>
        <v>0</v>
      </c>
      <c r="AY156">
        <f t="shared" si="101"/>
        <v>0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1736452060.0999999</v>
      </c>
      <c r="BF156">
        <v>1070.28</v>
      </c>
      <c r="BG156">
        <v>1105.27</v>
      </c>
      <c r="BH156">
        <v>15.4396</v>
      </c>
      <c r="BI156">
        <v>13.181100000000001</v>
      </c>
      <c r="BJ156">
        <v>1069.96</v>
      </c>
      <c r="BK156">
        <v>15.3803</v>
      </c>
      <c r="BL156">
        <v>500.149</v>
      </c>
      <c r="BM156">
        <v>102.18600000000001</v>
      </c>
      <c r="BN156">
        <v>0.10131</v>
      </c>
      <c r="BO156">
        <v>24.921700000000001</v>
      </c>
      <c r="BP156">
        <v>24.5685</v>
      </c>
      <c r="BQ156">
        <v>999.9</v>
      </c>
      <c r="BR156">
        <v>0</v>
      </c>
      <c r="BS156">
        <v>0</v>
      </c>
      <c r="BT156">
        <v>9945.6200000000008</v>
      </c>
      <c r="BU156">
        <v>-0.13328000000000001</v>
      </c>
      <c r="BV156">
        <v>126.56399999999999</v>
      </c>
      <c r="BW156">
        <v>-34.997399999999999</v>
      </c>
      <c r="BX156">
        <v>1087.06</v>
      </c>
      <c r="BY156">
        <v>1120.04</v>
      </c>
      <c r="BZ156">
        <v>2.2585299999999999</v>
      </c>
      <c r="CA156">
        <v>1105.27</v>
      </c>
      <c r="CB156">
        <v>13.181100000000001</v>
      </c>
      <c r="CC156">
        <v>1.57772</v>
      </c>
      <c r="CD156">
        <v>1.34693</v>
      </c>
      <c r="CE156">
        <v>13.742900000000001</v>
      </c>
      <c r="CF156">
        <v>11.333</v>
      </c>
      <c r="CG156">
        <v>0</v>
      </c>
      <c r="CH156">
        <v>0</v>
      </c>
      <c r="CI156">
        <v>0</v>
      </c>
      <c r="CJ156">
        <v>20</v>
      </c>
      <c r="CK156">
        <v>3</v>
      </c>
      <c r="CL156">
        <v>1736449596</v>
      </c>
      <c r="CM156" t="s">
        <v>346</v>
      </c>
      <c r="CN156">
        <v>1736449594</v>
      </c>
      <c r="CO156">
        <v>1736449596</v>
      </c>
      <c r="CP156">
        <v>2</v>
      </c>
      <c r="CQ156">
        <v>0.52600000000000002</v>
      </c>
      <c r="CR156">
        <v>-1.4999999999999999E-2</v>
      </c>
      <c r="CS156">
        <v>0.63</v>
      </c>
      <c r="CT156">
        <v>3.9E-2</v>
      </c>
      <c r="CU156">
        <v>200</v>
      </c>
      <c r="CV156">
        <v>13</v>
      </c>
      <c r="CW156">
        <v>0.21</v>
      </c>
      <c r="CX156">
        <v>0.03</v>
      </c>
      <c r="CY156">
        <v>-34.741315</v>
      </c>
      <c r="CZ156">
        <v>4.6181954887187203E-2</v>
      </c>
      <c r="DA156">
        <v>0.10501586201617399</v>
      </c>
      <c r="DB156">
        <v>1</v>
      </c>
      <c r="DC156">
        <v>2.2748515</v>
      </c>
      <c r="DD156">
        <v>-0.13077609022556</v>
      </c>
      <c r="DE156">
        <v>1.2740797178748301E-2</v>
      </c>
      <c r="DF156">
        <v>1</v>
      </c>
      <c r="DG156">
        <v>2</v>
      </c>
      <c r="DH156">
        <v>2</v>
      </c>
      <c r="DI156" t="s">
        <v>543</v>
      </c>
      <c r="DJ156">
        <v>3.11972</v>
      </c>
      <c r="DK156">
        <v>2.8020100000000001</v>
      </c>
      <c r="DL156">
        <v>0.19231699999999999</v>
      </c>
      <c r="DM156">
        <v>0.19805200000000001</v>
      </c>
      <c r="DN156">
        <v>8.6372199999999996E-2</v>
      </c>
      <c r="DO156">
        <v>7.7720200000000003E-2</v>
      </c>
      <c r="DP156">
        <v>22510.7</v>
      </c>
      <c r="DQ156">
        <v>20650.7</v>
      </c>
      <c r="DR156">
        <v>26662.2</v>
      </c>
      <c r="DS156">
        <v>24092.7</v>
      </c>
      <c r="DT156">
        <v>33673.599999999999</v>
      </c>
      <c r="DU156">
        <v>32372.7</v>
      </c>
      <c r="DV156">
        <v>40312.9</v>
      </c>
      <c r="DW156">
        <v>38095.9</v>
      </c>
      <c r="DX156">
        <v>2.0089800000000002</v>
      </c>
      <c r="DY156">
        <v>2.2505500000000001</v>
      </c>
      <c r="DZ156">
        <v>0.115693</v>
      </c>
      <c r="EA156">
        <v>0</v>
      </c>
      <c r="EB156">
        <v>22.6752</v>
      </c>
      <c r="EC156">
        <v>999.9</v>
      </c>
      <c r="ED156">
        <v>65.016000000000005</v>
      </c>
      <c r="EE156">
        <v>22.98</v>
      </c>
      <c r="EF156">
        <v>17.9176</v>
      </c>
      <c r="EG156">
        <v>63.810299999999998</v>
      </c>
      <c r="EH156">
        <v>26.370200000000001</v>
      </c>
      <c r="EI156">
        <v>1</v>
      </c>
      <c r="EJ156">
        <v>-0.37207099999999999</v>
      </c>
      <c r="EK156">
        <v>-4.6863799999999998</v>
      </c>
      <c r="EL156">
        <v>20.227699999999999</v>
      </c>
      <c r="EM156">
        <v>5.26281</v>
      </c>
      <c r="EN156">
        <v>12.0055</v>
      </c>
      <c r="EO156">
        <v>4.9996499999999999</v>
      </c>
      <c r="EP156">
        <v>3.2870499999999998</v>
      </c>
      <c r="EQ156">
        <v>9999</v>
      </c>
      <c r="ER156">
        <v>9999</v>
      </c>
      <c r="ES156">
        <v>999.9</v>
      </c>
      <c r="ET156">
        <v>9999</v>
      </c>
      <c r="EU156">
        <v>1.87239</v>
      </c>
      <c r="EV156">
        <v>1.8732</v>
      </c>
      <c r="EW156">
        <v>1.8694500000000001</v>
      </c>
      <c r="EX156">
        <v>1.8751500000000001</v>
      </c>
      <c r="EY156">
        <v>1.8754599999999999</v>
      </c>
      <c r="EZ156">
        <v>1.87385</v>
      </c>
      <c r="FA156">
        <v>1.8724099999999999</v>
      </c>
      <c r="FB156">
        <v>1.8714900000000001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0.32</v>
      </c>
      <c r="FQ156">
        <v>5.9299999999999999E-2</v>
      </c>
      <c r="FR156">
        <v>0.34321388301456301</v>
      </c>
      <c r="FS156">
        <v>1.93526017593624E-3</v>
      </c>
      <c r="FT156">
        <v>-2.6352868309754201E-6</v>
      </c>
      <c r="FU156">
        <v>7.4988703689445403E-10</v>
      </c>
      <c r="FV156">
        <v>5.9295258707654903E-2</v>
      </c>
      <c r="FW156">
        <v>0</v>
      </c>
      <c r="FX156">
        <v>0</v>
      </c>
      <c r="FY156">
        <v>0</v>
      </c>
      <c r="FZ156">
        <v>1</v>
      </c>
      <c r="GA156">
        <v>1999</v>
      </c>
      <c r="GB156">
        <v>0</v>
      </c>
      <c r="GC156">
        <v>14</v>
      </c>
      <c r="GD156">
        <v>41.1</v>
      </c>
      <c r="GE156">
        <v>41.1</v>
      </c>
      <c r="GF156">
        <v>2.47925</v>
      </c>
      <c r="GG156">
        <v>2.47559</v>
      </c>
      <c r="GH156">
        <v>1.5979000000000001</v>
      </c>
      <c r="GI156">
        <v>2.35229</v>
      </c>
      <c r="GJ156">
        <v>1.64917</v>
      </c>
      <c r="GK156">
        <v>2.4548299999999998</v>
      </c>
      <c r="GL156">
        <v>27.2453</v>
      </c>
      <c r="GM156">
        <v>14.044499999999999</v>
      </c>
      <c r="GN156">
        <v>19</v>
      </c>
      <c r="GO156">
        <v>454.82100000000003</v>
      </c>
      <c r="GP156">
        <v>634.779</v>
      </c>
      <c r="GQ156">
        <v>30.251999999999999</v>
      </c>
      <c r="GR156">
        <v>22.466000000000001</v>
      </c>
      <c r="GS156">
        <v>30.0001</v>
      </c>
      <c r="GT156">
        <v>22.4285</v>
      </c>
      <c r="GU156">
        <v>22.417400000000001</v>
      </c>
      <c r="GV156">
        <v>49.683799999999998</v>
      </c>
      <c r="GW156">
        <v>28.218900000000001</v>
      </c>
      <c r="GX156">
        <v>100</v>
      </c>
      <c r="GY156">
        <v>30.292999999999999</v>
      </c>
      <c r="GZ156">
        <v>1132.7</v>
      </c>
      <c r="HA156">
        <v>13.1287</v>
      </c>
      <c r="HB156">
        <v>101.246</v>
      </c>
      <c r="HC156">
        <v>101.21899999999999</v>
      </c>
    </row>
    <row r="157" spans="1:211" x14ac:dyDescent="0.2">
      <c r="A157">
        <v>141</v>
      </c>
      <c r="B157">
        <v>1736452063.0999999</v>
      </c>
      <c r="C157">
        <v>280</v>
      </c>
      <c r="D157" t="s">
        <v>630</v>
      </c>
      <c r="E157" t="s">
        <v>631</v>
      </c>
      <c r="F157">
        <v>2</v>
      </c>
      <c r="G157">
        <v>1736452061.0999999</v>
      </c>
      <c r="H157">
        <f t="shared" si="68"/>
        <v>1.9157135683331452E-3</v>
      </c>
      <c r="I157">
        <f t="shared" si="69"/>
        <v>1.9157135683331452</v>
      </c>
      <c r="J157">
        <f t="shared" si="70"/>
        <v>-1.6457798542123807</v>
      </c>
      <c r="K157">
        <f t="shared" si="71"/>
        <v>1073.7</v>
      </c>
      <c r="L157">
        <f t="shared" si="72"/>
        <v>1068.5938825217709</v>
      </c>
      <c r="M157">
        <f t="shared" si="73"/>
        <v>109.30509723720067</v>
      </c>
      <c r="N157">
        <f t="shared" si="74"/>
        <v>109.82739544290001</v>
      </c>
      <c r="O157">
        <f t="shared" si="75"/>
        <v>0.12951285109457356</v>
      </c>
      <c r="P157">
        <f t="shared" si="76"/>
        <v>3.5268082631895434</v>
      </c>
      <c r="Q157">
        <f t="shared" si="77"/>
        <v>0.12692751917375009</v>
      </c>
      <c r="R157">
        <f t="shared" si="78"/>
        <v>7.9557682832736176E-2</v>
      </c>
      <c r="S157">
        <f t="shared" si="79"/>
        <v>0</v>
      </c>
      <c r="T157">
        <f t="shared" si="80"/>
        <v>24.509597935759739</v>
      </c>
      <c r="U157">
        <f t="shared" si="81"/>
        <v>24.509597935759739</v>
      </c>
      <c r="V157">
        <f t="shared" si="82"/>
        <v>3.0878914256096728</v>
      </c>
      <c r="W157">
        <f t="shared" si="83"/>
        <v>49.878993240475452</v>
      </c>
      <c r="X157">
        <f t="shared" si="84"/>
        <v>1.57927130281395</v>
      </c>
      <c r="Y157">
        <f t="shared" si="85"/>
        <v>3.1662052503746487</v>
      </c>
      <c r="Z157">
        <f t="shared" si="86"/>
        <v>1.5086201227957228</v>
      </c>
      <c r="AA157">
        <f t="shared" si="87"/>
        <v>-84.482968363491707</v>
      </c>
      <c r="AB157">
        <f t="shared" si="88"/>
        <v>79.705943235106162</v>
      </c>
      <c r="AC157">
        <f t="shared" si="89"/>
        <v>4.7669522804370343</v>
      </c>
      <c r="AD157">
        <f t="shared" si="90"/>
        <v>-1.0072847948507047E-2</v>
      </c>
      <c r="AE157">
        <f t="shared" si="91"/>
        <v>27.109018927128457</v>
      </c>
      <c r="AF157">
        <f t="shared" si="92"/>
        <v>1.9123134002714812</v>
      </c>
      <c r="AG157">
        <f t="shared" si="93"/>
        <v>-1.6457798542123807</v>
      </c>
      <c r="AH157">
        <v>1116.1717330224101</v>
      </c>
      <c r="AI157">
        <v>1094.00933333333</v>
      </c>
      <c r="AJ157">
        <v>3.4695221670658398</v>
      </c>
      <c r="AK157">
        <v>84.5062676990527</v>
      </c>
      <c r="AL157">
        <f t="shared" si="94"/>
        <v>1.9157135683331452</v>
      </c>
      <c r="AM157">
        <v>13.178081415838101</v>
      </c>
      <c r="AN157">
        <v>15.439865034965001</v>
      </c>
      <c r="AO157">
        <v>-2.00172090878338E-6</v>
      </c>
      <c r="AP157">
        <v>123.873733639405</v>
      </c>
      <c r="AQ157">
        <v>34</v>
      </c>
      <c r="AR157">
        <v>7</v>
      </c>
      <c r="AS157">
        <f t="shared" si="95"/>
        <v>1</v>
      </c>
      <c r="AT157">
        <f t="shared" si="96"/>
        <v>0</v>
      </c>
      <c r="AU157">
        <f t="shared" si="97"/>
        <v>54231.643929367812</v>
      </c>
      <c r="AV157">
        <f t="shared" si="98"/>
        <v>0</v>
      </c>
      <c r="AW157">
        <f t="shared" si="99"/>
        <v>0</v>
      </c>
      <c r="AX157">
        <f t="shared" si="100"/>
        <v>0</v>
      </c>
      <c r="AY157">
        <f t="shared" si="101"/>
        <v>0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1736452061.0999999</v>
      </c>
      <c r="BF157">
        <v>1073.7</v>
      </c>
      <c r="BG157">
        <v>1108.67</v>
      </c>
      <c r="BH157">
        <v>15.439349999999999</v>
      </c>
      <c r="BI157">
        <v>13.1816</v>
      </c>
      <c r="BJ157">
        <v>1073.385</v>
      </c>
      <c r="BK157">
        <v>15.380050000000001</v>
      </c>
      <c r="BL157">
        <v>500.3535</v>
      </c>
      <c r="BM157">
        <v>102.1875</v>
      </c>
      <c r="BN157">
        <v>0.101217</v>
      </c>
      <c r="BO157">
        <v>24.928799999999999</v>
      </c>
      <c r="BP157">
        <v>24.578800000000001</v>
      </c>
      <c r="BQ157">
        <v>999.9</v>
      </c>
      <c r="BR157">
        <v>0</v>
      </c>
      <c r="BS157">
        <v>0</v>
      </c>
      <c r="BT157">
        <v>9965.9349999999995</v>
      </c>
      <c r="BU157">
        <v>-0.14260800000000001</v>
      </c>
      <c r="BV157">
        <v>126.58199999999999</v>
      </c>
      <c r="BW157">
        <v>-34.973700000000001</v>
      </c>
      <c r="BX157">
        <v>1090.5350000000001</v>
      </c>
      <c r="BY157">
        <v>1123.48</v>
      </c>
      <c r="BZ157">
        <v>2.25779</v>
      </c>
      <c r="CA157">
        <v>1108.67</v>
      </c>
      <c r="CB157">
        <v>13.1816</v>
      </c>
      <c r="CC157">
        <v>1.577715</v>
      </c>
      <c r="CD157">
        <v>1.3469949999999999</v>
      </c>
      <c r="CE157">
        <v>13.742850000000001</v>
      </c>
      <c r="CF157">
        <v>11.33375</v>
      </c>
      <c r="CG157">
        <v>0</v>
      </c>
      <c r="CH157">
        <v>0</v>
      </c>
      <c r="CI157">
        <v>0</v>
      </c>
      <c r="CJ157">
        <v>20</v>
      </c>
      <c r="CK157">
        <v>3</v>
      </c>
      <c r="CL157">
        <v>1736449596</v>
      </c>
      <c r="CM157" t="s">
        <v>346</v>
      </c>
      <c r="CN157">
        <v>1736449594</v>
      </c>
      <c r="CO157">
        <v>1736449596</v>
      </c>
      <c r="CP157">
        <v>2</v>
      </c>
      <c r="CQ157">
        <v>0.52600000000000002</v>
      </c>
      <c r="CR157">
        <v>-1.4999999999999999E-2</v>
      </c>
      <c r="CS157">
        <v>0.63</v>
      </c>
      <c r="CT157">
        <v>3.9E-2</v>
      </c>
      <c r="CU157">
        <v>200</v>
      </c>
      <c r="CV157">
        <v>13</v>
      </c>
      <c r="CW157">
        <v>0.21</v>
      </c>
      <c r="CX157">
        <v>0.03</v>
      </c>
      <c r="CY157">
        <v>-34.767009999999999</v>
      </c>
      <c r="CZ157">
        <v>-0.314616541353339</v>
      </c>
      <c r="DA157">
        <v>0.12574692401804499</v>
      </c>
      <c r="DB157">
        <v>0</v>
      </c>
      <c r="DC157">
        <v>2.2710705</v>
      </c>
      <c r="DD157">
        <v>-0.115612781954886</v>
      </c>
      <c r="DE157">
        <v>1.1427987782195099E-2</v>
      </c>
      <c r="DF157">
        <v>1</v>
      </c>
      <c r="DG157">
        <v>1</v>
      </c>
      <c r="DH157">
        <v>2</v>
      </c>
      <c r="DI157" t="s">
        <v>347</v>
      </c>
      <c r="DJ157">
        <v>3.1197699999999999</v>
      </c>
      <c r="DK157">
        <v>2.8009900000000001</v>
      </c>
      <c r="DL157">
        <v>0.19309399999999999</v>
      </c>
      <c r="DM157">
        <v>0.19880600000000001</v>
      </c>
      <c r="DN157">
        <v>8.6372500000000005E-2</v>
      </c>
      <c r="DO157">
        <v>7.7729199999999998E-2</v>
      </c>
      <c r="DP157">
        <v>22488.9</v>
      </c>
      <c r="DQ157">
        <v>20631.400000000001</v>
      </c>
      <c r="DR157">
        <v>26661.9</v>
      </c>
      <c r="DS157">
        <v>24092.799999999999</v>
      </c>
      <c r="DT157">
        <v>33673.4</v>
      </c>
      <c r="DU157">
        <v>32372.6</v>
      </c>
      <c r="DV157">
        <v>40312.6</v>
      </c>
      <c r="DW157">
        <v>38096.1</v>
      </c>
      <c r="DX157">
        <v>2.0100500000000001</v>
      </c>
      <c r="DY157">
        <v>2.2505199999999999</v>
      </c>
      <c r="DZ157">
        <v>0.11686199999999999</v>
      </c>
      <c r="EA157">
        <v>0</v>
      </c>
      <c r="EB157">
        <v>22.673300000000001</v>
      </c>
      <c r="EC157">
        <v>999.9</v>
      </c>
      <c r="ED157">
        <v>65.016000000000005</v>
      </c>
      <c r="EE157">
        <v>22.98</v>
      </c>
      <c r="EF157">
        <v>17.917999999999999</v>
      </c>
      <c r="EG157">
        <v>63.790300000000002</v>
      </c>
      <c r="EH157">
        <v>25.9495</v>
      </c>
      <c r="EI157">
        <v>1</v>
      </c>
      <c r="EJ157">
        <v>-0.37213400000000002</v>
      </c>
      <c r="EK157">
        <v>-4.7318800000000003</v>
      </c>
      <c r="EL157">
        <v>20.225999999999999</v>
      </c>
      <c r="EM157">
        <v>5.2622200000000001</v>
      </c>
      <c r="EN157">
        <v>12.006500000000001</v>
      </c>
      <c r="EO157">
        <v>4.9994500000000004</v>
      </c>
      <c r="EP157">
        <v>3.28695</v>
      </c>
      <c r="EQ157">
        <v>9999</v>
      </c>
      <c r="ER157">
        <v>9999</v>
      </c>
      <c r="ES157">
        <v>999.9</v>
      </c>
      <c r="ET157">
        <v>9999</v>
      </c>
      <c r="EU157">
        <v>1.8723799999999999</v>
      </c>
      <c r="EV157">
        <v>1.8731899999999999</v>
      </c>
      <c r="EW157">
        <v>1.8694500000000001</v>
      </c>
      <c r="EX157">
        <v>1.8751500000000001</v>
      </c>
      <c r="EY157">
        <v>1.8754599999999999</v>
      </c>
      <c r="EZ157">
        <v>1.87384</v>
      </c>
      <c r="FA157">
        <v>1.8724099999999999</v>
      </c>
      <c r="FB157">
        <v>1.8714900000000001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0.3</v>
      </c>
      <c r="FQ157">
        <v>5.9299999999999999E-2</v>
      </c>
      <c r="FR157">
        <v>0.34321388301456301</v>
      </c>
      <c r="FS157">
        <v>1.93526017593624E-3</v>
      </c>
      <c r="FT157">
        <v>-2.6352868309754201E-6</v>
      </c>
      <c r="FU157">
        <v>7.4988703689445403E-10</v>
      </c>
      <c r="FV157">
        <v>5.9295258707654903E-2</v>
      </c>
      <c r="FW157">
        <v>0</v>
      </c>
      <c r="FX157">
        <v>0</v>
      </c>
      <c r="FY157">
        <v>0</v>
      </c>
      <c r="FZ157">
        <v>1</v>
      </c>
      <c r="GA157">
        <v>1999</v>
      </c>
      <c r="GB157">
        <v>0</v>
      </c>
      <c r="GC157">
        <v>14</v>
      </c>
      <c r="GD157">
        <v>41.2</v>
      </c>
      <c r="GE157">
        <v>41.1</v>
      </c>
      <c r="GF157">
        <v>2.49268</v>
      </c>
      <c r="GG157">
        <v>2.49756</v>
      </c>
      <c r="GH157">
        <v>1.5979000000000001</v>
      </c>
      <c r="GI157">
        <v>2.35107</v>
      </c>
      <c r="GJ157">
        <v>1.64917</v>
      </c>
      <c r="GK157">
        <v>2.2912599999999999</v>
      </c>
      <c r="GL157">
        <v>27.2453</v>
      </c>
      <c r="GM157">
        <v>14.0357</v>
      </c>
      <c r="GN157">
        <v>19</v>
      </c>
      <c r="GO157">
        <v>455.44499999999999</v>
      </c>
      <c r="GP157">
        <v>634.75800000000004</v>
      </c>
      <c r="GQ157">
        <v>30.2836</v>
      </c>
      <c r="GR157">
        <v>22.4651</v>
      </c>
      <c r="GS157">
        <v>30.0001</v>
      </c>
      <c r="GT157">
        <v>22.4285</v>
      </c>
      <c r="GU157">
        <v>22.417400000000001</v>
      </c>
      <c r="GV157">
        <v>49.933999999999997</v>
      </c>
      <c r="GW157">
        <v>28.218900000000001</v>
      </c>
      <c r="GX157">
        <v>100</v>
      </c>
      <c r="GY157">
        <v>30.292999999999999</v>
      </c>
      <c r="GZ157">
        <v>1139.49</v>
      </c>
      <c r="HA157">
        <v>13.1287</v>
      </c>
      <c r="HB157">
        <v>101.246</v>
      </c>
      <c r="HC157">
        <v>101.22</v>
      </c>
    </row>
    <row r="158" spans="1:211" x14ac:dyDescent="0.2">
      <c r="A158">
        <v>142</v>
      </c>
      <c r="B158">
        <v>1736452065.0999999</v>
      </c>
      <c r="C158">
        <v>282</v>
      </c>
      <c r="D158" t="s">
        <v>632</v>
      </c>
      <c r="E158" t="s">
        <v>633</v>
      </c>
      <c r="F158">
        <v>2</v>
      </c>
      <c r="G158">
        <v>1736452064.0999999</v>
      </c>
      <c r="H158">
        <f t="shared" si="68"/>
        <v>1.9118894864772523E-3</v>
      </c>
      <c r="I158">
        <f t="shared" si="69"/>
        <v>1.9118894864772522</v>
      </c>
      <c r="J158">
        <f t="shared" si="70"/>
        <v>-1.6141818505465455</v>
      </c>
      <c r="K158">
        <f t="shared" si="71"/>
        <v>1083.93</v>
      </c>
      <c r="L158">
        <f t="shared" si="72"/>
        <v>1078.2137134769166</v>
      </c>
      <c r="M158">
        <f t="shared" si="73"/>
        <v>110.29088087666288</v>
      </c>
      <c r="N158">
        <f t="shared" si="74"/>
        <v>110.875601946423</v>
      </c>
      <c r="O158">
        <f t="shared" si="75"/>
        <v>0.12890657927770355</v>
      </c>
      <c r="P158">
        <f t="shared" si="76"/>
        <v>3.5388018817413407</v>
      </c>
      <c r="Q158">
        <f t="shared" si="77"/>
        <v>0.12635363339700884</v>
      </c>
      <c r="R158">
        <f t="shared" si="78"/>
        <v>7.9196181760663259E-2</v>
      </c>
      <c r="S158">
        <f t="shared" si="79"/>
        <v>0</v>
      </c>
      <c r="T158">
        <f t="shared" si="80"/>
        <v>24.529676964106272</v>
      </c>
      <c r="U158">
        <f t="shared" si="81"/>
        <v>24.529676964106272</v>
      </c>
      <c r="V158">
        <f t="shared" si="82"/>
        <v>3.0916035381688087</v>
      </c>
      <c r="W158">
        <f t="shared" si="83"/>
        <v>49.822215729841531</v>
      </c>
      <c r="X158">
        <f t="shared" si="84"/>
        <v>1.5791587490418002</v>
      </c>
      <c r="Y158">
        <f t="shared" si="85"/>
        <v>3.1695875542844365</v>
      </c>
      <c r="Z158">
        <f t="shared" si="86"/>
        <v>1.5124447891270085</v>
      </c>
      <c r="AA158">
        <f t="shared" si="87"/>
        <v>-84.314326353646834</v>
      </c>
      <c r="AB158">
        <f t="shared" si="88"/>
        <v>79.561275776546097</v>
      </c>
      <c r="AC158">
        <f t="shared" si="89"/>
        <v>4.7430809280345354</v>
      </c>
      <c r="AD158">
        <f t="shared" si="90"/>
        <v>-9.9696490662068982E-3</v>
      </c>
      <c r="AE158">
        <f t="shared" si="91"/>
        <v>26.937123174584517</v>
      </c>
      <c r="AF158">
        <f t="shared" si="92"/>
        <v>1.9088712605199076</v>
      </c>
      <c r="AG158">
        <f t="shared" si="93"/>
        <v>-1.6141818505465455</v>
      </c>
      <c r="AH158">
        <v>1123.1854036520999</v>
      </c>
      <c r="AI158">
        <v>1100.94521212121</v>
      </c>
      <c r="AJ158">
        <v>3.4736957533853201</v>
      </c>
      <c r="AK158">
        <v>84.5062676990527</v>
      </c>
      <c r="AL158">
        <f t="shared" si="94"/>
        <v>1.9118894864772522</v>
      </c>
      <c r="AM158">
        <v>13.1803776253818</v>
      </c>
      <c r="AN158">
        <v>15.438742657342701</v>
      </c>
      <c r="AO158">
        <v>-1.50951768870945E-7</v>
      </c>
      <c r="AP158">
        <v>123.873733639405</v>
      </c>
      <c r="AQ158">
        <v>34</v>
      </c>
      <c r="AR158">
        <v>7</v>
      </c>
      <c r="AS158">
        <f t="shared" si="95"/>
        <v>1</v>
      </c>
      <c r="AT158">
        <f t="shared" si="96"/>
        <v>0</v>
      </c>
      <c r="AU158">
        <f t="shared" si="97"/>
        <v>54492.615953019878</v>
      </c>
      <c r="AV158">
        <f t="shared" si="98"/>
        <v>0</v>
      </c>
      <c r="AW158">
        <f t="shared" si="99"/>
        <v>0</v>
      </c>
      <c r="AX158">
        <f t="shared" si="100"/>
        <v>0</v>
      </c>
      <c r="AY158">
        <f t="shared" si="101"/>
        <v>0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1736452064.0999999</v>
      </c>
      <c r="BF158">
        <v>1083.93</v>
      </c>
      <c r="BG158">
        <v>1118.73</v>
      </c>
      <c r="BH158">
        <v>15.438000000000001</v>
      </c>
      <c r="BI158">
        <v>13.183199999999999</v>
      </c>
      <c r="BJ158">
        <v>1083.6300000000001</v>
      </c>
      <c r="BK158">
        <v>15.3787</v>
      </c>
      <c r="BL158">
        <v>500.10700000000003</v>
      </c>
      <c r="BM158">
        <v>102.191</v>
      </c>
      <c r="BN158">
        <v>9.9371100000000004E-2</v>
      </c>
      <c r="BO158">
        <v>24.9467</v>
      </c>
      <c r="BP158">
        <v>24.599399999999999</v>
      </c>
      <c r="BQ158">
        <v>999.9</v>
      </c>
      <c r="BR158">
        <v>0</v>
      </c>
      <c r="BS158">
        <v>0</v>
      </c>
      <c r="BT158">
        <v>10016.200000000001</v>
      </c>
      <c r="BU158">
        <v>-0.16436899999999999</v>
      </c>
      <c r="BV158">
        <v>126.678</v>
      </c>
      <c r="BW158">
        <v>-34.804600000000001</v>
      </c>
      <c r="BX158">
        <v>1100.92</v>
      </c>
      <c r="BY158">
        <v>1133.68</v>
      </c>
      <c r="BZ158">
        <v>2.2547799999999998</v>
      </c>
      <c r="CA158">
        <v>1118.73</v>
      </c>
      <c r="CB158">
        <v>13.183199999999999</v>
      </c>
      <c r="CC158">
        <v>1.5776300000000001</v>
      </c>
      <c r="CD158">
        <v>1.34721</v>
      </c>
      <c r="CE158">
        <v>13.742000000000001</v>
      </c>
      <c r="CF158">
        <v>11.3361</v>
      </c>
      <c r="CG158">
        <v>0</v>
      </c>
      <c r="CH158">
        <v>0</v>
      </c>
      <c r="CI158">
        <v>0</v>
      </c>
      <c r="CJ158">
        <v>20</v>
      </c>
      <c r="CK158">
        <v>3</v>
      </c>
      <c r="CL158">
        <v>1736449596</v>
      </c>
      <c r="CM158" t="s">
        <v>346</v>
      </c>
      <c r="CN158">
        <v>1736449594</v>
      </c>
      <c r="CO158">
        <v>1736449596</v>
      </c>
      <c r="CP158">
        <v>2</v>
      </c>
      <c r="CQ158">
        <v>0.52600000000000002</v>
      </c>
      <c r="CR158">
        <v>-1.4999999999999999E-2</v>
      </c>
      <c r="CS158">
        <v>0.63</v>
      </c>
      <c r="CT158">
        <v>3.9E-2</v>
      </c>
      <c r="CU158">
        <v>200</v>
      </c>
      <c r="CV158">
        <v>13</v>
      </c>
      <c r="CW158">
        <v>0.21</v>
      </c>
      <c r="CX158">
        <v>0.03</v>
      </c>
      <c r="CY158">
        <v>-34.767789999999998</v>
      </c>
      <c r="CZ158">
        <v>-0.76948872180457495</v>
      </c>
      <c r="DA158">
        <v>0.12743770595863699</v>
      </c>
      <c r="DB158">
        <v>0</v>
      </c>
      <c r="DC158">
        <v>2.2675455000000002</v>
      </c>
      <c r="DD158">
        <v>-9.8276842105260498E-2</v>
      </c>
      <c r="DE158">
        <v>9.8341865321947605E-3</v>
      </c>
      <c r="DF158">
        <v>1</v>
      </c>
      <c r="DG158">
        <v>1</v>
      </c>
      <c r="DH158">
        <v>2</v>
      </c>
      <c r="DI158" t="s">
        <v>347</v>
      </c>
      <c r="DJ158">
        <v>3.1191499999999999</v>
      </c>
      <c r="DK158">
        <v>2.7996300000000001</v>
      </c>
      <c r="DL158">
        <v>0.19386</v>
      </c>
      <c r="DM158">
        <v>0.199547</v>
      </c>
      <c r="DN158">
        <v>8.6373599999999995E-2</v>
      </c>
      <c r="DO158">
        <v>7.7741299999999999E-2</v>
      </c>
      <c r="DP158">
        <v>22467.4</v>
      </c>
      <c r="DQ158">
        <v>20612.5</v>
      </c>
      <c r="DR158">
        <v>26661.7</v>
      </c>
      <c r="DS158">
        <v>24092.9</v>
      </c>
      <c r="DT158">
        <v>33673.300000000003</v>
      </c>
      <c r="DU158">
        <v>32372.7</v>
      </c>
      <c r="DV158">
        <v>40312.5</v>
      </c>
      <c r="DW158">
        <v>38096.6</v>
      </c>
      <c r="DX158">
        <v>2.00935</v>
      </c>
      <c r="DY158">
        <v>2.2513999999999998</v>
      </c>
      <c r="DZ158">
        <v>0.117272</v>
      </c>
      <c r="EA158">
        <v>0</v>
      </c>
      <c r="EB158">
        <v>22.671299999999999</v>
      </c>
      <c r="EC158">
        <v>999.9</v>
      </c>
      <c r="ED158">
        <v>65.016000000000005</v>
      </c>
      <c r="EE158">
        <v>22.98</v>
      </c>
      <c r="EF158">
        <v>17.916799999999999</v>
      </c>
      <c r="EG158">
        <v>63.890300000000003</v>
      </c>
      <c r="EH158">
        <v>26.286100000000001</v>
      </c>
      <c r="EI158">
        <v>1</v>
      </c>
      <c r="EJ158">
        <v>-0.37193300000000001</v>
      </c>
      <c r="EK158">
        <v>-4.6611700000000003</v>
      </c>
      <c r="EL158">
        <v>20.228899999999999</v>
      </c>
      <c r="EM158">
        <v>5.2626600000000003</v>
      </c>
      <c r="EN158">
        <v>12.006399999999999</v>
      </c>
      <c r="EO158">
        <v>4.9996999999999998</v>
      </c>
      <c r="EP158">
        <v>3.2869799999999998</v>
      </c>
      <c r="EQ158">
        <v>9999</v>
      </c>
      <c r="ER158">
        <v>9999</v>
      </c>
      <c r="ES158">
        <v>999.9</v>
      </c>
      <c r="ET158">
        <v>9999</v>
      </c>
      <c r="EU158">
        <v>1.87239</v>
      </c>
      <c r="EV158">
        <v>1.8732</v>
      </c>
      <c r="EW158">
        <v>1.86947</v>
      </c>
      <c r="EX158">
        <v>1.8751500000000001</v>
      </c>
      <c r="EY158">
        <v>1.8754599999999999</v>
      </c>
      <c r="EZ158">
        <v>1.87385</v>
      </c>
      <c r="FA158">
        <v>1.8724099999999999</v>
      </c>
      <c r="FB158">
        <v>1.8714900000000001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0.28999999999999998</v>
      </c>
      <c r="FQ158">
        <v>5.9299999999999999E-2</v>
      </c>
      <c r="FR158">
        <v>0.34321388301456301</v>
      </c>
      <c r="FS158">
        <v>1.93526017593624E-3</v>
      </c>
      <c r="FT158">
        <v>-2.6352868309754201E-6</v>
      </c>
      <c r="FU158">
        <v>7.4988703689445403E-10</v>
      </c>
      <c r="FV158">
        <v>5.9295258707654903E-2</v>
      </c>
      <c r="FW158">
        <v>0</v>
      </c>
      <c r="FX158">
        <v>0</v>
      </c>
      <c r="FY158">
        <v>0</v>
      </c>
      <c r="FZ158">
        <v>1</v>
      </c>
      <c r="GA158">
        <v>1999</v>
      </c>
      <c r="GB158">
        <v>0</v>
      </c>
      <c r="GC158">
        <v>14</v>
      </c>
      <c r="GD158">
        <v>41.2</v>
      </c>
      <c r="GE158">
        <v>41.2</v>
      </c>
      <c r="GF158">
        <v>2.50488</v>
      </c>
      <c r="GG158">
        <v>2.48169</v>
      </c>
      <c r="GH158">
        <v>1.5979000000000001</v>
      </c>
      <c r="GI158">
        <v>2.35229</v>
      </c>
      <c r="GJ158">
        <v>1.64917</v>
      </c>
      <c r="GK158">
        <v>2.4865699999999999</v>
      </c>
      <c r="GL158">
        <v>27.2453</v>
      </c>
      <c r="GM158">
        <v>14.0532</v>
      </c>
      <c r="GN158">
        <v>19</v>
      </c>
      <c r="GO158">
        <v>455.02</v>
      </c>
      <c r="GP158">
        <v>635.47299999999996</v>
      </c>
      <c r="GQ158">
        <v>30.3094</v>
      </c>
      <c r="GR158">
        <v>22.4649</v>
      </c>
      <c r="GS158">
        <v>30.0001</v>
      </c>
      <c r="GT158">
        <v>22.4285</v>
      </c>
      <c r="GU158">
        <v>22.417400000000001</v>
      </c>
      <c r="GV158">
        <v>50.180399999999999</v>
      </c>
      <c r="GW158">
        <v>28.218900000000001</v>
      </c>
      <c r="GX158">
        <v>100</v>
      </c>
      <c r="GY158">
        <v>30.338699999999999</v>
      </c>
      <c r="GZ158">
        <v>1146.3</v>
      </c>
      <c r="HA158">
        <v>13.1287</v>
      </c>
      <c r="HB158">
        <v>101.245</v>
      </c>
      <c r="HC158">
        <v>101.221</v>
      </c>
    </row>
    <row r="159" spans="1:211" x14ac:dyDescent="0.2">
      <c r="A159">
        <v>143</v>
      </c>
      <c r="B159">
        <v>1736452067.0999999</v>
      </c>
      <c r="C159">
        <v>284</v>
      </c>
      <c r="D159" t="s">
        <v>634</v>
      </c>
      <c r="E159" t="s">
        <v>635</v>
      </c>
      <c r="F159">
        <v>2</v>
      </c>
      <c r="G159">
        <v>1736452065.0999999</v>
      </c>
      <c r="H159">
        <f t="shared" si="68"/>
        <v>1.9083495755843206E-3</v>
      </c>
      <c r="I159">
        <f t="shared" si="69"/>
        <v>1.9083495755843205</v>
      </c>
      <c r="J159">
        <f t="shared" si="70"/>
        <v>-1.5324250795512921</v>
      </c>
      <c r="K159">
        <f t="shared" si="71"/>
        <v>1087.33</v>
      </c>
      <c r="L159">
        <f t="shared" si="72"/>
        <v>1080.5419424775027</v>
      </c>
      <c r="M159">
        <f t="shared" si="73"/>
        <v>110.52879278501189</v>
      </c>
      <c r="N159">
        <f t="shared" si="74"/>
        <v>111.2231441783475</v>
      </c>
      <c r="O159">
        <f t="shared" si="75"/>
        <v>0.1285452953754514</v>
      </c>
      <c r="P159">
        <f t="shared" si="76"/>
        <v>3.5374767611742866</v>
      </c>
      <c r="Q159">
        <f t="shared" si="77"/>
        <v>0.12600555697696655</v>
      </c>
      <c r="R159">
        <f t="shared" si="78"/>
        <v>7.8977479101495468E-2</v>
      </c>
      <c r="S159">
        <f t="shared" si="79"/>
        <v>0</v>
      </c>
      <c r="T159">
        <f t="shared" si="80"/>
        <v>24.536553438023727</v>
      </c>
      <c r="U159">
        <f t="shared" si="81"/>
        <v>24.536553438023727</v>
      </c>
      <c r="V159">
        <f t="shared" si="82"/>
        <v>3.0928757234037048</v>
      </c>
      <c r="W159">
        <f t="shared" si="83"/>
        <v>49.800956916263488</v>
      </c>
      <c r="X159">
        <f t="shared" si="84"/>
        <v>1.5790734379719003</v>
      </c>
      <c r="Y159">
        <f t="shared" si="85"/>
        <v>3.170769269809397</v>
      </c>
      <c r="Z159">
        <f t="shared" si="86"/>
        <v>1.5138022854318045</v>
      </c>
      <c r="AA159">
        <f t="shared" si="87"/>
        <v>-84.158216283268544</v>
      </c>
      <c r="AB159">
        <f t="shared" si="88"/>
        <v>79.412007318687373</v>
      </c>
      <c r="AC159">
        <f t="shared" si="89"/>
        <v>4.7362688157321511</v>
      </c>
      <c r="AD159">
        <f t="shared" si="90"/>
        <v>-9.9401488490258316E-3</v>
      </c>
      <c r="AE159">
        <f t="shared" si="91"/>
        <v>26.829262448711077</v>
      </c>
      <c r="AF159">
        <f t="shared" si="92"/>
        <v>1.9069270687117839</v>
      </c>
      <c r="AG159">
        <f t="shared" si="93"/>
        <v>-1.5324250795512921</v>
      </c>
      <c r="AH159">
        <v>1130.0348199765399</v>
      </c>
      <c r="AI159">
        <v>1107.8178787878801</v>
      </c>
      <c r="AJ159">
        <v>3.45532373258298</v>
      </c>
      <c r="AK159">
        <v>84.5062676990527</v>
      </c>
      <c r="AL159">
        <f t="shared" si="94"/>
        <v>1.9083495755843205</v>
      </c>
      <c r="AM159">
        <v>13.181960556156699</v>
      </c>
      <c r="AN159">
        <v>15.436750349650399</v>
      </c>
      <c r="AO159">
        <v>-7.8534933823796497E-7</v>
      </c>
      <c r="AP159">
        <v>123.873733639405</v>
      </c>
      <c r="AQ159">
        <v>34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54462.261728176651</v>
      </c>
      <c r="AV159">
        <f t="shared" si="98"/>
        <v>0</v>
      </c>
      <c r="AW159">
        <f t="shared" si="99"/>
        <v>0</v>
      </c>
      <c r="AX159">
        <f t="shared" si="100"/>
        <v>0</v>
      </c>
      <c r="AY159">
        <f t="shared" si="101"/>
        <v>0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1736452065.0999999</v>
      </c>
      <c r="BF159">
        <v>1087.33</v>
      </c>
      <c r="BG159">
        <v>1122.0150000000001</v>
      </c>
      <c r="BH159">
        <v>15.437200000000001</v>
      </c>
      <c r="BI159">
        <v>13.184100000000001</v>
      </c>
      <c r="BJ159">
        <v>1087.0350000000001</v>
      </c>
      <c r="BK159">
        <v>15.3779</v>
      </c>
      <c r="BL159">
        <v>499.97500000000002</v>
      </c>
      <c r="BM159">
        <v>102.191</v>
      </c>
      <c r="BN159">
        <v>9.9145750000000005E-2</v>
      </c>
      <c r="BO159">
        <v>24.952950000000001</v>
      </c>
      <c r="BP159">
        <v>24.600149999999999</v>
      </c>
      <c r="BQ159">
        <v>999.9</v>
      </c>
      <c r="BR159">
        <v>0</v>
      </c>
      <c r="BS159">
        <v>0</v>
      </c>
      <c r="BT159">
        <v>10010.6</v>
      </c>
      <c r="BU159">
        <v>-0.1426045</v>
      </c>
      <c r="BV159">
        <v>126.714</v>
      </c>
      <c r="BW159">
        <v>-34.686900000000001</v>
      </c>
      <c r="BX159">
        <v>1104.375</v>
      </c>
      <c r="BY159">
        <v>1137.0050000000001</v>
      </c>
      <c r="BZ159">
        <v>2.253085</v>
      </c>
      <c r="CA159">
        <v>1122.0150000000001</v>
      </c>
      <c r="CB159">
        <v>13.184100000000001</v>
      </c>
      <c r="CC159">
        <v>1.577545</v>
      </c>
      <c r="CD159">
        <v>1.3472949999999999</v>
      </c>
      <c r="CE159">
        <v>13.741149999999999</v>
      </c>
      <c r="CF159">
        <v>11.3371</v>
      </c>
      <c r="CG159">
        <v>0</v>
      </c>
      <c r="CH159">
        <v>0</v>
      </c>
      <c r="CI159">
        <v>0</v>
      </c>
      <c r="CJ159">
        <v>20</v>
      </c>
      <c r="CK159">
        <v>3</v>
      </c>
      <c r="CL159">
        <v>1736449596</v>
      </c>
      <c r="CM159" t="s">
        <v>346</v>
      </c>
      <c r="CN159">
        <v>1736449594</v>
      </c>
      <c r="CO159">
        <v>1736449596</v>
      </c>
      <c r="CP159">
        <v>2</v>
      </c>
      <c r="CQ159">
        <v>0.52600000000000002</v>
      </c>
      <c r="CR159">
        <v>-1.4999999999999999E-2</v>
      </c>
      <c r="CS159">
        <v>0.63</v>
      </c>
      <c r="CT159">
        <v>3.9E-2</v>
      </c>
      <c r="CU159">
        <v>200</v>
      </c>
      <c r="CV159">
        <v>13</v>
      </c>
      <c r="CW159">
        <v>0.21</v>
      </c>
      <c r="CX159">
        <v>0.03</v>
      </c>
      <c r="CY159">
        <v>-34.759970000000003</v>
      </c>
      <c r="CZ159">
        <v>-0.87872481203013797</v>
      </c>
      <c r="DA159">
        <v>0.12441660701047901</v>
      </c>
      <c r="DB159">
        <v>0</v>
      </c>
      <c r="DC159">
        <v>2.2642690000000001</v>
      </c>
      <c r="DD159">
        <v>-8.1827368421052801E-2</v>
      </c>
      <c r="DE159">
        <v>8.1736435571904097E-3</v>
      </c>
      <c r="DF159">
        <v>1</v>
      </c>
      <c r="DG159">
        <v>1</v>
      </c>
      <c r="DH159">
        <v>2</v>
      </c>
      <c r="DI159" t="s">
        <v>347</v>
      </c>
      <c r="DJ159">
        <v>3.1192000000000002</v>
      </c>
      <c r="DK159">
        <v>2.7993199999999998</v>
      </c>
      <c r="DL159">
        <v>0.19462499999999999</v>
      </c>
      <c r="DM159">
        <v>0.20028599999999999</v>
      </c>
      <c r="DN159">
        <v>8.6369699999999994E-2</v>
      </c>
      <c r="DO159">
        <v>7.7749200000000004E-2</v>
      </c>
      <c r="DP159">
        <v>22446.3</v>
      </c>
      <c r="DQ159">
        <v>20593.599999999999</v>
      </c>
      <c r="DR159">
        <v>26661.9</v>
      </c>
      <c r="DS159">
        <v>24093</v>
      </c>
      <c r="DT159">
        <v>33673.599999999999</v>
      </c>
      <c r="DU159">
        <v>32372.7</v>
      </c>
      <c r="DV159">
        <v>40312.6</v>
      </c>
      <c r="DW159">
        <v>38096.800000000003</v>
      </c>
      <c r="DX159">
        <v>2.0090300000000001</v>
      </c>
      <c r="DY159">
        <v>2.2515499999999999</v>
      </c>
      <c r="DZ159">
        <v>0.117593</v>
      </c>
      <c r="EA159">
        <v>0</v>
      </c>
      <c r="EB159">
        <v>22.669699999999999</v>
      </c>
      <c r="EC159">
        <v>999.9</v>
      </c>
      <c r="ED159">
        <v>65.016000000000005</v>
      </c>
      <c r="EE159">
        <v>22.96</v>
      </c>
      <c r="EF159">
        <v>17.898099999999999</v>
      </c>
      <c r="EG159">
        <v>63.540300000000002</v>
      </c>
      <c r="EH159">
        <v>26.322099999999999</v>
      </c>
      <c r="EI159">
        <v>1</v>
      </c>
      <c r="EJ159">
        <v>-0.37220799999999998</v>
      </c>
      <c r="EK159">
        <v>-4.6688599999999996</v>
      </c>
      <c r="EL159">
        <v>20.2288</v>
      </c>
      <c r="EM159">
        <v>5.2629599999999996</v>
      </c>
      <c r="EN159">
        <v>12.0061</v>
      </c>
      <c r="EO159">
        <v>4.9995500000000002</v>
      </c>
      <c r="EP159">
        <v>3.28695</v>
      </c>
      <c r="EQ159">
        <v>9999</v>
      </c>
      <c r="ER159">
        <v>9999</v>
      </c>
      <c r="ES159">
        <v>999.9</v>
      </c>
      <c r="ET159">
        <v>9999</v>
      </c>
      <c r="EU159">
        <v>1.8724000000000001</v>
      </c>
      <c r="EV159">
        <v>1.8732</v>
      </c>
      <c r="EW159">
        <v>1.8694900000000001</v>
      </c>
      <c r="EX159">
        <v>1.8751500000000001</v>
      </c>
      <c r="EY159">
        <v>1.8754599999999999</v>
      </c>
      <c r="EZ159">
        <v>1.87384</v>
      </c>
      <c r="FA159">
        <v>1.8724099999999999</v>
      </c>
      <c r="FB159">
        <v>1.8714900000000001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0.28999999999999998</v>
      </c>
      <c r="FQ159">
        <v>5.9299999999999999E-2</v>
      </c>
      <c r="FR159">
        <v>0.34321388301456301</v>
      </c>
      <c r="FS159">
        <v>1.93526017593624E-3</v>
      </c>
      <c r="FT159">
        <v>-2.6352868309754201E-6</v>
      </c>
      <c r="FU159">
        <v>7.4988703689445403E-10</v>
      </c>
      <c r="FV159">
        <v>5.9295258707654903E-2</v>
      </c>
      <c r="FW159">
        <v>0</v>
      </c>
      <c r="FX159">
        <v>0</v>
      </c>
      <c r="FY159">
        <v>0</v>
      </c>
      <c r="FZ159">
        <v>1</v>
      </c>
      <c r="GA159">
        <v>1999</v>
      </c>
      <c r="GB159">
        <v>0</v>
      </c>
      <c r="GC159">
        <v>14</v>
      </c>
      <c r="GD159">
        <v>41.2</v>
      </c>
      <c r="GE159">
        <v>41.2</v>
      </c>
      <c r="GF159">
        <v>2.51709</v>
      </c>
      <c r="GG159">
        <v>2.4706999999999999</v>
      </c>
      <c r="GH159">
        <v>1.5979000000000001</v>
      </c>
      <c r="GI159">
        <v>2.35229</v>
      </c>
      <c r="GJ159">
        <v>1.64917</v>
      </c>
      <c r="GK159">
        <v>2.3584000000000001</v>
      </c>
      <c r="GL159">
        <v>27.2453</v>
      </c>
      <c r="GM159">
        <v>14.044499999999999</v>
      </c>
      <c r="GN159">
        <v>19</v>
      </c>
      <c r="GO159">
        <v>454.83</v>
      </c>
      <c r="GP159">
        <v>635.60400000000004</v>
      </c>
      <c r="GQ159">
        <v>30.328099999999999</v>
      </c>
      <c r="GR159">
        <v>22.4649</v>
      </c>
      <c r="GS159">
        <v>30</v>
      </c>
      <c r="GT159">
        <v>22.428699999999999</v>
      </c>
      <c r="GU159">
        <v>22.418099999999999</v>
      </c>
      <c r="GV159">
        <v>50.430599999999998</v>
      </c>
      <c r="GW159">
        <v>28.218900000000001</v>
      </c>
      <c r="GX159">
        <v>100</v>
      </c>
      <c r="GY159">
        <v>30.338699999999999</v>
      </c>
      <c r="GZ159">
        <v>1153.0899999999999</v>
      </c>
      <c r="HA159">
        <v>13.1287</v>
      </c>
      <c r="HB159">
        <v>101.245</v>
      </c>
      <c r="HC159">
        <v>101.221</v>
      </c>
    </row>
    <row r="160" spans="1:211" x14ac:dyDescent="0.2">
      <c r="A160">
        <v>144</v>
      </c>
      <c r="B160">
        <v>1736452069.0999999</v>
      </c>
      <c r="C160">
        <v>286</v>
      </c>
      <c r="D160" t="s">
        <v>636</v>
      </c>
      <c r="E160" t="s">
        <v>637</v>
      </c>
      <c r="F160">
        <v>2</v>
      </c>
      <c r="G160">
        <v>1736452068.0999999</v>
      </c>
      <c r="H160">
        <f t="shared" si="68"/>
        <v>1.9049590039036549E-3</v>
      </c>
      <c r="I160">
        <f t="shared" si="69"/>
        <v>1.9049590039036548</v>
      </c>
      <c r="J160">
        <f t="shared" si="70"/>
        <v>-1.6330400114370101</v>
      </c>
      <c r="K160">
        <f t="shared" si="71"/>
        <v>1097.49</v>
      </c>
      <c r="L160">
        <f t="shared" si="72"/>
        <v>1091.7403390427319</v>
      </c>
      <c r="M160">
        <f t="shared" si="73"/>
        <v>111.67420203459874</v>
      </c>
      <c r="N160">
        <f t="shared" si="74"/>
        <v>112.262335289742</v>
      </c>
      <c r="O160">
        <f t="shared" si="75"/>
        <v>0.12798515810041181</v>
      </c>
      <c r="P160">
        <f t="shared" si="76"/>
        <v>3.5414742169646596</v>
      </c>
      <c r="Q160">
        <f t="shared" si="77"/>
        <v>0.12547005360307101</v>
      </c>
      <c r="R160">
        <f t="shared" si="78"/>
        <v>7.8640638972059015E-2</v>
      </c>
      <c r="S160">
        <f t="shared" si="79"/>
        <v>0</v>
      </c>
      <c r="T160">
        <f t="shared" si="80"/>
        <v>24.555990292848222</v>
      </c>
      <c r="U160">
        <f t="shared" si="81"/>
        <v>24.555990292848222</v>
      </c>
      <c r="V160">
        <f t="shared" si="82"/>
        <v>3.0964741226943482</v>
      </c>
      <c r="W160">
        <f t="shared" si="83"/>
        <v>49.742561792193349</v>
      </c>
      <c r="X160">
        <f t="shared" si="84"/>
        <v>1.57893938104122</v>
      </c>
      <c r="Y160">
        <f t="shared" si="85"/>
        <v>3.1742220829668253</v>
      </c>
      <c r="Z160">
        <f t="shared" si="86"/>
        <v>1.5175347416531282</v>
      </c>
      <c r="AA160">
        <f t="shared" si="87"/>
        <v>-84.008692072151177</v>
      </c>
      <c r="AB160">
        <f t="shared" si="88"/>
        <v>79.275141522038297</v>
      </c>
      <c r="AC160">
        <f t="shared" si="89"/>
        <v>4.723665747688881</v>
      </c>
      <c r="AD160">
        <f t="shared" si="90"/>
        <v>-9.88480242399703E-3</v>
      </c>
      <c r="AE160">
        <f t="shared" si="91"/>
        <v>26.722016738885173</v>
      </c>
      <c r="AF160">
        <f t="shared" si="92"/>
        <v>1.901332064785489</v>
      </c>
      <c r="AG160">
        <f t="shared" si="93"/>
        <v>-1.6330400114370101</v>
      </c>
      <c r="AH160">
        <v>1136.7502917141201</v>
      </c>
      <c r="AI160">
        <v>1114.70242424242</v>
      </c>
      <c r="AJ160">
        <v>3.4462886199105101</v>
      </c>
      <c r="AK160">
        <v>84.5062676990527</v>
      </c>
      <c r="AL160">
        <f t="shared" si="94"/>
        <v>1.9049590039036548</v>
      </c>
      <c r="AM160">
        <v>13.1831514633583</v>
      </c>
      <c r="AN160">
        <v>15.4357706293706</v>
      </c>
      <c r="AO160">
        <v>-2.9405963417843301E-6</v>
      </c>
      <c r="AP160">
        <v>123.873733639405</v>
      </c>
      <c r="AQ160">
        <v>34</v>
      </c>
      <c r="AR160">
        <v>7</v>
      </c>
      <c r="AS160">
        <f t="shared" si="95"/>
        <v>1</v>
      </c>
      <c r="AT160">
        <f t="shared" si="96"/>
        <v>0</v>
      </c>
      <c r="AU160">
        <f t="shared" si="97"/>
        <v>54547.061232022214</v>
      </c>
      <c r="AV160">
        <f t="shared" si="98"/>
        <v>0</v>
      </c>
      <c r="AW160">
        <f t="shared" si="99"/>
        <v>0</v>
      </c>
      <c r="AX160">
        <f t="shared" si="100"/>
        <v>0</v>
      </c>
      <c r="AY160">
        <f t="shared" si="101"/>
        <v>0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1736452068.0999999</v>
      </c>
      <c r="BF160">
        <v>1097.49</v>
      </c>
      <c r="BG160">
        <v>1132.0899999999999</v>
      </c>
      <c r="BH160">
        <v>15.4359</v>
      </c>
      <c r="BI160">
        <v>13.1876</v>
      </c>
      <c r="BJ160">
        <v>1097.21</v>
      </c>
      <c r="BK160">
        <v>15.3766</v>
      </c>
      <c r="BL160">
        <v>499.57299999999998</v>
      </c>
      <c r="BM160">
        <v>102.191</v>
      </c>
      <c r="BN160">
        <v>9.9075800000000006E-2</v>
      </c>
      <c r="BO160">
        <v>24.9712</v>
      </c>
      <c r="BP160">
        <v>24.607099999999999</v>
      </c>
      <c r="BQ160">
        <v>999.9</v>
      </c>
      <c r="BR160">
        <v>0</v>
      </c>
      <c r="BS160">
        <v>0</v>
      </c>
      <c r="BT160">
        <v>10027.5</v>
      </c>
      <c r="BU160">
        <v>-0.108402</v>
      </c>
      <c r="BV160">
        <v>126.81399999999999</v>
      </c>
      <c r="BW160">
        <v>-34.5946</v>
      </c>
      <c r="BX160">
        <v>1114.7</v>
      </c>
      <c r="BY160">
        <v>1147.22</v>
      </c>
      <c r="BZ160">
        <v>2.2483300000000002</v>
      </c>
      <c r="CA160">
        <v>1132.0899999999999</v>
      </c>
      <c r="CB160">
        <v>13.1876</v>
      </c>
      <c r="CC160">
        <v>1.57742</v>
      </c>
      <c r="CD160">
        <v>1.3476600000000001</v>
      </c>
      <c r="CE160">
        <v>13.74</v>
      </c>
      <c r="CF160">
        <v>11.341200000000001</v>
      </c>
      <c r="CG160">
        <v>0</v>
      </c>
      <c r="CH160">
        <v>0</v>
      </c>
      <c r="CI160">
        <v>0</v>
      </c>
      <c r="CJ160">
        <v>20</v>
      </c>
      <c r="CK160">
        <v>3</v>
      </c>
      <c r="CL160">
        <v>1736449596</v>
      </c>
      <c r="CM160" t="s">
        <v>346</v>
      </c>
      <c r="CN160">
        <v>1736449594</v>
      </c>
      <c r="CO160">
        <v>1736449596</v>
      </c>
      <c r="CP160">
        <v>2</v>
      </c>
      <c r="CQ160">
        <v>0.52600000000000002</v>
      </c>
      <c r="CR160">
        <v>-1.4999999999999999E-2</v>
      </c>
      <c r="CS160">
        <v>0.63</v>
      </c>
      <c r="CT160">
        <v>3.9E-2</v>
      </c>
      <c r="CU160">
        <v>200</v>
      </c>
      <c r="CV160">
        <v>13</v>
      </c>
      <c r="CW160">
        <v>0.21</v>
      </c>
      <c r="CX160">
        <v>0.03</v>
      </c>
      <c r="CY160">
        <v>-34.75347</v>
      </c>
      <c r="CZ160">
        <v>-0.297987969924843</v>
      </c>
      <c r="DA160">
        <v>0.13245743127510801</v>
      </c>
      <c r="DB160">
        <v>0</v>
      </c>
      <c r="DC160">
        <v>2.2612554999999999</v>
      </c>
      <c r="DD160">
        <v>-6.9862105263159099E-2</v>
      </c>
      <c r="DE160">
        <v>6.8424246250872603E-3</v>
      </c>
      <c r="DF160">
        <v>1</v>
      </c>
      <c r="DG160">
        <v>1</v>
      </c>
      <c r="DH160">
        <v>2</v>
      </c>
      <c r="DI160" t="s">
        <v>347</v>
      </c>
      <c r="DJ160">
        <v>3.1189399999999998</v>
      </c>
      <c r="DK160">
        <v>2.8005300000000002</v>
      </c>
      <c r="DL160">
        <v>0.19538</v>
      </c>
      <c r="DM160">
        <v>0.201046</v>
      </c>
      <c r="DN160">
        <v>8.6369600000000005E-2</v>
      </c>
      <c r="DO160">
        <v>7.7751500000000001E-2</v>
      </c>
      <c r="DP160">
        <v>22425.1</v>
      </c>
      <c r="DQ160">
        <v>20573.900000000001</v>
      </c>
      <c r="DR160">
        <v>26661.599999999999</v>
      </c>
      <c r="DS160">
        <v>24092.799999999999</v>
      </c>
      <c r="DT160">
        <v>33673.300000000003</v>
      </c>
      <c r="DU160">
        <v>32372.400000000001</v>
      </c>
      <c r="DV160">
        <v>40312.1</v>
      </c>
      <c r="DW160">
        <v>38096.5</v>
      </c>
      <c r="DX160">
        <v>2.0073799999999999</v>
      </c>
      <c r="DY160">
        <v>2.2520500000000001</v>
      </c>
      <c r="DZ160">
        <v>0.118099</v>
      </c>
      <c r="EA160">
        <v>0</v>
      </c>
      <c r="EB160">
        <v>22.668199999999999</v>
      </c>
      <c r="EC160">
        <v>999.9</v>
      </c>
      <c r="ED160">
        <v>65.016000000000005</v>
      </c>
      <c r="EE160">
        <v>22.98</v>
      </c>
      <c r="EF160">
        <v>17.917300000000001</v>
      </c>
      <c r="EG160">
        <v>63.880299999999998</v>
      </c>
      <c r="EH160">
        <v>26.262</v>
      </c>
      <c r="EI160">
        <v>1</v>
      </c>
      <c r="EJ160">
        <v>-0.372442</v>
      </c>
      <c r="EK160">
        <v>-4.6223400000000003</v>
      </c>
      <c r="EL160">
        <v>20.230599999999999</v>
      </c>
      <c r="EM160">
        <v>5.2632599999999998</v>
      </c>
      <c r="EN160">
        <v>12.005800000000001</v>
      </c>
      <c r="EO160">
        <v>4.9997999999999996</v>
      </c>
      <c r="EP160">
        <v>3.2870499999999998</v>
      </c>
      <c r="EQ160">
        <v>9999</v>
      </c>
      <c r="ER160">
        <v>9999</v>
      </c>
      <c r="ES160">
        <v>999.9</v>
      </c>
      <c r="ET160">
        <v>9999</v>
      </c>
      <c r="EU160">
        <v>1.8724000000000001</v>
      </c>
      <c r="EV160">
        <v>1.8732200000000001</v>
      </c>
      <c r="EW160">
        <v>1.8694900000000001</v>
      </c>
      <c r="EX160">
        <v>1.8751500000000001</v>
      </c>
      <c r="EY160">
        <v>1.8754599999999999</v>
      </c>
      <c r="EZ160">
        <v>1.87384</v>
      </c>
      <c r="FA160">
        <v>1.8724099999999999</v>
      </c>
      <c r="FB160">
        <v>1.8714900000000001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0.28000000000000003</v>
      </c>
      <c r="FQ160">
        <v>5.9299999999999999E-2</v>
      </c>
      <c r="FR160">
        <v>0.34321388301456301</v>
      </c>
      <c r="FS160">
        <v>1.93526017593624E-3</v>
      </c>
      <c r="FT160">
        <v>-2.6352868309754201E-6</v>
      </c>
      <c r="FU160">
        <v>7.4988703689445403E-10</v>
      </c>
      <c r="FV160">
        <v>5.9295258707654903E-2</v>
      </c>
      <c r="FW160">
        <v>0</v>
      </c>
      <c r="FX160">
        <v>0</v>
      </c>
      <c r="FY160">
        <v>0</v>
      </c>
      <c r="FZ160">
        <v>1</v>
      </c>
      <c r="GA160">
        <v>1999</v>
      </c>
      <c r="GB160">
        <v>0</v>
      </c>
      <c r="GC160">
        <v>14</v>
      </c>
      <c r="GD160">
        <v>41.3</v>
      </c>
      <c r="GE160">
        <v>41.2</v>
      </c>
      <c r="GF160">
        <v>2.5280800000000001</v>
      </c>
      <c r="GG160">
        <v>2.47925</v>
      </c>
      <c r="GH160">
        <v>1.5979000000000001</v>
      </c>
      <c r="GI160">
        <v>2.35229</v>
      </c>
      <c r="GJ160">
        <v>1.64917</v>
      </c>
      <c r="GK160">
        <v>2.4182100000000002</v>
      </c>
      <c r="GL160">
        <v>27.2453</v>
      </c>
      <c r="GM160">
        <v>14.0532</v>
      </c>
      <c r="GN160">
        <v>19</v>
      </c>
      <c r="GO160">
        <v>453.87700000000001</v>
      </c>
      <c r="GP160">
        <v>636.02700000000004</v>
      </c>
      <c r="GQ160">
        <v>30.349799999999998</v>
      </c>
      <c r="GR160">
        <v>22.4649</v>
      </c>
      <c r="GS160">
        <v>30</v>
      </c>
      <c r="GT160">
        <v>22.4297</v>
      </c>
      <c r="GU160">
        <v>22.4191</v>
      </c>
      <c r="GV160">
        <v>50.676299999999998</v>
      </c>
      <c r="GW160">
        <v>28.218900000000001</v>
      </c>
      <c r="GX160">
        <v>100</v>
      </c>
      <c r="GY160">
        <v>30.363199999999999</v>
      </c>
      <c r="GZ160">
        <v>1153.0899999999999</v>
      </c>
      <c r="HA160">
        <v>13.1287</v>
      </c>
      <c r="HB160">
        <v>101.244</v>
      </c>
      <c r="HC160">
        <v>101.221</v>
      </c>
    </row>
    <row r="161" spans="1:211" x14ac:dyDescent="0.2">
      <c r="A161">
        <v>145</v>
      </c>
      <c r="B161">
        <v>1736452071.0999999</v>
      </c>
      <c r="C161">
        <v>288</v>
      </c>
      <c r="D161" t="s">
        <v>638</v>
      </c>
      <c r="E161" t="s">
        <v>639</v>
      </c>
      <c r="F161">
        <v>2</v>
      </c>
      <c r="G161">
        <v>1736452069.0999999</v>
      </c>
      <c r="H161">
        <f t="shared" si="68"/>
        <v>1.9060254483421865E-3</v>
      </c>
      <c r="I161">
        <f t="shared" si="69"/>
        <v>1.9060254483421866</v>
      </c>
      <c r="J161">
        <f t="shared" si="70"/>
        <v>-1.7205343531093287</v>
      </c>
      <c r="K161">
        <f t="shared" si="71"/>
        <v>1100.885</v>
      </c>
      <c r="L161">
        <f t="shared" si="72"/>
        <v>1096.1387581808726</v>
      </c>
      <c r="M161">
        <f t="shared" si="73"/>
        <v>112.12429105731576</v>
      </c>
      <c r="N161">
        <f t="shared" si="74"/>
        <v>112.60978524788649</v>
      </c>
      <c r="O161">
        <f t="shared" si="75"/>
        <v>0.1279899382276265</v>
      </c>
      <c r="P161">
        <f t="shared" si="76"/>
        <v>3.539251591737973</v>
      </c>
      <c r="Q161">
        <f t="shared" si="77"/>
        <v>0.12547310173407911</v>
      </c>
      <c r="R161">
        <f t="shared" si="78"/>
        <v>7.8642694149926903E-2</v>
      </c>
      <c r="S161">
        <f t="shared" si="79"/>
        <v>0</v>
      </c>
      <c r="T161">
        <f t="shared" si="80"/>
        <v>24.561213007203861</v>
      </c>
      <c r="U161">
        <f t="shared" si="81"/>
        <v>24.561213007203861</v>
      </c>
      <c r="V161">
        <f t="shared" si="82"/>
        <v>3.0974416419337167</v>
      </c>
      <c r="W161">
        <f t="shared" si="83"/>
        <v>49.730727975341168</v>
      </c>
      <c r="X161">
        <f t="shared" si="84"/>
        <v>1.579100386757005</v>
      </c>
      <c r="Y161">
        <f t="shared" si="85"/>
        <v>3.1753011690076147</v>
      </c>
      <c r="Z161">
        <f t="shared" si="86"/>
        <v>1.5183412551767117</v>
      </c>
      <c r="AA161">
        <f t="shared" si="87"/>
        <v>-84.055722271890431</v>
      </c>
      <c r="AB161">
        <f t="shared" si="88"/>
        <v>79.316458514718619</v>
      </c>
      <c r="AC161">
        <f t="shared" si="89"/>
        <v>4.7293558477795354</v>
      </c>
      <c r="AD161">
        <f t="shared" si="90"/>
        <v>-9.9079093922824768E-3</v>
      </c>
      <c r="AE161">
        <f t="shared" si="91"/>
        <v>26.786776971768774</v>
      </c>
      <c r="AF161">
        <f t="shared" si="92"/>
        <v>1.9030524372643118</v>
      </c>
      <c r="AG161">
        <f t="shared" si="93"/>
        <v>-1.7205343531093287</v>
      </c>
      <c r="AH161">
        <v>1143.5126777176599</v>
      </c>
      <c r="AI161">
        <v>1121.5924242424201</v>
      </c>
      <c r="AJ161">
        <v>3.4445029655655102</v>
      </c>
      <c r="AK161">
        <v>84.5062676990527</v>
      </c>
      <c r="AL161">
        <f t="shared" si="94"/>
        <v>1.9060254483421866</v>
      </c>
      <c r="AM161">
        <v>13.184914375092299</v>
      </c>
      <c r="AN161">
        <v>15.4379433566434</v>
      </c>
      <c r="AO161">
        <v>-1.5527227025939401E-6</v>
      </c>
      <c r="AP161">
        <v>123.873733639405</v>
      </c>
      <c r="AQ161">
        <v>35</v>
      </c>
      <c r="AR161">
        <v>7</v>
      </c>
      <c r="AS161">
        <f t="shared" si="95"/>
        <v>1</v>
      </c>
      <c r="AT161">
        <f t="shared" si="96"/>
        <v>0</v>
      </c>
      <c r="AU161">
        <f t="shared" si="97"/>
        <v>54496.99628067841</v>
      </c>
      <c r="AV161">
        <f t="shared" si="98"/>
        <v>0</v>
      </c>
      <c r="AW161">
        <f t="shared" si="99"/>
        <v>0</v>
      </c>
      <c r="AX161">
        <f t="shared" si="100"/>
        <v>0</v>
      </c>
      <c r="AY161">
        <f t="shared" si="101"/>
        <v>0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1736452069.0999999</v>
      </c>
      <c r="BF161">
        <v>1100.885</v>
      </c>
      <c r="BG161">
        <v>1135.56</v>
      </c>
      <c r="BH161">
        <v>15.43745</v>
      </c>
      <c r="BI161">
        <v>13.187950000000001</v>
      </c>
      <c r="BJ161">
        <v>1100.605</v>
      </c>
      <c r="BK161">
        <v>15.37815</v>
      </c>
      <c r="BL161">
        <v>499.75749999999999</v>
      </c>
      <c r="BM161">
        <v>102.1905</v>
      </c>
      <c r="BN161">
        <v>9.9734900000000001E-2</v>
      </c>
      <c r="BO161">
        <v>24.976900000000001</v>
      </c>
      <c r="BP161">
        <v>24.610700000000001</v>
      </c>
      <c r="BQ161">
        <v>999.9</v>
      </c>
      <c r="BR161">
        <v>0</v>
      </c>
      <c r="BS161">
        <v>0</v>
      </c>
      <c r="BT161">
        <v>10018.15</v>
      </c>
      <c r="BU161">
        <v>-0.114621</v>
      </c>
      <c r="BV161">
        <v>126.7925</v>
      </c>
      <c r="BW161">
        <v>-34.671799999999998</v>
      </c>
      <c r="BX161">
        <v>1118.1500000000001</v>
      </c>
      <c r="BY161">
        <v>1150.7349999999999</v>
      </c>
      <c r="BZ161">
        <v>2.24952</v>
      </c>
      <c r="CA161">
        <v>1135.56</v>
      </c>
      <c r="CB161">
        <v>13.187950000000001</v>
      </c>
      <c r="CC161">
        <v>1.5775699999999999</v>
      </c>
      <c r="CD161">
        <v>1.3476900000000001</v>
      </c>
      <c r="CE161">
        <v>13.74145</v>
      </c>
      <c r="CF161">
        <v>11.3415</v>
      </c>
      <c r="CG161">
        <v>0</v>
      </c>
      <c r="CH161">
        <v>0</v>
      </c>
      <c r="CI161">
        <v>0</v>
      </c>
      <c r="CJ161">
        <v>20</v>
      </c>
      <c r="CK161">
        <v>3</v>
      </c>
      <c r="CL161">
        <v>1736449596</v>
      </c>
      <c r="CM161" t="s">
        <v>346</v>
      </c>
      <c r="CN161">
        <v>1736449594</v>
      </c>
      <c r="CO161">
        <v>1736449596</v>
      </c>
      <c r="CP161">
        <v>2</v>
      </c>
      <c r="CQ161">
        <v>0.52600000000000002</v>
      </c>
      <c r="CR161">
        <v>-1.4999999999999999E-2</v>
      </c>
      <c r="CS161">
        <v>0.63</v>
      </c>
      <c r="CT161">
        <v>3.9E-2</v>
      </c>
      <c r="CU161">
        <v>200</v>
      </c>
      <c r="CV161">
        <v>13</v>
      </c>
      <c r="CW161">
        <v>0.21</v>
      </c>
      <c r="CX161">
        <v>0.03</v>
      </c>
      <c r="CY161">
        <v>-34.752924999999998</v>
      </c>
      <c r="CZ161">
        <v>6.89368421052413E-2</v>
      </c>
      <c r="DA161">
        <v>0.13367193749998499</v>
      </c>
      <c r="DB161">
        <v>1</v>
      </c>
      <c r="DC161">
        <v>2.2587605000000002</v>
      </c>
      <c r="DD161">
        <v>-6.3651879699248501E-2</v>
      </c>
      <c r="DE161">
        <v>6.1977653029136196E-3</v>
      </c>
      <c r="DF161">
        <v>1</v>
      </c>
      <c r="DG161">
        <v>2</v>
      </c>
      <c r="DH161">
        <v>2</v>
      </c>
      <c r="DI161" t="s">
        <v>543</v>
      </c>
      <c r="DJ161">
        <v>3.1194999999999999</v>
      </c>
      <c r="DK161">
        <v>2.8015400000000001</v>
      </c>
      <c r="DL161">
        <v>0.19613</v>
      </c>
      <c r="DM161">
        <v>0.201791</v>
      </c>
      <c r="DN161">
        <v>8.6378800000000006E-2</v>
      </c>
      <c r="DO161">
        <v>7.7755400000000002E-2</v>
      </c>
      <c r="DP161">
        <v>22404.2</v>
      </c>
      <c r="DQ161">
        <v>20554.5</v>
      </c>
      <c r="DR161">
        <v>26661.599999999999</v>
      </c>
      <c r="DS161">
        <v>24092.5</v>
      </c>
      <c r="DT161">
        <v>33673</v>
      </c>
      <c r="DU161">
        <v>32372</v>
      </c>
      <c r="DV161">
        <v>40312.1</v>
      </c>
      <c r="DW161">
        <v>38096.199999999997</v>
      </c>
      <c r="DX161">
        <v>2.0078299999999998</v>
      </c>
      <c r="DY161">
        <v>2.2517200000000002</v>
      </c>
      <c r="DZ161">
        <v>0.118669</v>
      </c>
      <c r="EA161">
        <v>0</v>
      </c>
      <c r="EB161">
        <v>22.667300000000001</v>
      </c>
      <c r="EC161">
        <v>999.9</v>
      </c>
      <c r="ED161">
        <v>65.016000000000005</v>
      </c>
      <c r="EE161">
        <v>22.98</v>
      </c>
      <c r="EF161">
        <v>17.917000000000002</v>
      </c>
      <c r="EG161">
        <v>63.260300000000001</v>
      </c>
      <c r="EH161">
        <v>25.985600000000002</v>
      </c>
      <c r="EI161">
        <v>1</v>
      </c>
      <c r="EJ161">
        <v>-0.37245899999999998</v>
      </c>
      <c r="EK161">
        <v>-4.5950699999999998</v>
      </c>
      <c r="EL161">
        <v>20.2315</v>
      </c>
      <c r="EM161">
        <v>5.2629599999999996</v>
      </c>
      <c r="EN161">
        <v>12.0062</v>
      </c>
      <c r="EO161">
        <v>4.9998500000000003</v>
      </c>
      <c r="EP161">
        <v>3.2870200000000001</v>
      </c>
      <c r="EQ161">
        <v>9999</v>
      </c>
      <c r="ER161">
        <v>9999</v>
      </c>
      <c r="ES161">
        <v>999.9</v>
      </c>
      <c r="ET161">
        <v>9999</v>
      </c>
      <c r="EU161">
        <v>1.8724000000000001</v>
      </c>
      <c r="EV161">
        <v>1.8732200000000001</v>
      </c>
      <c r="EW161">
        <v>1.86947</v>
      </c>
      <c r="EX161">
        <v>1.8751500000000001</v>
      </c>
      <c r="EY161">
        <v>1.8754599999999999</v>
      </c>
      <c r="EZ161">
        <v>1.87384</v>
      </c>
      <c r="FA161">
        <v>1.8724099999999999</v>
      </c>
      <c r="FB161">
        <v>1.8714900000000001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0.27</v>
      </c>
      <c r="FQ161">
        <v>5.9299999999999999E-2</v>
      </c>
      <c r="FR161">
        <v>0.34321388301456301</v>
      </c>
      <c r="FS161">
        <v>1.93526017593624E-3</v>
      </c>
      <c r="FT161">
        <v>-2.6352868309754201E-6</v>
      </c>
      <c r="FU161">
        <v>7.4988703689445403E-10</v>
      </c>
      <c r="FV161">
        <v>5.9295258707654903E-2</v>
      </c>
      <c r="FW161">
        <v>0</v>
      </c>
      <c r="FX161">
        <v>0</v>
      </c>
      <c r="FY161">
        <v>0</v>
      </c>
      <c r="FZ161">
        <v>1</v>
      </c>
      <c r="GA161">
        <v>1999</v>
      </c>
      <c r="GB161">
        <v>0</v>
      </c>
      <c r="GC161">
        <v>14</v>
      </c>
      <c r="GD161">
        <v>41.3</v>
      </c>
      <c r="GE161">
        <v>41.3</v>
      </c>
      <c r="GF161">
        <v>2.5402800000000001</v>
      </c>
      <c r="GG161">
        <v>2.48169</v>
      </c>
      <c r="GH161">
        <v>1.5979000000000001</v>
      </c>
      <c r="GI161">
        <v>2.35107</v>
      </c>
      <c r="GJ161">
        <v>1.64917</v>
      </c>
      <c r="GK161">
        <v>2.4890099999999999</v>
      </c>
      <c r="GL161">
        <v>27.266100000000002</v>
      </c>
      <c r="GM161">
        <v>14.0532</v>
      </c>
      <c r="GN161">
        <v>19</v>
      </c>
      <c r="GO161">
        <v>454.14800000000002</v>
      </c>
      <c r="GP161">
        <v>635.76400000000001</v>
      </c>
      <c r="GQ161">
        <v>30.363</v>
      </c>
      <c r="GR161">
        <v>22.4649</v>
      </c>
      <c r="GS161">
        <v>30</v>
      </c>
      <c r="GT161">
        <v>22.430299999999999</v>
      </c>
      <c r="GU161">
        <v>22.4193</v>
      </c>
      <c r="GV161">
        <v>50.924799999999998</v>
      </c>
      <c r="GW161">
        <v>28.218900000000001</v>
      </c>
      <c r="GX161">
        <v>100</v>
      </c>
      <c r="GY161">
        <v>30.363199999999999</v>
      </c>
      <c r="GZ161">
        <v>1166.75</v>
      </c>
      <c r="HA161">
        <v>13.1287</v>
      </c>
      <c r="HB161">
        <v>101.244</v>
      </c>
      <c r="HC161">
        <v>101.22</v>
      </c>
    </row>
    <row r="162" spans="1:211" x14ac:dyDescent="0.2">
      <c r="A162">
        <v>146</v>
      </c>
      <c r="B162">
        <v>1736452073.0999999</v>
      </c>
      <c r="C162">
        <v>290</v>
      </c>
      <c r="D162" t="s">
        <v>640</v>
      </c>
      <c r="E162" t="s">
        <v>641</v>
      </c>
      <c r="F162">
        <v>2</v>
      </c>
      <c r="G162">
        <v>1736452072.0999999</v>
      </c>
      <c r="H162">
        <f t="shared" si="68"/>
        <v>1.9102193846115682E-3</v>
      </c>
      <c r="I162">
        <f t="shared" si="69"/>
        <v>1.9102193846115683</v>
      </c>
      <c r="J162">
        <f t="shared" si="70"/>
        <v>-1.6741231874135329</v>
      </c>
      <c r="K162">
        <f t="shared" si="71"/>
        <v>1111.06</v>
      </c>
      <c r="L162">
        <f t="shared" si="72"/>
        <v>1105.4329878829781</v>
      </c>
      <c r="M162">
        <f t="shared" si="73"/>
        <v>113.07436779963291</v>
      </c>
      <c r="N162">
        <f t="shared" si="74"/>
        <v>113.64995297277999</v>
      </c>
      <c r="O162">
        <f t="shared" si="75"/>
        <v>0.12809574511552818</v>
      </c>
      <c r="P162">
        <f t="shared" si="76"/>
        <v>3.533440114955499</v>
      </c>
      <c r="Q162">
        <f t="shared" si="77"/>
        <v>0.12557073167350283</v>
      </c>
      <c r="R162">
        <f t="shared" si="78"/>
        <v>7.8704424129743197E-2</v>
      </c>
      <c r="S162">
        <f t="shared" si="79"/>
        <v>0</v>
      </c>
      <c r="T162">
        <f t="shared" si="80"/>
        <v>24.575255552719572</v>
      </c>
      <c r="U162">
        <f t="shared" si="81"/>
        <v>24.575255552719572</v>
      </c>
      <c r="V162">
        <f t="shared" si="82"/>
        <v>3.1000443646659357</v>
      </c>
      <c r="W162">
        <f t="shared" si="83"/>
        <v>49.699501424249199</v>
      </c>
      <c r="X162">
        <f t="shared" si="84"/>
        <v>1.5795774339786</v>
      </c>
      <c r="Y162">
        <f t="shared" si="85"/>
        <v>3.1782560965649815</v>
      </c>
      <c r="Z162">
        <f t="shared" si="86"/>
        <v>1.5204669306873357</v>
      </c>
      <c r="AA162">
        <f t="shared" si="87"/>
        <v>-84.240674861370152</v>
      </c>
      <c r="AB162">
        <f t="shared" si="88"/>
        <v>79.482907331644199</v>
      </c>
      <c r="AC162">
        <f t="shared" si="89"/>
        <v>4.747784226391472</v>
      </c>
      <c r="AD162">
        <f t="shared" si="90"/>
        <v>-9.9833033344793876E-3</v>
      </c>
      <c r="AE162">
        <f t="shared" si="91"/>
        <v>26.785301387697881</v>
      </c>
      <c r="AF162">
        <f t="shared" si="92"/>
        <v>1.9086966311170348</v>
      </c>
      <c r="AG162">
        <f t="shared" si="93"/>
        <v>-1.6741231874135329</v>
      </c>
      <c r="AH162">
        <v>1150.41078535406</v>
      </c>
      <c r="AI162">
        <v>1128.47496969697</v>
      </c>
      <c r="AJ162">
        <v>3.4428616211757599</v>
      </c>
      <c r="AK162">
        <v>84.5062676990527</v>
      </c>
      <c r="AL162">
        <f t="shared" si="94"/>
        <v>1.9102193846115683</v>
      </c>
      <c r="AM162">
        <v>13.186676987931</v>
      </c>
      <c r="AN162">
        <v>15.441741958042</v>
      </c>
      <c r="AO162">
        <v>3.3076147209302399E-6</v>
      </c>
      <c r="AP162">
        <v>123.873733639405</v>
      </c>
      <c r="AQ162">
        <v>34</v>
      </c>
      <c r="AR162">
        <v>7</v>
      </c>
      <c r="AS162">
        <f t="shared" si="95"/>
        <v>1</v>
      </c>
      <c r="AT162">
        <f t="shared" si="96"/>
        <v>0</v>
      </c>
      <c r="AU162">
        <f t="shared" si="97"/>
        <v>54366.057952954267</v>
      </c>
      <c r="AV162">
        <f t="shared" si="98"/>
        <v>0</v>
      </c>
      <c r="AW162">
        <f t="shared" si="99"/>
        <v>0</v>
      </c>
      <c r="AX162">
        <f t="shared" si="100"/>
        <v>0</v>
      </c>
      <c r="AY162">
        <f t="shared" si="101"/>
        <v>0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1736452072.0999999</v>
      </c>
      <c r="BF162">
        <v>1111.06</v>
      </c>
      <c r="BG162">
        <v>1145.72</v>
      </c>
      <c r="BH162">
        <v>15.4422</v>
      </c>
      <c r="BI162">
        <v>13.1889</v>
      </c>
      <c r="BJ162">
        <v>1110.79</v>
      </c>
      <c r="BK162">
        <v>15.382899999999999</v>
      </c>
      <c r="BL162">
        <v>500.392</v>
      </c>
      <c r="BM162">
        <v>102.18899999999999</v>
      </c>
      <c r="BN162">
        <v>0.100663</v>
      </c>
      <c r="BO162">
        <v>24.9925</v>
      </c>
      <c r="BP162">
        <v>24.623699999999999</v>
      </c>
      <c r="BQ162">
        <v>999.9</v>
      </c>
      <c r="BR162">
        <v>0</v>
      </c>
      <c r="BS162">
        <v>0</v>
      </c>
      <c r="BT162">
        <v>9993.75</v>
      </c>
      <c r="BU162">
        <v>-0.12706500000000001</v>
      </c>
      <c r="BV162">
        <v>126.771</v>
      </c>
      <c r="BW162">
        <v>-34.660299999999999</v>
      </c>
      <c r="BX162">
        <v>1128.49</v>
      </c>
      <c r="BY162">
        <v>1161.03</v>
      </c>
      <c r="BZ162">
        <v>2.25326</v>
      </c>
      <c r="CA162">
        <v>1145.72</v>
      </c>
      <c r="CB162">
        <v>13.1889</v>
      </c>
      <c r="CC162">
        <v>1.57802</v>
      </c>
      <c r="CD162">
        <v>1.3477600000000001</v>
      </c>
      <c r="CE162">
        <v>13.745799999999999</v>
      </c>
      <c r="CF162">
        <v>11.3423</v>
      </c>
      <c r="CG162">
        <v>0</v>
      </c>
      <c r="CH162">
        <v>0</v>
      </c>
      <c r="CI162">
        <v>0</v>
      </c>
      <c r="CJ162">
        <v>20</v>
      </c>
      <c r="CK162">
        <v>3</v>
      </c>
      <c r="CL162">
        <v>1736449596</v>
      </c>
      <c r="CM162" t="s">
        <v>346</v>
      </c>
      <c r="CN162">
        <v>1736449594</v>
      </c>
      <c r="CO162">
        <v>1736449596</v>
      </c>
      <c r="CP162">
        <v>2</v>
      </c>
      <c r="CQ162">
        <v>0.52600000000000002</v>
      </c>
      <c r="CR162">
        <v>-1.4999999999999999E-2</v>
      </c>
      <c r="CS162">
        <v>0.63</v>
      </c>
      <c r="CT162">
        <v>3.9E-2</v>
      </c>
      <c r="CU162">
        <v>200</v>
      </c>
      <c r="CV162">
        <v>13</v>
      </c>
      <c r="CW162">
        <v>0.21</v>
      </c>
      <c r="CX162">
        <v>0.03</v>
      </c>
      <c r="CY162">
        <v>-34.75723</v>
      </c>
      <c r="CZ162">
        <v>0.19030375939843799</v>
      </c>
      <c r="DA162">
        <v>0.13257540910741999</v>
      </c>
      <c r="DB162">
        <v>0</v>
      </c>
      <c r="DC162">
        <v>2.2569680000000001</v>
      </c>
      <c r="DD162">
        <v>-5.56457142857145E-2</v>
      </c>
      <c r="DE162">
        <v>5.5220753345096704E-3</v>
      </c>
      <c r="DF162">
        <v>1</v>
      </c>
      <c r="DG162">
        <v>1</v>
      </c>
      <c r="DH162">
        <v>2</v>
      </c>
      <c r="DI162" t="s">
        <v>347</v>
      </c>
      <c r="DJ162">
        <v>3.1196799999999998</v>
      </c>
      <c r="DK162">
        <v>2.8010600000000001</v>
      </c>
      <c r="DL162">
        <v>0.19689100000000001</v>
      </c>
      <c r="DM162">
        <v>0.20253399999999999</v>
      </c>
      <c r="DN162">
        <v>8.6391399999999993E-2</v>
      </c>
      <c r="DO162">
        <v>7.7763200000000005E-2</v>
      </c>
      <c r="DP162">
        <v>22383.5</v>
      </c>
      <c r="DQ162">
        <v>20535.3</v>
      </c>
      <c r="DR162">
        <v>26662.1</v>
      </c>
      <c r="DS162">
        <v>24092.3</v>
      </c>
      <c r="DT162">
        <v>33673.4</v>
      </c>
      <c r="DU162">
        <v>32371.4</v>
      </c>
      <c r="DV162">
        <v>40313</v>
      </c>
      <c r="DW162">
        <v>38095.699999999997</v>
      </c>
      <c r="DX162">
        <v>2.0095200000000002</v>
      </c>
      <c r="DY162">
        <v>2.2507299999999999</v>
      </c>
      <c r="DZ162">
        <v>0.11953</v>
      </c>
      <c r="EA162">
        <v>0</v>
      </c>
      <c r="EB162">
        <v>22.6663</v>
      </c>
      <c r="EC162">
        <v>999.9</v>
      </c>
      <c r="ED162">
        <v>65.016000000000005</v>
      </c>
      <c r="EE162">
        <v>22.98</v>
      </c>
      <c r="EF162">
        <v>17.9178</v>
      </c>
      <c r="EG162">
        <v>63.840299999999999</v>
      </c>
      <c r="EH162">
        <v>26.257999999999999</v>
      </c>
      <c r="EI162">
        <v>1</v>
      </c>
      <c r="EJ162">
        <v>-0.37247000000000002</v>
      </c>
      <c r="EK162">
        <v>-4.5851600000000001</v>
      </c>
      <c r="EL162">
        <v>20.232099999999999</v>
      </c>
      <c r="EM162">
        <v>5.2623600000000001</v>
      </c>
      <c r="EN162">
        <v>12.0067</v>
      </c>
      <c r="EO162">
        <v>4.9995000000000003</v>
      </c>
      <c r="EP162">
        <v>3.2869000000000002</v>
      </c>
      <c r="EQ162">
        <v>9999</v>
      </c>
      <c r="ER162">
        <v>9999</v>
      </c>
      <c r="ES162">
        <v>999.9</v>
      </c>
      <c r="ET162">
        <v>9999</v>
      </c>
      <c r="EU162">
        <v>1.8724000000000001</v>
      </c>
      <c r="EV162">
        <v>1.8732200000000001</v>
      </c>
      <c r="EW162">
        <v>1.8694900000000001</v>
      </c>
      <c r="EX162">
        <v>1.8751599999999999</v>
      </c>
      <c r="EY162">
        <v>1.8754599999999999</v>
      </c>
      <c r="EZ162">
        <v>1.8738699999999999</v>
      </c>
      <c r="FA162">
        <v>1.8724099999999999</v>
      </c>
      <c r="FB162">
        <v>1.8714900000000001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0.27</v>
      </c>
      <c r="FQ162">
        <v>5.9299999999999999E-2</v>
      </c>
      <c r="FR162">
        <v>0.34321388301456301</v>
      </c>
      <c r="FS162">
        <v>1.93526017593624E-3</v>
      </c>
      <c r="FT162">
        <v>-2.6352868309754201E-6</v>
      </c>
      <c r="FU162">
        <v>7.4988703689445403E-10</v>
      </c>
      <c r="FV162">
        <v>5.9295258707654903E-2</v>
      </c>
      <c r="FW162">
        <v>0</v>
      </c>
      <c r="FX162">
        <v>0</v>
      </c>
      <c r="FY162">
        <v>0</v>
      </c>
      <c r="FZ162">
        <v>1</v>
      </c>
      <c r="GA162">
        <v>1999</v>
      </c>
      <c r="GB162">
        <v>0</v>
      </c>
      <c r="GC162">
        <v>14</v>
      </c>
      <c r="GD162">
        <v>41.3</v>
      </c>
      <c r="GE162">
        <v>41.3</v>
      </c>
      <c r="GF162">
        <v>2.5537100000000001</v>
      </c>
      <c r="GG162">
        <v>2.4939</v>
      </c>
      <c r="GH162">
        <v>1.5979000000000001</v>
      </c>
      <c r="GI162">
        <v>2.35229</v>
      </c>
      <c r="GJ162">
        <v>1.64917</v>
      </c>
      <c r="GK162">
        <v>2.2692899999999998</v>
      </c>
      <c r="GL162">
        <v>27.266100000000002</v>
      </c>
      <c r="GM162">
        <v>14.044499999999999</v>
      </c>
      <c r="GN162">
        <v>19</v>
      </c>
      <c r="GO162">
        <v>455.14100000000002</v>
      </c>
      <c r="GP162">
        <v>634.94500000000005</v>
      </c>
      <c r="GQ162">
        <v>30.372900000000001</v>
      </c>
      <c r="GR162">
        <v>22.4649</v>
      </c>
      <c r="GS162">
        <v>30</v>
      </c>
      <c r="GT162">
        <v>22.430299999999999</v>
      </c>
      <c r="GU162">
        <v>22.4193</v>
      </c>
      <c r="GV162">
        <v>51.1723</v>
      </c>
      <c r="GW162">
        <v>28.218900000000001</v>
      </c>
      <c r="GX162">
        <v>100</v>
      </c>
      <c r="GY162">
        <v>30.363199999999999</v>
      </c>
      <c r="GZ162">
        <v>1173.49</v>
      </c>
      <c r="HA162">
        <v>13.1287</v>
      </c>
      <c r="HB162">
        <v>101.246</v>
      </c>
      <c r="HC162">
        <v>101.21899999999999</v>
      </c>
    </row>
    <row r="163" spans="1:211" x14ac:dyDescent="0.2">
      <c r="A163">
        <v>147</v>
      </c>
      <c r="B163">
        <v>1736452075.0999999</v>
      </c>
      <c r="C163">
        <v>292</v>
      </c>
      <c r="D163" t="s">
        <v>642</v>
      </c>
      <c r="E163" t="s">
        <v>643</v>
      </c>
      <c r="F163">
        <v>2</v>
      </c>
      <c r="G163">
        <v>1736452073.0999999</v>
      </c>
      <c r="H163">
        <f t="shared" si="68"/>
        <v>1.9105034178248691E-3</v>
      </c>
      <c r="I163">
        <f t="shared" si="69"/>
        <v>1.9105034178248692</v>
      </c>
      <c r="J163">
        <f t="shared" si="70"/>
        <v>-1.7637566864707896</v>
      </c>
      <c r="K163">
        <f t="shared" si="71"/>
        <v>1114.47</v>
      </c>
      <c r="L163">
        <f t="shared" si="72"/>
        <v>1109.8806765632687</v>
      </c>
      <c r="M163">
        <f t="shared" si="73"/>
        <v>113.52946798999874</v>
      </c>
      <c r="N163">
        <f t="shared" si="74"/>
        <v>113.99890894811999</v>
      </c>
      <c r="O163">
        <f t="shared" si="75"/>
        <v>0.12804508168633313</v>
      </c>
      <c r="P163">
        <f t="shared" si="76"/>
        <v>3.532563021718814</v>
      </c>
      <c r="Q163">
        <f t="shared" si="77"/>
        <v>0.12552143086329676</v>
      </c>
      <c r="R163">
        <f t="shared" si="78"/>
        <v>7.8673491531892015E-2</v>
      </c>
      <c r="S163">
        <f t="shared" si="79"/>
        <v>0</v>
      </c>
      <c r="T163">
        <f t="shared" si="80"/>
        <v>24.579846880644364</v>
      </c>
      <c r="U163">
        <f t="shared" si="81"/>
        <v>24.579846880644364</v>
      </c>
      <c r="V163">
        <f t="shared" si="82"/>
        <v>3.100895761257819</v>
      </c>
      <c r="W163">
        <f t="shared" si="83"/>
        <v>49.686458295548867</v>
      </c>
      <c r="X163">
        <f t="shared" si="84"/>
        <v>1.57961017473</v>
      </c>
      <c r="Y163">
        <f t="shared" si="85"/>
        <v>3.1791563112307974</v>
      </c>
      <c r="Z163">
        <f t="shared" si="86"/>
        <v>1.521285586527819</v>
      </c>
      <c r="AA163">
        <f t="shared" si="87"/>
        <v>-84.253200726076727</v>
      </c>
      <c r="AB163">
        <f t="shared" si="88"/>
        <v>79.493396279070012</v>
      </c>
      <c r="AC163">
        <f t="shared" si="89"/>
        <v>4.7498132341013584</v>
      </c>
      <c r="AD163">
        <f t="shared" si="90"/>
        <v>-9.9912129053620902E-3</v>
      </c>
      <c r="AE163">
        <f t="shared" si="91"/>
        <v>26.820155243109543</v>
      </c>
      <c r="AF163">
        <f t="shared" si="92"/>
        <v>1.9075773149782185</v>
      </c>
      <c r="AG163">
        <f t="shared" si="93"/>
        <v>-1.7637566864707896</v>
      </c>
      <c r="AH163">
        <v>1157.35993072069</v>
      </c>
      <c r="AI163">
        <v>1135.4209090909101</v>
      </c>
      <c r="AJ163">
        <v>3.4579238435234299</v>
      </c>
      <c r="AK163">
        <v>84.5062676990527</v>
      </c>
      <c r="AL163">
        <f t="shared" si="94"/>
        <v>1.9105034178248692</v>
      </c>
      <c r="AM163">
        <v>13.1880052024388</v>
      </c>
      <c r="AN163">
        <v>15.4441328671329</v>
      </c>
      <c r="AO163">
        <v>7.2650931593878797E-6</v>
      </c>
      <c r="AP163">
        <v>123.873733639405</v>
      </c>
      <c r="AQ163">
        <v>34</v>
      </c>
      <c r="AR163">
        <v>7</v>
      </c>
      <c r="AS163">
        <f t="shared" si="95"/>
        <v>1</v>
      </c>
      <c r="AT163">
        <f t="shared" si="96"/>
        <v>0</v>
      </c>
      <c r="AU163">
        <f t="shared" si="97"/>
        <v>54345.887231473775</v>
      </c>
      <c r="AV163">
        <f t="shared" si="98"/>
        <v>0</v>
      </c>
      <c r="AW163">
        <f t="shared" si="99"/>
        <v>0</v>
      </c>
      <c r="AX163">
        <f t="shared" si="100"/>
        <v>0</v>
      </c>
      <c r="AY163">
        <f t="shared" si="101"/>
        <v>0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1736452073.0999999</v>
      </c>
      <c r="BF163">
        <v>1114.47</v>
      </c>
      <c r="BG163">
        <v>1149.19</v>
      </c>
      <c r="BH163">
        <v>15.442500000000001</v>
      </c>
      <c r="BI163">
        <v>13.18975</v>
      </c>
      <c r="BJ163">
        <v>1114.2049999999999</v>
      </c>
      <c r="BK163">
        <v>15.3832</v>
      </c>
      <c r="BL163">
        <v>500.22050000000002</v>
      </c>
      <c r="BM163">
        <v>102.1895</v>
      </c>
      <c r="BN163">
        <v>0.100296</v>
      </c>
      <c r="BO163">
        <v>24.997250000000001</v>
      </c>
      <c r="BP163">
        <v>24.632149999999999</v>
      </c>
      <c r="BQ163">
        <v>999.9</v>
      </c>
      <c r="BR163">
        <v>0</v>
      </c>
      <c r="BS163">
        <v>0</v>
      </c>
      <c r="BT163">
        <v>9990</v>
      </c>
      <c r="BU163">
        <v>-0.123956</v>
      </c>
      <c r="BV163">
        <v>126.7855</v>
      </c>
      <c r="BW163">
        <v>-34.722549999999998</v>
      </c>
      <c r="BX163">
        <v>1131.95</v>
      </c>
      <c r="BY163">
        <v>1164.55</v>
      </c>
      <c r="BZ163">
        <v>2.2526999999999999</v>
      </c>
      <c r="CA163">
        <v>1149.19</v>
      </c>
      <c r="CB163">
        <v>13.18975</v>
      </c>
      <c r="CC163">
        <v>1.57806</v>
      </c>
      <c r="CD163">
        <v>1.347855</v>
      </c>
      <c r="CE163">
        <v>13.7462</v>
      </c>
      <c r="CF163">
        <v>11.343349999999999</v>
      </c>
      <c r="CG163">
        <v>0</v>
      </c>
      <c r="CH163">
        <v>0</v>
      </c>
      <c r="CI163">
        <v>0</v>
      </c>
      <c r="CJ163">
        <v>20</v>
      </c>
      <c r="CK163">
        <v>3</v>
      </c>
      <c r="CL163">
        <v>1736449596</v>
      </c>
      <c r="CM163" t="s">
        <v>346</v>
      </c>
      <c r="CN163">
        <v>1736449594</v>
      </c>
      <c r="CO163">
        <v>1736449596</v>
      </c>
      <c r="CP163">
        <v>2</v>
      </c>
      <c r="CQ163">
        <v>0.52600000000000002</v>
      </c>
      <c r="CR163">
        <v>-1.4999999999999999E-2</v>
      </c>
      <c r="CS163">
        <v>0.63</v>
      </c>
      <c r="CT163">
        <v>3.9E-2</v>
      </c>
      <c r="CU163">
        <v>200</v>
      </c>
      <c r="CV163">
        <v>13</v>
      </c>
      <c r="CW163">
        <v>0.21</v>
      </c>
      <c r="CX163">
        <v>0.03</v>
      </c>
      <c r="CY163">
        <v>-34.752000000000002</v>
      </c>
      <c r="CZ163">
        <v>0.43997593984960998</v>
      </c>
      <c r="DA163">
        <v>0.135069378468992</v>
      </c>
      <c r="DB163">
        <v>0</v>
      </c>
      <c r="DC163">
        <v>2.2556310000000002</v>
      </c>
      <c r="DD163">
        <v>-4.3399398496243101E-2</v>
      </c>
      <c r="DE163">
        <v>4.6261019227855403E-3</v>
      </c>
      <c r="DF163">
        <v>1</v>
      </c>
      <c r="DG163">
        <v>1</v>
      </c>
      <c r="DH163">
        <v>2</v>
      </c>
      <c r="DI163" t="s">
        <v>347</v>
      </c>
      <c r="DJ163">
        <v>3.1194999999999999</v>
      </c>
      <c r="DK163">
        <v>2.8005100000000001</v>
      </c>
      <c r="DL163">
        <v>0.19764200000000001</v>
      </c>
      <c r="DM163">
        <v>0.20330300000000001</v>
      </c>
      <c r="DN163">
        <v>8.6388699999999999E-2</v>
      </c>
      <c r="DO163">
        <v>7.7766199999999994E-2</v>
      </c>
      <c r="DP163">
        <v>22362.5</v>
      </c>
      <c r="DQ163">
        <v>20515.2</v>
      </c>
      <c r="DR163">
        <v>26662</v>
      </c>
      <c r="DS163">
        <v>24092</v>
      </c>
      <c r="DT163">
        <v>33673.4</v>
      </c>
      <c r="DU163">
        <v>32370.799999999999</v>
      </c>
      <c r="DV163">
        <v>40312.800000000003</v>
      </c>
      <c r="DW163">
        <v>38095</v>
      </c>
      <c r="DX163">
        <v>2.0089199999999998</v>
      </c>
      <c r="DY163">
        <v>2.25115</v>
      </c>
      <c r="DZ163">
        <v>0.120487</v>
      </c>
      <c r="EA163">
        <v>0</v>
      </c>
      <c r="EB163">
        <v>22.665299999999998</v>
      </c>
      <c r="EC163">
        <v>999.9</v>
      </c>
      <c r="ED163">
        <v>65.016000000000005</v>
      </c>
      <c r="EE163">
        <v>22.98</v>
      </c>
      <c r="EF163">
        <v>17.917200000000001</v>
      </c>
      <c r="EG163">
        <v>63.850299999999997</v>
      </c>
      <c r="EH163">
        <v>26.165900000000001</v>
      </c>
      <c r="EI163">
        <v>1</v>
      </c>
      <c r="EJ163">
        <v>-0.37242900000000001</v>
      </c>
      <c r="EK163">
        <v>-4.5288300000000001</v>
      </c>
      <c r="EL163">
        <v>20.234400000000001</v>
      </c>
      <c r="EM163">
        <v>5.2640099999999999</v>
      </c>
      <c r="EN163">
        <v>12.007</v>
      </c>
      <c r="EO163">
        <v>5.0001499999999997</v>
      </c>
      <c r="EP163">
        <v>3.2871800000000002</v>
      </c>
      <c r="EQ163">
        <v>9999</v>
      </c>
      <c r="ER163">
        <v>9999</v>
      </c>
      <c r="ES163">
        <v>999.9</v>
      </c>
      <c r="ET163">
        <v>9999</v>
      </c>
      <c r="EU163">
        <v>1.8724099999999999</v>
      </c>
      <c r="EV163">
        <v>1.87323</v>
      </c>
      <c r="EW163">
        <v>1.86947</v>
      </c>
      <c r="EX163">
        <v>1.8751500000000001</v>
      </c>
      <c r="EY163">
        <v>1.8754599999999999</v>
      </c>
      <c r="EZ163">
        <v>1.8738900000000001</v>
      </c>
      <c r="FA163">
        <v>1.8724099999999999</v>
      </c>
      <c r="FB163">
        <v>1.8714900000000001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0.26</v>
      </c>
      <c r="FQ163">
        <v>5.9299999999999999E-2</v>
      </c>
      <c r="FR163">
        <v>0.34321388301456301</v>
      </c>
      <c r="FS163">
        <v>1.93526017593624E-3</v>
      </c>
      <c r="FT163">
        <v>-2.6352868309754201E-6</v>
      </c>
      <c r="FU163">
        <v>7.4988703689445403E-10</v>
      </c>
      <c r="FV163">
        <v>5.9295258707654903E-2</v>
      </c>
      <c r="FW163">
        <v>0</v>
      </c>
      <c r="FX163">
        <v>0</v>
      </c>
      <c r="FY163">
        <v>0</v>
      </c>
      <c r="FZ163">
        <v>1</v>
      </c>
      <c r="GA163">
        <v>1999</v>
      </c>
      <c r="GB163">
        <v>0</v>
      </c>
      <c r="GC163">
        <v>14</v>
      </c>
      <c r="GD163">
        <v>41.4</v>
      </c>
      <c r="GE163">
        <v>41.3</v>
      </c>
      <c r="GF163">
        <v>2.5647000000000002</v>
      </c>
      <c r="GG163">
        <v>2.48169</v>
      </c>
      <c r="GH163">
        <v>1.5979000000000001</v>
      </c>
      <c r="GI163">
        <v>2.35229</v>
      </c>
      <c r="GJ163">
        <v>1.64917</v>
      </c>
      <c r="GK163">
        <v>2.47559</v>
      </c>
      <c r="GL163">
        <v>27.266100000000002</v>
      </c>
      <c r="GM163">
        <v>14.061999999999999</v>
      </c>
      <c r="GN163">
        <v>19</v>
      </c>
      <c r="GO163">
        <v>454.79</v>
      </c>
      <c r="GP163">
        <v>635.29300000000001</v>
      </c>
      <c r="GQ163">
        <v>30.381399999999999</v>
      </c>
      <c r="GR163">
        <v>22.4649</v>
      </c>
      <c r="GS163">
        <v>30</v>
      </c>
      <c r="GT163">
        <v>22.430299999999999</v>
      </c>
      <c r="GU163">
        <v>22.4193</v>
      </c>
      <c r="GV163">
        <v>51.410400000000003</v>
      </c>
      <c r="GW163">
        <v>28.218900000000001</v>
      </c>
      <c r="GX163">
        <v>100</v>
      </c>
      <c r="GY163">
        <v>30.368600000000001</v>
      </c>
      <c r="GZ163">
        <v>1180.26</v>
      </c>
      <c r="HA163">
        <v>13.1287</v>
      </c>
      <c r="HB163">
        <v>101.246</v>
      </c>
      <c r="HC163">
        <v>101.217</v>
      </c>
    </row>
    <row r="164" spans="1:211" x14ac:dyDescent="0.2">
      <c r="A164">
        <v>148</v>
      </c>
      <c r="B164">
        <v>1736452077.0999999</v>
      </c>
      <c r="C164">
        <v>294</v>
      </c>
      <c r="D164" t="s">
        <v>644</v>
      </c>
      <c r="E164" t="s">
        <v>645</v>
      </c>
      <c r="F164">
        <v>2</v>
      </c>
      <c r="G164">
        <v>1736452076.0999999</v>
      </c>
      <c r="H164">
        <f t="shared" si="68"/>
        <v>1.9075399800583738E-3</v>
      </c>
      <c r="I164">
        <f t="shared" si="69"/>
        <v>1.9075399800583739</v>
      </c>
      <c r="J164">
        <f t="shared" si="70"/>
        <v>-1.7042897908470163</v>
      </c>
      <c r="K164">
        <f t="shared" si="71"/>
        <v>1124.6500000000001</v>
      </c>
      <c r="L164">
        <f t="shared" si="72"/>
        <v>1119.0926318690647</v>
      </c>
      <c r="M164">
        <f t="shared" si="73"/>
        <v>114.47229127381217</v>
      </c>
      <c r="N164">
        <f t="shared" si="74"/>
        <v>115.04075597931001</v>
      </c>
      <c r="O164">
        <f t="shared" si="75"/>
        <v>0.12760198718889565</v>
      </c>
      <c r="P164">
        <f t="shared" si="76"/>
        <v>3.5299303394938404</v>
      </c>
      <c r="Q164">
        <f t="shared" si="77"/>
        <v>0.12509375817106488</v>
      </c>
      <c r="R164">
        <f t="shared" si="78"/>
        <v>7.8404846775099388E-2</v>
      </c>
      <c r="S164">
        <f t="shared" si="79"/>
        <v>0</v>
      </c>
      <c r="T164">
        <f t="shared" si="80"/>
        <v>24.594754529087783</v>
      </c>
      <c r="U164">
        <f t="shared" si="81"/>
        <v>24.594754529087783</v>
      </c>
      <c r="V164">
        <f t="shared" si="82"/>
        <v>3.1036615823692579</v>
      </c>
      <c r="W164">
        <f t="shared" si="83"/>
        <v>49.641680393641238</v>
      </c>
      <c r="X164">
        <f t="shared" si="84"/>
        <v>1.5795561728154601</v>
      </c>
      <c r="Y164">
        <f t="shared" si="85"/>
        <v>3.1819151976527182</v>
      </c>
      <c r="Z164">
        <f t="shared" si="86"/>
        <v>1.5241054095537978</v>
      </c>
      <c r="AA164">
        <f t="shared" si="87"/>
        <v>-84.122513120574283</v>
      </c>
      <c r="AB164">
        <f t="shared" si="88"/>
        <v>79.366090430419277</v>
      </c>
      <c r="AC164">
        <f t="shared" si="89"/>
        <v>4.7464476092411036</v>
      </c>
      <c r="AD164">
        <f t="shared" si="90"/>
        <v>-9.9750809139038665E-3</v>
      </c>
      <c r="AE164">
        <f t="shared" si="91"/>
        <v>27.023253084928822</v>
      </c>
      <c r="AF164">
        <f t="shared" si="92"/>
        <v>1.9042934083829082</v>
      </c>
      <c r="AG164">
        <f t="shared" si="93"/>
        <v>-1.7042897908470163</v>
      </c>
      <c r="AH164">
        <v>1164.29380974008</v>
      </c>
      <c r="AI164">
        <v>1142.3090303030301</v>
      </c>
      <c r="AJ164">
        <v>3.45265301700619</v>
      </c>
      <c r="AK164">
        <v>84.5062676990527</v>
      </c>
      <c r="AL164">
        <f t="shared" si="94"/>
        <v>1.9075399800583739</v>
      </c>
      <c r="AM164">
        <v>13.189104921888701</v>
      </c>
      <c r="AN164">
        <v>15.4428657342657</v>
      </c>
      <c r="AO164">
        <v>7.1406730051266597E-6</v>
      </c>
      <c r="AP164">
        <v>123.873733639405</v>
      </c>
      <c r="AQ164">
        <v>35</v>
      </c>
      <c r="AR164">
        <v>7</v>
      </c>
      <c r="AS164">
        <f t="shared" si="95"/>
        <v>1</v>
      </c>
      <c r="AT164">
        <f t="shared" si="96"/>
        <v>0</v>
      </c>
      <c r="AU164">
        <f t="shared" si="97"/>
        <v>54285.310271233793</v>
      </c>
      <c r="AV164">
        <f t="shared" si="98"/>
        <v>0</v>
      </c>
      <c r="AW164">
        <f t="shared" si="99"/>
        <v>0</v>
      </c>
      <c r="AX164">
        <f t="shared" si="100"/>
        <v>0</v>
      </c>
      <c r="AY164">
        <f t="shared" si="101"/>
        <v>0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1736452076.0999999</v>
      </c>
      <c r="BF164">
        <v>1124.6500000000001</v>
      </c>
      <c r="BG164">
        <v>1159.6500000000001</v>
      </c>
      <c r="BH164">
        <v>15.4419</v>
      </c>
      <c r="BI164">
        <v>13.1919</v>
      </c>
      <c r="BJ164">
        <v>1124.4000000000001</v>
      </c>
      <c r="BK164">
        <v>15.3826</v>
      </c>
      <c r="BL164">
        <v>499.97</v>
      </c>
      <c r="BM164">
        <v>102.191</v>
      </c>
      <c r="BN164">
        <v>9.9273399999999998E-2</v>
      </c>
      <c r="BO164">
        <v>25.011800000000001</v>
      </c>
      <c r="BP164">
        <v>24.654399999999999</v>
      </c>
      <c r="BQ164">
        <v>999.9</v>
      </c>
      <c r="BR164">
        <v>0</v>
      </c>
      <c r="BS164">
        <v>0</v>
      </c>
      <c r="BT164">
        <v>9978.75</v>
      </c>
      <c r="BU164">
        <v>-0.108407</v>
      </c>
      <c r="BV164">
        <v>126.786</v>
      </c>
      <c r="BW164">
        <v>-34.999400000000001</v>
      </c>
      <c r="BX164">
        <v>1142.29</v>
      </c>
      <c r="BY164">
        <v>1175.1500000000001</v>
      </c>
      <c r="BZ164">
        <v>2.2500100000000001</v>
      </c>
      <c r="CA164">
        <v>1159.6500000000001</v>
      </c>
      <c r="CB164">
        <v>13.1919</v>
      </c>
      <c r="CC164">
        <v>1.57802</v>
      </c>
      <c r="CD164">
        <v>1.34809</v>
      </c>
      <c r="CE164">
        <v>13.745799999999999</v>
      </c>
      <c r="CF164">
        <v>11.346</v>
      </c>
      <c r="CG164">
        <v>0</v>
      </c>
      <c r="CH164">
        <v>0</v>
      </c>
      <c r="CI164">
        <v>0</v>
      </c>
      <c r="CJ164">
        <v>20</v>
      </c>
      <c r="CK164">
        <v>3</v>
      </c>
      <c r="CL164">
        <v>1736449596</v>
      </c>
      <c r="CM164" t="s">
        <v>346</v>
      </c>
      <c r="CN164">
        <v>1736449594</v>
      </c>
      <c r="CO164">
        <v>1736449596</v>
      </c>
      <c r="CP164">
        <v>2</v>
      </c>
      <c r="CQ164">
        <v>0.52600000000000002</v>
      </c>
      <c r="CR164">
        <v>-1.4999999999999999E-2</v>
      </c>
      <c r="CS164">
        <v>0.63</v>
      </c>
      <c r="CT164">
        <v>3.9E-2</v>
      </c>
      <c r="CU164">
        <v>200</v>
      </c>
      <c r="CV164">
        <v>13</v>
      </c>
      <c r="CW164">
        <v>0.21</v>
      </c>
      <c r="CX164">
        <v>0.03</v>
      </c>
      <c r="CY164">
        <v>-34.769379999999998</v>
      </c>
      <c r="CZ164">
        <v>0.44446015037596598</v>
      </c>
      <c r="DA164">
        <v>0.13539581455864799</v>
      </c>
      <c r="DB164">
        <v>0</v>
      </c>
      <c r="DC164">
        <v>2.2543465</v>
      </c>
      <c r="DD164">
        <v>-3.1846466165412701E-2</v>
      </c>
      <c r="DE164">
        <v>3.6297662114797599E-3</v>
      </c>
      <c r="DF164">
        <v>1</v>
      </c>
      <c r="DG164">
        <v>1</v>
      </c>
      <c r="DH164">
        <v>2</v>
      </c>
      <c r="DI164" t="s">
        <v>347</v>
      </c>
      <c r="DJ164">
        <v>3.1191399999999998</v>
      </c>
      <c r="DK164">
        <v>2.7998699999999999</v>
      </c>
      <c r="DL164">
        <v>0.19838900000000001</v>
      </c>
      <c r="DM164">
        <v>0.204044</v>
      </c>
      <c r="DN164">
        <v>8.6386699999999997E-2</v>
      </c>
      <c r="DO164">
        <v>7.7771599999999996E-2</v>
      </c>
      <c r="DP164">
        <v>22341.3</v>
      </c>
      <c r="DQ164">
        <v>20496.2</v>
      </c>
      <c r="DR164">
        <v>26661.5</v>
      </c>
      <c r="DS164">
        <v>24092</v>
      </c>
      <c r="DT164">
        <v>33672.800000000003</v>
      </c>
      <c r="DU164">
        <v>32370.7</v>
      </c>
      <c r="DV164">
        <v>40312</v>
      </c>
      <c r="DW164">
        <v>38095.1</v>
      </c>
      <c r="DX164">
        <v>2.0074800000000002</v>
      </c>
      <c r="DY164">
        <v>2.2517200000000002</v>
      </c>
      <c r="DZ164">
        <v>0.121277</v>
      </c>
      <c r="EA164">
        <v>0</v>
      </c>
      <c r="EB164">
        <v>22.665099999999999</v>
      </c>
      <c r="EC164">
        <v>999.9</v>
      </c>
      <c r="ED164">
        <v>65.016000000000005</v>
      </c>
      <c r="EE164">
        <v>22.98</v>
      </c>
      <c r="EF164">
        <v>17.917999999999999</v>
      </c>
      <c r="EG164">
        <v>63.9803</v>
      </c>
      <c r="EH164">
        <v>26.458300000000001</v>
      </c>
      <c r="EI164">
        <v>1</v>
      </c>
      <c r="EJ164">
        <v>-0.372477</v>
      </c>
      <c r="EK164">
        <v>-4.4994100000000001</v>
      </c>
      <c r="EL164">
        <v>20.235299999999999</v>
      </c>
      <c r="EM164">
        <v>5.2637099999999997</v>
      </c>
      <c r="EN164">
        <v>12.0061</v>
      </c>
      <c r="EO164">
        <v>4.9998500000000003</v>
      </c>
      <c r="EP164">
        <v>3.2869799999999998</v>
      </c>
      <c r="EQ164">
        <v>9999</v>
      </c>
      <c r="ER164">
        <v>9999</v>
      </c>
      <c r="ES164">
        <v>999.9</v>
      </c>
      <c r="ET164">
        <v>9999</v>
      </c>
      <c r="EU164">
        <v>1.8724000000000001</v>
      </c>
      <c r="EV164">
        <v>1.8732</v>
      </c>
      <c r="EW164">
        <v>1.86944</v>
      </c>
      <c r="EX164">
        <v>1.8751500000000001</v>
      </c>
      <c r="EY164">
        <v>1.8754599999999999</v>
      </c>
      <c r="EZ164">
        <v>1.8738699999999999</v>
      </c>
      <c r="FA164">
        <v>1.8724099999999999</v>
      </c>
      <c r="FB164">
        <v>1.8714900000000001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0.25</v>
      </c>
      <c r="FQ164">
        <v>5.9299999999999999E-2</v>
      </c>
      <c r="FR164">
        <v>0.34321388301456301</v>
      </c>
      <c r="FS164">
        <v>1.93526017593624E-3</v>
      </c>
      <c r="FT164">
        <v>-2.6352868309754201E-6</v>
      </c>
      <c r="FU164">
        <v>7.4988703689445403E-10</v>
      </c>
      <c r="FV164">
        <v>5.9295258707654903E-2</v>
      </c>
      <c r="FW164">
        <v>0</v>
      </c>
      <c r="FX164">
        <v>0</v>
      </c>
      <c r="FY164">
        <v>0</v>
      </c>
      <c r="FZ164">
        <v>1</v>
      </c>
      <c r="GA164">
        <v>1999</v>
      </c>
      <c r="GB164">
        <v>0</v>
      </c>
      <c r="GC164">
        <v>14</v>
      </c>
      <c r="GD164">
        <v>41.4</v>
      </c>
      <c r="GE164">
        <v>41.4</v>
      </c>
      <c r="GF164">
        <v>2.5769000000000002</v>
      </c>
      <c r="GG164">
        <v>2.4865699999999999</v>
      </c>
      <c r="GH164">
        <v>1.5979000000000001</v>
      </c>
      <c r="GI164">
        <v>2.35229</v>
      </c>
      <c r="GJ164">
        <v>1.64917</v>
      </c>
      <c r="GK164">
        <v>2.3950200000000001</v>
      </c>
      <c r="GL164">
        <v>27.266100000000002</v>
      </c>
      <c r="GM164">
        <v>14.044499999999999</v>
      </c>
      <c r="GN164">
        <v>19</v>
      </c>
      <c r="GO164">
        <v>453.94400000000002</v>
      </c>
      <c r="GP164">
        <v>635.76300000000003</v>
      </c>
      <c r="GQ164">
        <v>30.383700000000001</v>
      </c>
      <c r="GR164">
        <v>22.464099999999998</v>
      </c>
      <c r="GS164">
        <v>30</v>
      </c>
      <c r="GT164">
        <v>22.430299999999999</v>
      </c>
      <c r="GU164">
        <v>22.4193</v>
      </c>
      <c r="GV164">
        <v>51.660499999999999</v>
      </c>
      <c r="GW164">
        <v>28.218900000000001</v>
      </c>
      <c r="GX164">
        <v>100</v>
      </c>
      <c r="GY164">
        <v>30.368600000000001</v>
      </c>
      <c r="GZ164">
        <v>1180.26</v>
      </c>
      <c r="HA164">
        <v>13.1287</v>
      </c>
      <c r="HB164">
        <v>101.244</v>
      </c>
      <c r="HC164">
        <v>101.217</v>
      </c>
    </row>
    <row r="165" spans="1:211" x14ac:dyDescent="0.2">
      <c r="A165">
        <v>149</v>
      </c>
      <c r="B165">
        <v>1736452079.0999999</v>
      </c>
      <c r="C165">
        <v>296</v>
      </c>
      <c r="D165" t="s">
        <v>646</v>
      </c>
      <c r="E165" t="s">
        <v>647</v>
      </c>
      <c r="F165">
        <v>2</v>
      </c>
      <c r="G165">
        <v>1736452077.0999999</v>
      </c>
      <c r="H165">
        <f t="shared" si="68"/>
        <v>1.9051098007389696E-3</v>
      </c>
      <c r="I165">
        <f t="shared" si="69"/>
        <v>1.9051098007389695</v>
      </c>
      <c r="J165">
        <f t="shared" si="70"/>
        <v>-1.5845434455021499</v>
      </c>
      <c r="K165">
        <f t="shared" si="71"/>
        <v>1128.05</v>
      </c>
      <c r="L165">
        <f t="shared" si="72"/>
        <v>1120.9213671277896</v>
      </c>
      <c r="M165">
        <f t="shared" si="73"/>
        <v>114.65910801394645</v>
      </c>
      <c r="N165">
        <f t="shared" si="74"/>
        <v>115.38829626073749</v>
      </c>
      <c r="O165">
        <f t="shared" si="75"/>
        <v>0.1273227919986856</v>
      </c>
      <c r="P165">
        <f t="shared" si="76"/>
        <v>3.5330305618937032</v>
      </c>
      <c r="Q165">
        <f t="shared" si="77"/>
        <v>0.12482755646053997</v>
      </c>
      <c r="R165">
        <f t="shared" si="78"/>
        <v>7.8237336813944708E-2</v>
      </c>
      <c r="S165">
        <f t="shared" si="79"/>
        <v>0</v>
      </c>
      <c r="T165">
        <f t="shared" si="80"/>
        <v>24.601882159989636</v>
      </c>
      <c r="U165">
        <f t="shared" si="81"/>
        <v>24.601882159989636</v>
      </c>
      <c r="V165">
        <f t="shared" si="82"/>
        <v>3.1049847359321365</v>
      </c>
      <c r="W165">
        <f t="shared" si="83"/>
        <v>49.624207130746861</v>
      </c>
      <c r="X165">
        <f t="shared" si="84"/>
        <v>1.5795885979631874</v>
      </c>
      <c r="Y165">
        <f t="shared" si="85"/>
        <v>3.1831009285475993</v>
      </c>
      <c r="Z165">
        <f t="shared" si="86"/>
        <v>1.5253961379689491</v>
      </c>
      <c r="AA165">
        <f t="shared" si="87"/>
        <v>-84.015342212588564</v>
      </c>
      <c r="AB165">
        <f t="shared" si="88"/>
        <v>79.268630306838958</v>
      </c>
      <c r="AC165">
        <f t="shared" si="89"/>
        <v>4.7367783274536812</v>
      </c>
      <c r="AD165">
        <f t="shared" si="90"/>
        <v>-9.9335782959286689E-3</v>
      </c>
      <c r="AE165">
        <f t="shared" si="91"/>
        <v>26.951060832420787</v>
      </c>
      <c r="AF165">
        <f t="shared" si="92"/>
        <v>1.9037722774514749</v>
      </c>
      <c r="AG165">
        <f t="shared" si="93"/>
        <v>-1.5845434455021499</v>
      </c>
      <c r="AH165">
        <v>1171.2740142948001</v>
      </c>
      <c r="AI165">
        <v>1149.1889090909101</v>
      </c>
      <c r="AJ165">
        <v>3.4453724000933899</v>
      </c>
      <c r="AK165">
        <v>84.5062676990527</v>
      </c>
      <c r="AL165">
        <f t="shared" si="94"/>
        <v>1.9051098007389695</v>
      </c>
      <c r="AM165">
        <v>13.1901573487613</v>
      </c>
      <c r="AN165">
        <v>15.441690209790201</v>
      </c>
      <c r="AO165">
        <v>4.8148375923888398E-6</v>
      </c>
      <c r="AP165">
        <v>123.873733639405</v>
      </c>
      <c r="AQ165">
        <v>34</v>
      </c>
      <c r="AR165">
        <v>7</v>
      </c>
      <c r="AS165">
        <f t="shared" si="95"/>
        <v>1</v>
      </c>
      <c r="AT165">
        <f t="shared" si="96"/>
        <v>0</v>
      </c>
      <c r="AU165">
        <f t="shared" si="97"/>
        <v>54352.410721294087</v>
      </c>
      <c r="AV165">
        <f t="shared" si="98"/>
        <v>0</v>
      </c>
      <c r="AW165">
        <f t="shared" si="99"/>
        <v>0</v>
      </c>
      <c r="AX165">
        <f t="shared" si="100"/>
        <v>0</v>
      </c>
      <c r="AY165">
        <f t="shared" si="101"/>
        <v>0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1736452077.0999999</v>
      </c>
      <c r="BF165">
        <v>1128.05</v>
      </c>
      <c r="BG165">
        <v>1162.98</v>
      </c>
      <c r="BH165">
        <v>15.44225</v>
      </c>
      <c r="BI165">
        <v>13.19225</v>
      </c>
      <c r="BJ165">
        <v>1127.8</v>
      </c>
      <c r="BK165">
        <v>15.382949999999999</v>
      </c>
      <c r="BL165">
        <v>499.83300000000003</v>
      </c>
      <c r="BM165">
        <v>102.1905</v>
      </c>
      <c r="BN165">
        <v>9.9554749999999997E-2</v>
      </c>
      <c r="BO165">
        <v>25.018049999999999</v>
      </c>
      <c r="BP165">
        <v>24.6585</v>
      </c>
      <c r="BQ165">
        <v>999.9</v>
      </c>
      <c r="BR165">
        <v>0</v>
      </c>
      <c r="BS165">
        <v>0</v>
      </c>
      <c r="BT165">
        <v>9991.875</v>
      </c>
      <c r="BU165">
        <v>-0.12395249999999999</v>
      </c>
      <c r="BV165">
        <v>126.77500000000001</v>
      </c>
      <c r="BW165">
        <v>-34.930599999999998</v>
      </c>
      <c r="BX165">
        <v>1145.74</v>
      </c>
      <c r="BY165">
        <v>1178.5250000000001</v>
      </c>
      <c r="BZ165">
        <v>2.2499950000000002</v>
      </c>
      <c r="CA165">
        <v>1162.98</v>
      </c>
      <c r="CB165">
        <v>13.19225</v>
      </c>
      <c r="CC165">
        <v>1.5780449999999999</v>
      </c>
      <c r="CD165">
        <v>1.34812</v>
      </c>
      <c r="CE165">
        <v>13.74605</v>
      </c>
      <c r="CF165">
        <v>11.346299999999999</v>
      </c>
      <c r="CG165">
        <v>0</v>
      </c>
      <c r="CH165">
        <v>0</v>
      </c>
      <c r="CI165">
        <v>0</v>
      </c>
      <c r="CJ165">
        <v>20</v>
      </c>
      <c r="CK165">
        <v>3</v>
      </c>
      <c r="CL165">
        <v>1736449596</v>
      </c>
      <c r="CM165" t="s">
        <v>346</v>
      </c>
      <c r="CN165">
        <v>1736449594</v>
      </c>
      <c r="CO165">
        <v>1736449596</v>
      </c>
      <c r="CP165">
        <v>2</v>
      </c>
      <c r="CQ165">
        <v>0.52600000000000002</v>
      </c>
      <c r="CR165">
        <v>-1.4999999999999999E-2</v>
      </c>
      <c r="CS165">
        <v>0.63</v>
      </c>
      <c r="CT165">
        <v>3.9E-2</v>
      </c>
      <c r="CU165">
        <v>200</v>
      </c>
      <c r="CV165">
        <v>13</v>
      </c>
      <c r="CW165">
        <v>0.21</v>
      </c>
      <c r="CX165">
        <v>0.03</v>
      </c>
      <c r="CY165">
        <v>-34.796509999999998</v>
      </c>
      <c r="CZ165">
        <v>0.29571428571425201</v>
      </c>
      <c r="DA165">
        <v>0.14292226173693101</v>
      </c>
      <c r="DB165">
        <v>0</v>
      </c>
      <c r="DC165">
        <v>2.2532990000000002</v>
      </c>
      <c r="DD165">
        <v>-2.7236390977441498E-2</v>
      </c>
      <c r="DE165">
        <v>3.2301438048483199E-3</v>
      </c>
      <c r="DF165">
        <v>1</v>
      </c>
      <c r="DG165">
        <v>1</v>
      </c>
      <c r="DH165">
        <v>2</v>
      </c>
      <c r="DI165" t="s">
        <v>347</v>
      </c>
      <c r="DJ165">
        <v>3.1190799999999999</v>
      </c>
      <c r="DK165">
        <v>2.8003200000000001</v>
      </c>
      <c r="DL165">
        <v>0.19913600000000001</v>
      </c>
      <c r="DM165">
        <v>0.20477500000000001</v>
      </c>
      <c r="DN165">
        <v>8.6391800000000005E-2</v>
      </c>
      <c r="DO165">
        <v>7.77785E-2</v>
      </c>
      <c r="DP165">
        <v>22320.400000000001</v>
      </c>
      <c r="DQ165">
        <v>20477.7</v>
      </c>
      <c r="DR165">
        <v>26661.3</v>
      </c>
      <c r="DS165">
        <v>24092.400000000001</v>
      </c>
      <c r="DT165">
        <v>33672.400000000001</v>
      </c>
      <c r="DU165">
        <v>32370.9</v>
      </c>
      <c r="DV165">
        <v>40311.599999999999</v>
      </c>
      <c r="DW165">
        <v>38095.4</v>
      </c>
      <c r="DX165">
        <v>2.0081799999999999</v>
      </c>
      <c r="DY165">
        <v>2.2517200000000002</v>
      </c>
      <c r="DZ165">
        <v>0.121653</v>
      </c>
      <c r="EA165">
        <v>0</v>
      </c>
      <c r="EB165">
        <v>22.665700000000001</v>
      </c>
      <c r="EC165">
        <v>999.9</v>
      </c>
      <c r="ED165">
        <v>65.016000000000005</v>
      </c>
      <c r="EE165">
        <v>22.98</v>
      </c>
      <c r="EF165">
        <v>17.918399999999998</v>
      </c>
      <c r="EG165">
        <v>64.110299999999995</v>
      </c>
      <c r="EH165">
        <v>26.546500000000002</v>
      </c>
      <c r="EI165">
        <v>1</v>
      </c>
      <c r="EJ165">
        <v>-0.37255300000000002</v>
      </c>
      <c r="EK165">
        <v>-4.4745299999999997</v>
      </c>
      <c r="EL165">
        <v>20.235700000000001</v>
      </c>
      <c r="EM165">
        <v>5.2610200000000003</v>
      </c>
      <c r="EN165">
        <v>12.0059</v>
      </c>
      <c r="EO165">
        <v>4.9992999999999999</v>
      </c>
      <c r="EP165">
        <v>3.2864499999999999</v>
      </c>
      <c r="EQ165">
        <v>9999</v>
      </c>
      <c r="ER165">
        <v>9999</v>
      </c>
      <c r="ES165">
        <v>999.9</v>
      </c>
      <c r="ET165">
        <v>9999</v>
      </c>
      <c r="EU165">
        <v>1.87239</v>
      </c>
      <c r="EV165">
        <v>1.8732</v>
      </c>
      <c r="EW165">
        <v>1.8694500000000001</v>
      </c>
      <c r="EX165">
        <v>1.8751500000000001</v>
      </c>
      <c r="EY165">
        <v>1.8754599999999999</v>
      </c>
      <c r="EZ165">
        <v>1.87388</v>
      </c>
      <c r="FA165">
        <v>1.8724099999999999</v>
      </c>
      <c r="FB165">
        <v>1.8714900000000001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0.24</v>
      </c>
      <c r="FQ165">
        <v>5.9299999999999999E-2</v>
      </c>
      <c r="FR165">
        <v>0.34321388301456301</v>
      </c>
      <c r="FS165">
        <v>1.93526017593624E-3</v>
      </c>
      <c r="FT165">
        <v>-2.6352868309754201E-6</v>
      </c>
      <c r="FU165">
        <v>7.4988703689445403E-10</v>
      </c>
      <c r="FV165">
        <v>5.9295258707654903E-2</v>
      </c>
      <c r="FW165">
        <v>0</v>
      </c>
      <c r="FX165">
        <v>0</v>
      </c>
      <c r="FY165">
        <v>0</v>
      </c>
      <c r="FZ165">
        <v>1</v>
      </c>
      <c r="GA165">
        <v>1999</v>
      </c>
      <c r="GB165">
        <v>0</v>
      </c>
      <c r="GC165">
        <v>14</v>
      </c>
      <c r="GD165">
        <v>41.4</v>
      </c>
      <c r="GE165">
        <v>41.4</v>
      </c>
      <c r="GF165">
        <v>2.5891099999999998</v>
      </c>
      <c r="GG165">
        <v>2.4658199999999999</v>
      </c>
      <c r="GH165">
        <v>1.5979000000000001</v>
      </c>
      <c r="GI165">
        <v>2.35107</v>
      </c>
      <c r="GJ165">
        <v>1.64917</v>
      </c>
      <c r="GK165">
        <v>2.4060100000000002</v>
      </c>
      <c r="GL165">
        <v>27.266100000000002</v>
      </c>
      <c r="GM165">
        <v>14.0532</v>
      </c>
      <c r="GN165">
        <v>19</v>
      </c>
      <c r="GO165">
        <v>454.35399999999998</v>
      </c>
      <c r="GP165">
        <v>635.76300000000003</v>
      </c>
      <c r="GQ165">
        <v>30.3841</v>
      </c>
      <c r="GR165">
        <v>22.463200000000001</v>
      </c>
      <c r="GS165">
        <v>29.9999</v>
      </c>
      <c r="GT165">
        <v>22.430299999999999</v>
      </c>
      <c r="GU165">
        <v>22.4193</v>
      </c>
      <c r="GV165">
        <v>51.899000000000001</v>
      </c>
      <c r="GW165">
        <v>28.218900000000001</v>
      </c>
      <c r="GX165">
        <v>100</v>
      </c>
      <c r="GY165">
        <v>29.709199999999999</v>
      </c>
      <c r="GZ165">
        <v>1193.8599999999999</v>
      </c>
      <c r="HA165">
        <v>13.1919</v>
      </c>
      <c r="HB165">
        <v>101.24299999999999</v>
      </c>
      <c r="HC165">
        <v>101.218</v>
      </c>
    </row>
    <row r="166" spans="1:211" x14ac:dyDescent="0.2">
      <c r="A166">
        <v>150</v>
      </c>
      <c r="B166">
        <v>1736452081.0999999</v>
      </c>
      <c r="C166">
        <v>298</v>
      </c>
      <c r="D166" t="s">
        <v>648</v>
      </c>
      <c r="E166" t="s">
        <v>649</v>
      </c>
      <c r="F166">
        <v>2</v>
      </c>
      <c r="G166">
        <v>1736452080.0999999</v>
      </c>
      <c r="H166">
        <f t="shared" si="68"/>
        <v>1.9048514402296207E-3</v>
      </c>
      <c r="I166">
        <f t="shared" si="69"/>
        <v>1.9048514402296206</v>
      </c>
      <c r="J166">
        <f t="shared" si="70"/>
        <v>-1.6418928173173157</v>
      </c>
      <c r="K166">
        <f t="shared" si="71"/>
        <v>1138.3</v>
      </c>
      <c r="L166">
        <f t="shared" si="72"/>
        <v>1131.6370528732659</v>
      </c>
      <c r="M166">
        <f t="shared" si="73"/>
        <v>115.75449099909338</v>
      </c>
      <c r="N166">
        <f t="shared" si="74"/>
        <v>116.43603995619999</v>
      </c>
      <c r="O166">
        <f t="shared" si="75"/>
        <v>0.12701947300829797</v>
      </c>
      <c r="P166">
        <f t="shared" si="76"/>
        <v>3.5263242192410358</v>
      </c>
      <c r="Q166">
        <f t="shared" si="77"/>
        <v>0.12453136369593147</v>
      </c>
      <c r="R166">
        <f t="shared" si="78"/>
        <v>7.8051589632785676E-2</v>
      </c>
      <c r="S166">
        <f t="shared" si="79"/>
        <v>0</v>
      </c>
      <c r="T166">
        <f t="shared" si="80"/>
        <v>24.620946721719275</v>
      </c>
      <c r="U166">
        <f t="shared" si="81"/>
        <v>24.620946721719275</v>
      </c>
      <c r="V166">
        <f t="shared" si="82"/>
        <v>3.1085262514770569</v>
      </c>
      <c r="W166">
        <f t="shared" si="83"/>
        <v>49.570807984432051</v>
      </c>
      <c r="X166">
        <f t="shared" si="84"/>
        <v>1.5797474808745999</v>
      </c>
      <c r="Y166">
        <f t="shared" si="85"/>
        <v>3.1868503764770733</v>
      </c>
      <c r="Z166">
        <f t="shared" si="86"/>
        <v>1.5287787706024569</v>
      </c>
      <c r="AA166">
        <f t="shared" si="87"/>
        <v>-84.003948514126279</v>
      </c>
      <c r="AB166">
        <f t="shared" si="88"/>
        <v>79.248473334478518</v>
      </c>
      <c r="AC166">
        <f t="shared" si="89"/>
        <v>4.7455075463958023</v>
      </c>
      <c r="AD166">
        <f t="shared" si="90"/>
        <v>-9.9676332519607058E-3</v>
      </c>
      <c r="AE166">
        <f t="shared" si="91"/>
        <v>26.893831212159373</v>
      </c>
      <c r="AF166">
        <f t="shared" si="92"/>
        <v>1.9036475778272048</v>
      </c>
      <c r="AG166">
        <f t="shared" si="93"/>
        <v>-1.6418928173173157</v>
      </c>
      <c r="AH166">
        <v>1178.2571533190101</v>
      </c>
      <c r="AI166">
        <v>1156.1411515151501</v>
      </c>
      <c r="AJ166">
        <v>3.4596003005858602</v>
      </c>
      <c r="AK166">
        <v>84.5062676990527</v>
      </c>
      <c r="AL166">
        <f t="shared" si="94"/>
        <v>1.9048514402296206</v>
      </c>
      <c r="AM166">
        <v>13.1914067054566</v>
      </c>
      <c r="AN166">
        <v>15.4430027972028</v>
      </c>
      <c r="AO166">
        <v>2.83657385235711E-6</v>
      </c>
      <c r="AP166">
        <v>123.873733639405</v>
      </c>
      <c r="AQ166">
        <v>34</v>
      </c>
      <c r="AR166">
        <v>7</v>
      </c>
      <c r="AS166">
        <f t="shared" si="95"/>
        <v>1</v>
      </c>
      <c r="AT166">
        <f t="shared" si="96"/>
        <v>0</v>
      </c>
      <c r="AU166">
        <f t="shared" si="97"/>
        <v>54201.195541873232</v>
      </c>
      <c r="AV166">
        <f t="shared" si="98"/>
        <v>0</v>
      </c>
      <c r="AW166">
        <f t="shared" si="99"/>
        <v>0</v>
      </c>
      <c r="AX166">
        <f t="shared" si="100"/>
        <v>0</v>
      </c>
      <c r="AY166">
        <f t="shared" si="101"/>
        <v>0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1736452080.0999999</v>
      </c>
      <c r="BF166">
        <v>1138.3</v>
      </c>
      <c r="BG166">
        <v>1173.19</v>
      </c>
      <c r="BH166">
        <v>15.443899999999999</v>
      </c>
      <c r="BI166">
        <v>13.1937</v>
      </c>
      <c r="BJ166">
        <v>1138.07</v>
      </c>
      <c r="BK166">
        <v>15.384600000000001</v>
      </c>
      <c r="BL166">
        <v>499.755</v>
      </c>
      <c r="BM166">
        <v>102.18899999999999</v>
      </c>
      <c r="BN166">
        <v>0.100414</v>
      </c>
      <c r="BO166">
        <v>25.037800000000001</v>
      </c>
      <c r="BP166">
        <v>24.667300000000001</v>
      </c>
      <c r="BQ166">
        <v>999.9</v>
      </c>
      <c r="BR166">
        <v>0</v>
      </c>
      <c r="BS166">
        <v>0</v>
      </c>
      <c r="BT166">
        <v>9963.75</v>
      </c>
      <c r="BU166">
        <v>-0.14571799999999999</v>
      </c>
      <c r="BV166">
        <v>126.74299999999999</v>
      </c>
      <c r="BW166">
        <v>-34.882599999999996</v>
      </c>
      <c r="BX166">
        <v>1156.1600000000001</v>
      </c>
      <c r="BY166">
        <v>1188.8699999999999</v>
      </c>
      <c r="BZ166">
        <v>2.2502</v>
      </c>
      <c r="CA166">
        <v>1173.19</v>
      </c>
      <c r="CB166">
        <v>13.1937</v>
      </c>
      <c r="CC166">
        <v>1.5782</v>
      </c>
      <c r="CD166">
        <v>1.3482499999999999</v>
      </c>
      <c r="CE166">
        <v>13.7476</v>
      </c>
      <c r="CF166">
        <v>11.347799999999999</v>
      </c>
      <c r="CG166">
        <v>0</v>
      </c>
      <c r="CH166">
        <v>0</v>
      </c>
      <c r="CI166">
        <v>0</v>
      </c>
      <c r="CJ166">
        <v>20</v>
      </c>
      <c r="CK166">
        <v>3</v>
      </c>
      <c r="CL166">
        <v>1736449596</v>
      </c>
      <c r="CM166" t="s">
        <v>346</v>
      </c>
      <c r="CN166">
        <v>1736449594</v>
      </c>
      <c r="CO166">
        <v>1736449596</v>
      </c>
      <c r="CP166">
        <v>2</v>
      </c>
      <c r="CQ166">
        <v>0.52600000000000002</v>
      </c>
      <c r="CR166">
        <v>-1.4999999999999999E-2</v>
      </c>
      <c r="CS166">
        <v>0.63</v>
      </c>
      <c r="CT166">
        <v>3.9E-2</v>
      </c>
      <c r="CU166">
        <v>200</v>
      </c>
      <c r="CV166">
        <v>13</v>
      </c>
      <c r="CW166">
        <v>0.21</v>
      </c>
      <c r="CX166">
        <v>0.03</v>
      </c>
      <c r="CY166">
        <v>-34.792180000000002</v>
      </c>
      <c r="CZ166">
        <v>-2.9548872180471499E-2</v>
      </c>
      <c r="DA166">
        <v>0.139020662493026</v>
      </c>
      <c r="DB166">
        <v>1</v>
      </c>
      <c r="DC166">
        <v>2.2524320000000002</v>
      </c>
      <c r="DD166">
        <v>-2.30959398496282E-2</v>
      </c>
      <c r="DE166">
        <v>2.9053994561849799E-3</v>
      </c>
      <c r="DF166">
        <v>1</v>
      </c>
      <c r="DG166">
        <v>2</v>
      </c>
      <c r="DH166">
        <v>2</v>
      </c>
      <c r="DI166" t="s">
        <v>543</v>
      </c>
      <c r="DJ166">
        <v>3.1192199999999999</v>
      </c>
      <c r="DK166">
        <v>2.8010799999999998</v>
      </c>
      <c r="DL166">
        <v>0.199882</v>
      </c>
      <c r="DM166">
        <v>0.20552000000000001</v>
      </c>
      <c r="DN166">
        <v>8.6396600000000004E-2</v>
      </c>
      <c r="DO166">
        <v>7.7780699999999994E-2</v>
      </c>
      <c r="DP166">
        <v>22299.7</v>
      </c>
      <c r="DQ166">
        <v>20458.599999999999</v>
      </c>
      <c r="DR166">
        <v>26661.3</v>
      </c>
      <c r="DS166">
        <v>24092.400000000001</v>
      </c>
      <c r="DT166">
        <v>33672.300000000003</v>
      </c>
      <c r="DU166">
        <v>32370.5</v>
      </c>
      <c r="DV166">
        <v>40311.599999999999</v>
      </c>
      <c r="DW166">
        <v>38095.1</v>
      </c>
      <c r="DX166">
        <v>2.00807</v>
      </c>
      <c r="DY166">
        <v>2.2517200000000002</v>
      </c>
      <c r="DZ166">
        <v>0.121616</v>
      </c>
      <c r="EA166">
        <v>0</v>
      </c>
      <c r="EB166">
        <v>22.666799999999999</v>
      </c>
      <c r="EC166">
        <v>999.9</v>
      </c>
      <c r="ED166">
        <v>65.016000000000005</v>
      </c>
      <c r="EE166">
        <v>22.98</v>
      </c>
      <c r="EF166">
        <v>17.918600000000001</v>
      </c>
      <c r="EG166">
        <v>63.970300000000002</v>
      </c>
      <c r="EH166">
        <v>26.3582</v>
      </c>
      <c r="EI166">
        <v>1</v>
      </c>
      <c r="EJ166">
        <v>-0.37321900000000002</v>
      </c>
      <c r="EK166">
        <v>-2.9861399999999998</v>
      </c>
      <c r="EL166">
        <v>20.267499999999998</v>
      </c>
      <c r="EM166">
        <v>5.2604199999999999</v>
      </c>
      <c r="EN166">
        <v>12.0061</v>
      </c>
      <c r="EO166">
        <v>4.9992999999999999</v>
      </c>
      <c r="EP166">
        <v>3.2863199999999999</v>
      </c>
      <c r="EQ166">
        <v>9999</v>
      </c>
      <c r="ER166">
        <v>9999</v>
      </c>
      <c r="ES166">
        <v>999.9</v>
      </c>
      <c r="ET166">
        <v>9999</v>
      </c>
      <c r="EU166">
        <v>1.8724000000000001</v>
      </c>
      <c r="EV166">
        <v>1.8732500000000001</v>
      </c>
      <c r="EW166">
        <v>1.8694900000000001</v>
      </c>
      <c r="EX166">
        <v>1.8751500000000001</v>
      </c>
      <c r="EY166">
        <v>1.8754599999999999</v>
      </c>
      <c r="EZ166">
        <v>1.8738999999999999</v>
      </c>
      <c r="FA166">
        <v>1.8724099999999999</v>
      </c>
      <c r="FB166">
        <v>1.8714900000000001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0.23</v>
      </c>
      <c r="FQ166">
        <v>5.9299999999999999E-2</v>
      </c>
      <c r="FR166">
        <v>0.34321388301456301</v>
      </c>
      <c r="FS166">
        <v>1.93526017593624E-3</v>
      </c>
      <c r="FT166">
        <v>-2.6352868309754201E-6</v>
      </c>
      <c r="FU166">
        <v>7.4988703689445403E-10</v>
      </c>
      <c r="FV166">
        <v>5.9295258707654903E-2</v>
      </c>
      <c r="FW166">
        <v>0</v>
      </c>
      <c r="FX166">
        <v>0</v>
      </c>
      <c r="FY166">
        <v>0</v>
      </c>
      <c r="FZ166">
        <v>1</v>
      </c>
      <c r="GA166">
        <v>1999</v>
      </c>
      <c r="GB166">
        <v>0</v>
      </c>
      <c r="GC166">
        <v>14</v>
      </c>
      <c r="GD166">
        <v>41.5</v>
      </c>
      <c r="GE166">
        <v>41.4</v>
      </c>
      <c r="GF166">
        <v>2.6013199999999999</v>
      </c>
      <c r="GG166">
        <v>2.4719199999999999</v>
      </c>
      <c r="GH166">
        <v>1.5979000000000001</v>
      </c>
      <c r="GI166">
        <v>2.35107</v>
      </c>
      <c r="GJ166">
        <v>1.64917</v>
      </c>
      <c r="GK166">
        <v>2.4328599999999998</v>
      </c>
      <c r="GL166">
        <v>27.266100000000002</v>
      </c>
      <c r="GM166">
        <v>14.097</v>
      </c>
      <c r="GN166">
        <v>19</v>
      </c>
      <c r="GO166">
        <v>454.29199999999997</v>
      </c>
      <c r="GP166">
        <v>635.76599999999996</v>
      </c>
      <c r="GQ166">
        <v>30.345800000000001</v>
      </c>
      <c r="GR166">
        <v>22.463000000000001</v>
      </c>
      <c r="GS166">
        <v>29.999400000000001</v>
      </c>
      <c r="GT166">
        <v>22.430299999999999</v>
      </c>
      <c r="GU166">
        <v>22.419499999999999</v>
      </c>
      <c r="GV166">
        <v>52.149700000000003</v>
      </c>
      <c r="GW166">
        <v>28.218900000000001</v>
      </c>
      <c r="GX166">
        <v>100</v>
      </c>
      <c r="GY166">
        <v>29.709199999999999</v>
      </c>
      <c r="GZ166">
        <v>1193.8599999999999</v>
      </c>
      <c r="HA166">
        <v>13.196899999999999</v>
      </c>
      <c r="HB166">
        <v>101.24299999999999</v>
      </c>
      <c r="HC166">
        <v>101.218</v>
      </c>
    </row>
    <row r="167" spans="1:211" x14ac:dyDescent="0.2">
      <c r="A167">
        <v>151</v>
      </c>
      <c r="B167">
        <v>1736452083.0999999</v>
      </c>
      <c r="C167">
        <v>300</v>
      </c>
      <c r="D167" t="s">
        <v>650</v>
      </c>
      <c r="E167" t="s">
        <v>651</v>
      </c>
      <c r="F167">
        <v>2</v>
      </c>
      <c r="G167">
        <v>1736452081.0999999</v>
      </c>
      <c r="H167">
        <f t="shared" si="68"/>
        <v>1.9059368995225003E-3</v>
      </c>
      <c r="I167">
        <f t="shared" si="69"/>
        <v>1.9059368995225003</v>
      </c>
      <c r="J167">
        <f t="shared" si="70"/>
        <v>-1.6682404395439649</v>
      </c>
      <c r="K167">
        <f t="shared" si="71"/>
        <v>1141.69</v>
      </c>
      <c r="L167">
        <f t="shared" si="72"/>
        <v>1135.2616816037551</v>
      </c>
      <c r="M167">
        <f t="shared" si="73"/>
        <v>116.1255483944385</v>
      </c>
      <c r="N167">
        <f t="shared" si="74"/>
        <v>116.78309899366549</v>
      </c>
      <c r="O167">
        <f t="shared" si="75"/>
        <v>0.12698585287784048</v>
      </c>
      <c r="P167">
        <f t="shared" si="76"/>
        <v>3.531680037832178</v>
      </c>
      <c r="Q167">
        <f t="shared" si="77"/>
        <v>0.12450273840733961</v>
      </c>
      <c r="R167">
        <f t="shared" si="78"/>
        <v>7.8033265270161412E-2</v>
      </c>
      <c r="S167">
        <f t="shared" si="79"/>
        <v>0</v>
      </c>
      <c r="T167">
        <f t="shared" si="80"/>
        <v>24.627707464476636</v>
      </c>
      <c r="U167">
        <f t="shared" si="81"/>
        <v>24.627707464476636</v>
      </c>
      <c r="V167">
        <f t="shared" si="82"/>
        <v>3.1097830040850067</v>
      </c>
      <c r="W167">
        <f t="shared" si="83"/>
        <v>49.553152467465601</v>
      </c>
      <c r="X167">
        <f t="shared" si="84"/>
        <v>1.5797873123465374</v>
      </c>
      <c r="Y167">
        <f t="shared" si="85"/>
        <v>3.1880662151288064</v>
      </c>
      <c r="Z167">
        <f t="shared" si="86"/>
        <v>1.5299956917384694</v>
      </c>
      <c r="AA167">
        <f t="shared" si="87"/>
        <v>-84.051817268942258</v>
      </c>
      <c r="AB167">
        <f t="shared" si="88"/>
        <v>79.300151358276608</v>
      </c>
      <c r="AC167">
        <f t="shared" si="89"/>
        <v>4.7417150862491777</v>
      </c>
      <c r="AD167">
        <f t="shared" si="90"/>
        <v>-9.950824416478099E-3</v>
      </c>
      <c r="AE167">
        <f t="shared" si="91"/>
        <v>26.932962389879059</v>
      </c>
      <c r="AF167">
        <f t="shared" si="92"/>
        <v>1.904404115934184</v>
      </c>
      <c r="AG167">
        <f t="shared" si="93"/>
        <v>-1.6682404395439649</v>
      </c>
      <c r="AH167">
        <v>1185.1394593228299</v>
      </c>
      <c r="AI167">
        <v>1163.0544848484799</v>
      </c>
      <c r="AJ167">
        <v>3.4607816054346898</v>
      </c>
      <c r="AK167">
        <v>84.5062676990527</v>
      </c>
      <c r="AL167">
        <f t="shared" si="94"/>
        <v>1.9059368995225003</v>
      </c>
      <c r="AM167">
        <v>13.192628526243499</v>
      </c>
      <c r="AN167">
        <v>15.4448132867133</v>
      </c>
      <c r="AO167">
        <v>2.4686042652586302E-6</v>
      </c>
      <c r="AP167">
        <v>123.873733639405</v>
      </c>
      <c r="AQ167">
        <v>35</v>
      </c>
      <c r="AR167">
        <v>7</v>
      </c>
      <c r="AS167">
        <f t="shared" si="95"/>
        <v>1</v>
      </c>
      <c r="AT167">
        <f t="shared" si="96"/>
        <v>0</v>
      </c>
      <c r="AU167">
        <f t="shared" si="97"/>
        <v>54317.887553816028</v>
      </c>
      <c r="AV167">
        <f t="shared" si="98"/>
        <v>0</v>
      </c>
      <c r="AW167">
        <f t="shared" si="99"/>
        <v>0</v>
      </c>
      <c r="AX167">
        <f t="shared" si="100"/>
        <v>0</v>
      </c>
      <c r="AY167">
        <f t="shared" si="101"/>
        <v>0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1736452081.0999999</v>
      </c>
      <c r="BF167">
        <v>1141.69</v>
      </c>
      <c r="BG167">
        <v>1176.625</v>
      </c>
      <c r="BH167">
        <v>15.44425</v>
      </c>
      <c r="BI167">
        <v>13.193849999999999</v>
      </c>
      <c r="BJ167">
        <v>1141.46</v>
      </c>
      <c r="BK167">
        <v>15.38495</v>
      </c>
      <c r="BL167">
        <v>499.90899999999999</v>
      </c>
      <c r="BM167">
        <v>102.1895</v>
      </c>
      <c r="BN167">
        <v>0.10017495</v>
      </c>
      <c r="BO167">
        <v>25.0442</v>
      </c>
      <c r="BP167">
        <v>24.668050000000001</v>
      </c>
      <c r="BQ167">
        <v>999.9</v>
      </c>
      <c r="BR167">
        <v>0</v>
      </c>
      <c r="BS167">
        <v>0</v>
      </c>
      <c r="BT167">
        <v>9986.2749999999996</v>
      </c>
      <c r="BU167">
        <v>-0.1332815</v>
      </c>
      <c r="BV167">
        <v>126.54949999999999</v>
      </c>
      <c r="BW167">
        <v>-34.929850000000002</v>
      </c>
      <c r="BX167">
        <v>1159.5999999999999</v>
      </c>
      <c r="BY167">
        <v>1192.3499999999999</v>
      </c>
      <c r="BZ167">
        <v>2.2504200000000001</v>
      </c>
      <c r="CA167">
        <v>1176.625</v>
      </c>
      <c r="CB167">
        <v>13.193849999999999</v>
      </c>
      <c r="CC167">
        <v>1.5782449999999999</v>
      </c>
      <c r="CD167">
        <v>1.3482749999999999</v>
      </c>
      <c r="CE167">
        <v>13.748049999999999</v>
      </c>
      <c r="CF167">
        <v>11.348050000000001</v>
      </c>
      <c r="CG167">
        <v>0</v>
      </c>
      <c r="CH167">
        <v>0</v>
      </c>
      <c r="CI167">
        <v>0</v>
      </c>
      <c r="CJ167">
        <v>20</v>
      </c>
      <c r="CK167">
        <v>3</v>
      </c>
      <c r="CL167">
        <v>1736449596</v>
      </c>
      <c r="CM167" t="s">
        <v>346</v>
      </c>
      <c r="CN167">
        <v>1736449594</v>
      </c>
      <c r="CO167">
        <v>1736449596</v>
      </c>
      <c r="CP167">
        <v>2</v>
      </c>
      <c r="CQ167">
        <v>0.52600000000000002</v>
      </c>
      <c r="CR167">
        <v>-1.4999999999999999E-2</v>
      </c>
      <c r="CS167">
        <v>0.63</v>
      </c>
      <c r="CT167">
        <v>3.9E-2</v>
      </c>
      <c r="CU167">
        <v>200</v>
      </c>
      <c r="CV167">
        <v>13</v>
      </c>
      <c r="CW167">
        <v>0.21</v>
      </c>
      <c r="CX167">
        <v>0.03</v>
      </c>
      <c r="CY167">
        <v>-34.784640000000003</v>
      </c>
      <c r="CZ167">
        <v>-0.60527819548867301</v>
      </c>
      <c r="DA167">
        <v>0.13034848445609201</v>
      </c>
      <c r="DB167">
        <v>0</v>
      </c>
      <c r="DC167">
        <v>2.2516185000000002</v>
      </c>
      <c r="DD167">
        <v>-1.5328872180453401E-2</v>
      </c>
      <c r="DE167">
        <v>2.2226701847102501E-3</v>
      </c>
      <c r="DF167">
        <v>1</v>
      </c>
      <c r="DG167">
        <v>1</v>
      </c>
      <c r="DH167">
        <v>2</v>
      </c>
      <c r="DI167" t="s">
        <v>347</v>
      </c>
      <c r="DJ167">
        <v>3.11951</v>
      </c>
      <c r="DK167">
        <v>2.80078</v>
      </c>
      <c r="DL167">
        <v>0.200624</v>
      </c>
      <c r="DM167">
        <v>0.20625299999999999</v>
      </c>
      <c r="DN167">
        <v>8.6402199999999998E-2</v>
      </c>
      <c r="DO167">
        <v>7.7769699999999997E-2</v>
      </c>
      <c r="DP167">
        <v>22279</v>
      </c>
      <c r="DQ167">
        <v>20439.5</v>
      </c>
      <c r="DR167">
        <v>26661.3</v>
      </c>
      <c r="DS167">
        <v>24092</v>
      </c>
      <c r="DT167">
        <v>33672.1</v>
      </c>
      <c r="DU167">
        <v>32370.2</v>
      </c>
      <c r="DV167">
        <v>40311.5</v>
      </c>
      <c r="DW167">
        <v>38094.1</v>
      </c>
      <c r="DX167">
        <v>2.0082499999999999</v>
      </c>
      <c r="DY167">
        <v>2.2514500000000002</v>
      </c>
      <c r="DZ167">
        <v>0.121854</v>
      </c>
      <c r="EA167">
        <v>0</v>
      </c>
      <c r="EB167">
        <v>22.6676</v>
      </c>
      <c r="EC167">
        <v>999.9</v>
      </c>
      <c r="ED167">
        <v>65.016000000000005</v>
      </c>
      <c r="EE167">
        <v>22.99</v>
      </c>
      <c r="EF167">
        <v>17.929300000000001</v>
      </c>
      <c r="EG167">
        <v>64.040300000000002</v>
      </c>
      <c r="EH167">
        <v>26.458300000000001</v>
      </c>
      <c r="EI167">
        <v>1</v>
      </c>
      <c r="EJ167">
        <v>-0.375137</v>
      </c>
      <c r="EK167">
        <v>-1.99831</v>
      </c>
      <c r="EL167">
        <v>20.293600000000001</v>
      </c>
      <c r="EM167">
        <v>5.2623600000000001</v>
      </c>
      <c r="EN167">
        <v>12.0059</v>
      </c>
      <c r="EO167">
        <v>4.9996</v>
      </c>
      <c r="EP167">
        <v>3.2867000000000002</v>
      </c>
      <c r="EQ167">
        <v>9999</v>
      </c>
      <c r="ER167">
        <v>9999</v>
      </c>
      <c r="ES167">
        <v>999.9</v>
      </c>
      <c r="ET167">
        <v>9999</v>
      </c>
      <c r="EU167">
        <v>1.8724099999999999</v>
      </c>
      <c r="EV167">
        <v>1.8732800000000001</v>
      </c>
      <c r="EW167">
        <v>1.8694999999999999</v>
      </c>
      <c r="EX167">
        <v>1.87517</v>
      </c>
      <c r="EY167">
        <v>1.8754599999999999</v>
      </c>
      <c r="EZ167">
        <v>1.87391</v>
      </c>
      <c r="FA167">
        <v>1.87242</v>
      </c>
      <c r="FB167">
        <v>1.8714999999999999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0.22</v>
      </c>
      <c r="FQ167">
        <v>5.9299999999999999E-2</v>
      </c>
      <c r="FR167">
        <v>0.34321388301456301</v>
      </c>
      <c r="FS167">
        <v>1.93526017593624E-3</v>
      </c>
      <c r="FT167">
        <v>-2.6352868309754201E-6</v>
      </c>
      <c r="FU167">
        <v>7.4988703689445403E-10</v>
      </c>
      <c r="FV167">
        <v>5.9295258707654903E-2</v>
      </c>
      <c r="FW167">
        <v>0</v>
      </c>
      <c r="FX167">
        <v>0</v>
      </c>
      <c r="FY167">
        <v>0</v>
      </c>
      <c r="FZ167">
        <v>1</v>
      </c>
      <c r="GA167">
        <v>1999</v>
      </c>
      <c r="GB167">
        <v>0</v>
      </c>
      <c r="GC167">
        <v>14</v>
      </c>
      <c r="GD167">
        <v>41.5</v>
      </c>
      <c r="GE167">
        <v>41.5</v>
      </c>
      <c r="GF167">
        <v>2.6135299999999999</v>
      </c>
      <c r="GG167">
        <v>2.48047</v>
      </c>
      <c r="GH167">
        <v>1.5979000000000001</v>
      </c>
      <c r="GI167">
        <v>2.35229</v>
      </c>
      <c r="GJ167">
        <v>1.64917</v>
      </c>
      <c r="GK167">
        <v>2.3925800000000002</v>
      </c>
      <c r="GL167">
        <v>27.286899999999999</v>
      </c>
      <c r="GM167">
        <v>14.0883</v>
      </c>
      <c r="GN167">
        <v>19</v>
      </c>
      <c r="GO167">
        <v>454.39699999999999</v>
      </c>
      <c r="GP167">
        <v>635.55200000000002</v>
      </c>
      <c r="GQ167">
        <v>30.143599999999999</v>
      </c>
      <c r="GR167">
        <v>22.463000000000001</v>
      </c>
      <c r="GS167">
        <v>29.998000000000001</v>
      </c>
      <c r="GT167">
        <v>22.430299999999999</v>
      </c>
      <c r="GU167">
        <v>22.420400000000001</v>
      </c>
      <c r="GV167">
        <v>52.388800000000003</v>
      </c>
      <c r="GW167">
        <v>28.218900000000001</v>
      </c>
      <c r="GX167">
        <v>100</v>
      </c>
      <c r="GY167">
        <v>29.709199999999999</v>
      </c>
      <c r="GZ167">
        <v>1207.3800000000001</v>
      </c>
      <c r="HA167">
        <v>13.206</v>
      </c>
      <c r="HB167">
        <v>101.24299999999999</v>
      </c>
      <c r="HC167">
        <v>101.215</v>
      </c>
    </row>
    <row r="168" spans="1:211" x14ac:dyDescent="0.2">
      <c r="A168">
        <v>152</v>
      </c>
      <c r="B168">
        <v>1736452085.0999999</v>
      </c>
      <c r="C168">
        <v>302</v>
      </c>
      <c r="D168" t="s">
        <v>652</v>
      </c>
      <c r="E168" t="s">
        <v>653</v>
      </c>
      <c r="F168">
        <v>2</v>
      </c>
      <c r="G168">
        <v>1736452084.0999999</v>
      </c>
      <c r="H168">
        <f t="shared" si="68"/>
        <v>1.9065008483575964E-3</v>
      </c>
      <c r="I168">
        <f t="shared" si="69"/>
        <v>1.9065008483575965</v>
      </c>
      <c r="J168">
        <f t="shared" si="70"/>
        <v>-1.5279964884672423</v>
      </c>
      <c r="K168">
        <f t="shared" si="71"/>
        <v>1151.83</v>
      </c>
      <c r="L168">
        <f t="shared" si="72"/>
        <v>1143.3619394965654</v>
      </c>
      <c r="M168">
        <f t="shared" si="73"/>
        <v>116.95609727091336</v>
      </c>
      <c r="N168">
        <f t="shared" si="74"/>
        <v>117.82230706303899</v>
      </c>
      <c r="O168">
        <f t="shared" si="75"/>
        <v>0.1268077888135708</v>
      </c>
      <c r="P168">
        <f t="shared" si="76"/>
        <v>3.5370739033722267</v>
      </c>
      <c r="Q168">
        <f t="shared" si="77"/>
        <v>0.12433525688208119</v>
      </c>
      <c r="R168">
        <f t="shared" si="78"/>
        <v>7.7927667281304541E-2</v>
      </c>
      <c r="S168">
        <f t="shared" si="79"/>
        <v>0</v>
      </c>
      <c r="T168">
        <f t="shared" si="80"/>
        <v>24.641486826559191</v>
      </c>
      <c r="U168">
        <f t="shared" si="81"/>
        <v>24.641486826559191</v>
      </c>
      <c r="V168">
        <f t="shared" si="82"/>
        <v>3.1123458209479988</v>
      </c>
      <c r="W168">
        <f t="shared" si="83"/>
        <v>49.515208196622709</v>
      </c>
      <c r="X168">
        <f t="shared" si="84"/>
        <v>1.5798293491265198</v>
      </c>
      <c r="Y168">
        <f t="shared" si="85"/>
        <v>3.1905941763449466</v>
      </c>
      <c r="Z168">
        <f t="shared" si="86"/>
        <v>1.532516471821479</v>
      </c>
      <c r="AA168">
        <f t="shared" si="87"/>
        <v>-84.076687412569996</v>
      </c>
      <c r="AB168">
        <f t="shared" si="88"/>
        <v>79.329855016920988</v>
      </c>
      <c r="AC168">
        <f t="shared" si="89"/>
        <v>4.7369035667197315</v>
      </c>
      <c r="AD168">
        <f t="shared" si="90"/>
        <v>-9.9288289292758236E-3</v>
      </c>
      <c r="AE168">
        <f t="shared" si="91"/>
        <v>26.886555568968735</v>
      </c>
      <c r="AF168">
        <f t="shared" si="92"/>
        <v>1.9077968806434087</v>
      </c>
      <c r="AG168">
        <f t="shared" si="93"/>
        <v>-1.5279964884672423</v>
      </c>
      <c r="AH168">
        <v>1192.0283973712901</v>
      </c>
      <c r="AI168">
        <v>1169.9061818181799</v>
      </c>
      <c r="AJ168">
        <v>3.4432769472936902</v>
      </c>
      <c r="AK168">
        <v>84.5062676990527</v>
      </c>
      <c r="AL168">
        <f t="shared" si="94"/>
        <v>1.9065008483575965</v>
      </c>
      <c r="AM168">
        <v>13.1935619421981</v>
      </c>
      <c r="AN168">
        <v>15.4452958041958</v>
      </c>
      <c r="AO168">
        <v>3.2663619739484899E-6</v>
      </c>
      <c r="AP168">
        <v>123.873733639405</v>
      </c>
      <c r="AQ168">
        <v>34</v>
      </c>
      <c r="AR168">
        <v>7</v>
      </c>
      <c r="AS168">
        <f t="shared" si="95"/>
        <v>1</v>
      </c>
      <c r="AT168">
        <f t="shared" si="96"/>
        <v>0</v>
      </c>
      <c r="AU168">
        <f t="shared" si="97"/>
        <v>54434.303577557977</v>
      </c>
      <c r="AV168">
        <f t="shared" si="98"/>
        <v>0</v>
      </c>
      <c r="AW168">
        <f t="shared" si="99"/>
        <v>0</v>
      </c>
      <c r="AX168">
        <f t="shared" si="100"/>
        <v>0</v>
      </c>
      <c r="AY168">
        <f t="shared" si="101"/>
        <v>0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1736452084.0999999</v>
      </c>
      <c r="BF168">
        <v>1151.83</v>
      </c>
      <c r="BG168">
        <v>1186.72</v>
      </c>
      <c r="BH168">
        <v>15.4444</v>
      </c>
      <c r="BI168">
        <v>13.1911</v>
      </c>
      <c r="BJ168">
        <v>1151.6099999999999</v>
      </c>
      <c r="BK168">
        <v>15.3851</v>
      </c>
      <c r="BL168">
        <v>500.15499999999997</v>
      </c>
      <c r="BM168">
        <v>102.19199999999999</v>
      </c>
      <c r="BN168">
        <v>9.94033E-2</v>
      </c>
      <c r="BO168">
        <v>25.057500000000001</v>
      </c>
      <c r="BP168">
        <v>24.680199999999999</v>
      </c>
      <c r="BQ168">
        <v>999.9</v>
      </c>
      <c r="BR168">
        <v>0</v>
      </c>
      <c r="BS168">
        <v>0</v>
      </c>
      <c r="BT168">
        <v>10008.799999999999</v>
      </c>
      <c r="BU168">
        <v>-0.12706500000000001</v>
      </c>
      <c r="BV168">
        <v>124.925</v>
      </c>
      <c r="BW168">
        <v>-34.887500000000003</v>
      </c>
      <c r="BX168">
        <v>1169.9000000000001</v>
      </c>
      <c r="BY168">
        <v>1202.58</v>
      </c>
      <c r="BZ168">
        <v>2.2532100000000002</v>
      </c>
      <c r="CA168">
        <v>1186.72</v>
      </c>
      <c r="CB168">
        <v>13.1911</v>
      </c>
      <c r="CC168">
        <v>1.57829</v>
      </c>
      <c r="CD168">
        <v>1.3480300000000001</v>
      </c>
      <c r="CE168">
        <v>13.7485</v>
      </c>
      <c r="CF168">
        <v>11.3453</v>
      </c>
      <c r="CG168">
        <v>0</v>
      </c>
      <c r="CH168">
        <v>0</v>
      </c>
      <c r="CI168">
        <v>0</v>
      </c>
      <c r="CJ168">
        <v>20</v>
      </c>
      <c r="CK168">
        <v>3</v>
      </c>
      <c r="CL168">
        <v>1736449596</v>
      </c>
      <c r="CM168" t="s">
        <v>346</v>
      </c>
      <c r="CN168">
        <v>1736449594</v>
      </c>
      <c r="CO168">
        <v>1736449596</v>
      </c>
      <c r="CP168">
        <v>2</v>
      </c>
      <c r="CQ168">
        <v>0.52600000000000002</v>
      </c>
      <c r="CR168">
        <v>-1.4999999999999999E-2</v>
      </c>
      <c r="CS168">
        <v>0.63</v>
      </c>
      <c r="CT168">
        <v>3.9E-2</v>
      </c>
      <c r="CU168">
        <v>200</v>
      </c>
      <c r="CV168">
        <v>13</v>
      </c>
      <c r="CW168">
        <v>0.21</v>
      </c>
      <c r="CX168">
        <v>0.03</v>
      </c>
      <c r="CY168">
        <v>-34.790909999999997</v>
      </c>
      <c r="CZ168">
        <v>-1.1232270676692</v>
      </c>
      <c r="DA168">
        <v>0.136173480898447</v>
      </c>
      <c r="DB168">
        <v>0</v>
      </c>
      <c r="DC168">
        <v>2.2511930000000002</v>
      </c>
      <c r="DD168">
        <v>-4.55368421052668E-3</v>
      </c>
      <c r="DE168">
        <v>1.6302180835703799E-3</v>
      </c>
      <c r="DF168">
        <v>1</v>
      </c>
      <c r="DG168">
        <v>1</v>
      </c>
      <c r="DH168">
        <v>2</v>
      </c>
      <c r="DI168" t="s">
        <v>347</v>
      </c>
      <c r="DJ168">
        <v>3.1194299999999999</v>
      </c>
      <c r="DK168">
        <v>2.79996</v>
      </c>
      <c r="DL168">
        <v>0.20136200000000001</v>
      </c>
      <c r="DM168">
        <v>0.206979</v>
      </c>
      <c r="DN168">
        <v>8.6392700000000003E-2</v>
      </c>
      <c r="DO168">
        <v>7.7773800000000004E-2</v>
      </c>
      <c r="DP168">
        <v>22258.5</v>
      </c>
      <c r="DQ168">
        <v>20420.900000000001</v>
      </c>
      <c r="DR168">
        <v>26661.200000000001</v>
      </c>
      <c r="DS168">
        <v>24092.1</v>
      </c>
      <c r="DT168">
        <v>33672.300000000003</v>
      </c>
      <c r="DU168">
        <v>32370.5</v>
      </c>
      <c r="DV168">
        <v>40311.199999999997</v>
      </c>
      <c r="DW168">
        <v>38094.6</v>
      </c>
      <c r="DX168">
        <v>2.0082200000000001</v>
      </c>
      <c r="DY168">
        <v>2.2518699999999998</v>
      </c>
      <c r="DZ168">
        <v>0.122707</v>
      </c>
      <c r="EA168">
        <v>0</v>
      </c>
      <c r="EB168">
        <v>22.6694</v>
      </c>
      <c r="EC168">
        <v>999.9</v>
      </c>
      <c r="ED168">
        <v>65.016000000000005</v>
      </c>
      <c r="EE168">
        <v>22.98</v>
      </c>
      <c r="EF168">
        <v>17.918199999999999</v>
      </c>
      <c r="EG168">
        <v>63.960299999999997</v>
      </c>
      <c r="EH168">
        <v>26.1739</v>
      </c>
      <c r="EI168">
        <v>1</v>
      </c>
      <c r="EJ168">
        <v>-0.37700499999999998</v>
      </c>
      <c r="EK168">
        <v>-2.6574900000000001</v>
      </c>
      <c r="EL168">
        <v>20.286200000000001</v>
      </c>
      <c r="EM168">
        <v>5.2629599999999996</v>
      </c>
      <c r="EN168">
        <v>12.006500000000001</v>
      </c>
      <c r="EO168">
        <v>4.9995500000000002</v>
      </c>
      <c r="EP168">
        <v>3.2870200000000001</v>
      </c>
      <c r="EQ168">
        <v>9999</v>
      </c>
      <c r="ER168">
        <v>9999</v>
      </c>
      <c r="ES168">
        <v>999.9</v>
      </c>
      <c r="ET168">
        <v>9999</v>
      </c>
      <c r="EU168">
        <v>1.8724099999999999</v>
      </c>
      <c r="EV168">
        <v>1.8732800000000001</v>
      </c>
      <c r="EW168">
        <v>1.86951</v>
      </c>
      <c r="EX168">
        <v>1.87517</v>
      </c>
      <c r="EY168">
        <v>1.8754599999999999</v>
      </c>
      <c r="EZ168">
        <v>1.8739300000000001</v>
      </c>
      <c r="FA168">
        <v>1.8724099999999999</v>
      </c>
      <c r="FB168">
        <v>1.8714999999999999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0.22</v>
      </c>
      <c r="FQ168">
        <v>5.9299999999999999E-2</v>
      </c>
      <c r="FR168">
        <v>0.34321388301456301</v>
      </c>
      <c r="FS168">
        <v>1.93526017593624E-3</v>
      </c>
      <c r="FT168">
        <v>-2.6352868309754201E-6</v>
      </c>
      <c r="FU168">
        <v>7.4988703689445403E-10</v>
      </c>
      <c r="FV168">
        <v>5.9295258707654903E-2</v>
      </c>
      <c r="FW168">
        <v>0</v>
      </c>
      <c r="FX168">
        <v>0</v>
      </c>
      <c r="FY168">
        <v>0</v>
      </c>
      <c r="FZ168">
        <v>1</v>
      </c>
      <c r="GA168">
        <v>1999</v>
      </c>
      <c r="GB168">
        <v>0</v>
      </c>
      <c r="GC168">
        <v>14</v>
      </c>
      <c r="GD168">
        <v>41.5</v>
      </c>
      <c r="GE168">
        <v>41.5</v>
      </c>
      <c r="GF168">
        <v>2.6257299999999999</v>
      </c>
      <c r="GG168">
        <v>2.4939</v>
      </c>
      <c r="GH168">
        <v>1.5979000000000001</v>
      </c>
      <c r="GI168">
        <v>2.35229</v>
      </c>
      <c r="GJ168">
        <v>1.64917</v>
      </c>
      <c r="GK168">
        <v>2.4352999999999998</v>
      </c>
      <c r="GL168">
        <v>27.286899999999999</v>
      </c>
      <c r="GM168">
        <v>14.0707</v>
      </c>
      <c r="GN168">
        <v>19</v>
      </c>
      <c r="GO168">
        <v>454.38200000000001</v>
      </c>
      <c r="GP168">
        <v>635.91099999999994</v>
      </c>
      <c r="GQ168">
        <v>29.816099999999999</v>
      </c>
      <c r="GR168">
        <v>22.463000000000001</v>
      </c>
      <c r="GS168">
        <v>29.997399999999999</v>
      </c>
      <c r="GT168">
        <v>22.430299999999999</v>
      </c>
      <c r="GU168">
        <v>22.421199999999999</v>
      </c>
      <c r="GV168">
        <v>52.632100000000001</v>
      </c>
      <c r="GW168">
        <v>28.218900000000001</v>
      </c>
      <c r="GX168">
        <v>100</v>
      </c>
      <c r="GY168">
        <v>29.660299999999999</v>
      </c>
      <c r="GZ168">
        <v>1214.21</v>
      </c>
      <c r="HA168">
        <v>13.2194</v>
      </c>
      <c r="HB168">
        <v>101.242</v>
      </c>
      <c r="HC168">
        <v>101.21599999999999</v>
      </c>
    </row>
    <row r="169" spans="1:211" x14ac:dyDescent="0.2">
      <c r="A169">
        <v>153</v>
      </c>
      <c r="B169">
        <v>1736452087.0999999</v>
      </c>
      <c r="C169">
        <v>304</v>
      </c>
      <c r="D169" t="s">
        <v>654</v>
      </c>
      <c r="E169" t="s">
        <v>655</v>
      </c>
      <c r="F169">
        <v>2</v>
      </c>
      <c r="G169">
        <v>1736452085.0999999</v>
      </c>
      <c r="H169">
        <f t="shared" si="68"/>
        <v>1.9033096940452101E-3</v>
      </c>
      <c r="I169">
        <f t="shared" si="69"/>
        <v>1.9033096940452101</v>
      </c>
      <c r="J169">
        <f t="shared" si="70"/>
        <v>-1.3619256949417982</v>
      </c>
      <c r="K169">
        <f t="shared" si="71"/>
        <v>1155.2049999999999</v>
      </c>
      <c r="L169">
        <f t="shared" si="72"/>
        <v>1144.5789679373927</v>
      </c>
      <c r="M169">
        <f t="shared" si="73"/>
        <v>117.08152433960105</v>
      </c>
      <c r="N169">
        <f t="shared" si="74"/>
        <v>118.16848475598324</v>
      </c>
      <c r="O169">
        <f t="shared" si="75"/>
        <v>0.12659500931640286</v>
      </c>
      <c r="P169">
        <f t="shared" si="76"/>
        <v>3.5317611232397548</v>
      </c>
      <c r="Q169">
        <f t="shared" si="77"/>
        <v>0.12412705202254544</v>
      </c>
      <c r="R169">
        <f t="shared" si="78"/>
        <v>7.7797136351558882E-2</v>
      </c>
      <c r="S169">
        <f t="shared" si="79"/>
        <v>0</v>
      </c>
      <c r="T169">
        <f t="shared" si="80"/>
        <v>24.640543479774195</v>
      </c>
      <c r="U169">
        <f t="shared" si="81"/>
        <v>24.640543479774195</v>
      </c>
      <c r="V169">
        <f t="shared" si="82"/>
        <v>3.1121703094922584</v>
      </c>
      <c r="W169">
        <f t="shared" si="83"/>
        <v>49.512289779464005</v>
      </c>
      <c r="X169">
        <f t="shared" si="84"/>
        <v>1.5796373881655599</v>
      </c>
      <c r="Y169">
        <f t="shared" si="85"/>
        <v>3.1903945367938511</v>
      </c>
      <c r="Z169">
        <f t="shared" si="86"/>
        <v>1.5325329213266985</v>
      </c>
      <c r="AA169">
        <f t="shared" si="87"/>
        <v>-83.935957507393766</v>
      </c>
      <c r="AB169">
        <f t="shared" si="88"/>
        <v>79.190392209758315</v>
      </c>
      <c r="AC169">
        <f t="shared" si="89"/>
        <v>4.7356416265405867</v>
      </c>
      <c r="AD169">
        <f t="shared" si="90"/>
        <v>-9.923671094867359E-3</v>
      </c>
      <c r="AE169">
        <f t="shared" si="91"/>
        <v>26.905314527836595</v>
      </c>
      <c r="AF169">
        <f t="shared" si="92"/>
        <v>1.9050125927116908</v>
      </c>
      <c r="AG169">
        <f t="shared" si="93"/>
        <v>-1.3619256949417982</v>
      </c>
      <c r="AH169">
        <v>1198.93790421519</v>
      </c>
      <c r="AI169">
        <v>1176.7363030303</v>
      </c>
      <c r="AJ169">
        <v>3.42531017774549</v>
      </c>
      <c r="AK169">
        <v>84.5062676990527</v>
      </c>
      <c r="AL169">
        <f t="shared" si="94"/>
        <v>1.9033096940452101</v>
      </c>
      <c r="AM169">
        <v>13.193226871377799</v>
      </c>
      <c r="AN169">
        <v>15.4414713286713</v>
      </c>
      <c r="AO169">
        <v>-3.7655189583862499E-7</v>
      </c>
      <c r="AP169">
        <v>123.873733639405</v>
      </c>
      <c r="AQ169">
        <v>35</v>
      </c>
      <c r="AR169">
        <v>7</v>
      </c>
      <c r="AS169">
        <f t="shared" si="95"/>
        <v>1</v>
      </c>
      <c r="AT169">
        <f t="shared" si="96"/>
        <v>0</v>
      </c>
      <c r="AU169">
        <f t="shared" si="97"/>
        <v>54317.515426827122</v>
      </c>
      <c r="AV169">
        <f t="shared" si="98"/>
        <v>0</v>
      </c>
      <c r="AW169">
        <f t="shared" si="99"/>
        <v>0</v>
      </c>
      <c r="AX169">
        <f t="shared" si="100"/>
        <v>0</v>
      </c>
      <c r="AY169">
        <f t="shared" si="101"/>
        <v>0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1736452085.0999999</v>
      </c>
      <c r="BF169">
        <v>1155.2049999999999</v>
      </c>
      <c r="BG169">
        <v>1190.125</v>
      </c>
      <c r="BH169">
        <v>15.442399999999999</v>
      </c>
      <c r="BI169">
        <v>13.19215</v>
      </c>
      <c r="BJ169">
        <v>1154.9849999999999</v>
      </c>
      <c r="BK169">
        <v>15.383100000000001</v>
      </c>
      <c r="BL169">
        <v>500.10300000000001</v>
      </c>
      <c r="BM169">
        <v>102.193</v>
      </c>
      <c r="BN169">
        <v>9.9220649999999994E-2</v>
      </c>
      <c r="BO169">
        <v>25.056450000000002</v>
      </c>
      <c r="BP169">
        <v>24.686050000000002</v>
      </c>
      <c r="BQ169">
        <v>999.9</v>
      </c>
      <c r="BR169">
        <v>0</v>
      </c>
      <c r="BS169">
        <v>0</v>
      </c>
      <c r="BT169">
        <v>9986.2749999999996</v>
      </c>
      <c r="BU169">
        <v>-0.13017400000000001</v>
      </c>
      <c r="BV169">
        <v>123.64100000000001</v>
      </c>
      <c r="BW169">
        <v>-34.920749999999998</v>
      </c>
      <c r="BX169">
        <v>1173.32</v>
      </c>
      <c r="BY169">
        <v>1206.0350000000001</v>
      </c>
      <c r="BZ169">
        <v>2.2502149999999999</v>
      </c>
      <c r="CA169">
        <v>1190.125</v>
      </c>
      <c r="CB169">
        <v>13.19215</v>
      </c>
      <c r="CC169">
        <v>1.5781000000000001</v>
      </c>
      <c r="CD169">
        <v>1.3481449999999999</v>
      </c>
      <c r="CE169">
        <v>13.746650000000001</v>
      </c>
      <c r="CF169">
        <v>11.3466</v>
      </c>
      <c r="CG169">
        <v>0</v>
      </c>
      <c r="CH169">
        <v>0</v>
      </c>
      <c r="CI169">
        <v>0</v>
      </c>
      <c r="CJ169">
        <v>20</v>
      </c>
      <c r="CK169">
        <v>2.9166650000000001</v>
      </c>
      <c r="CL169">
        <v>1736449596</v>
      </c>
      <c r="CM169" t="s">
        <v>346</v>
      </c>
      <c r="CN169">
        <v>1736449594</v>
      </c>
      <c r="CO169">
        <v>1736449596</v>
      </c>
      <c r="CP169">
        <v>2</v>
      </c>
      <c r="CQ169">
        <v>0.52600000000000002</v>
      </c>
      <c r="CR169">
        <v>-1.4999999999999999E-2</v>
      </c>
      <c r="CS169">
        <v>0.63</v>
      </c>
      <c r="CT169">
        <v>3.9E-2</v>
      </c>
      <c r="CU169">
        <v>200</v>
      </c>
      <c r="CV169">
        <v>13</v>
      </c>
      <c r="CW169">
        <v>0.21</v>
      </c>
      <c r="CX169">
        <v>0.03</v>
      </c>
      <c r="CY169">
        <v>-34.805700000000002</v>
      </c>
      <c r="CZ169">
        <v>-1.23770526315792</v>
      </c>
      <c r="DA169">
        <v>0.138578414625077</v>
      </c>
      <c r="DB169">
        <v>0</v>
      </c>
      <c r="DC169">
        <v>2.2509709999999998</v>
      </c>
      <c r="DD169">
        <v>2.1473684210563701E-3</v>
      </c>
      <c r="DE169">
        <v>1.40042814881734E-3</v>
      </c>
      <c r="DF169">
        <v>1</v>
      </c>
      <c r="DG169">
        <v>1</v>
      </c>
      <c r="DH169">
        <v>2</v>
      </c>
      <c r="DI169" t="s">
        <v>347</v>
      </c>
      <c r="DJ169">
        <v>3.11903</v>
      </c>
      <c r="DK169">
        <v>2.7998799999999999</v>
      </c>
      <c r="DL169">
        <v>0.202095</v>
      </c>
      <c r="DM169">
        <v>0.207709</v>
      </c>
      <c r="DN169">
        <v>8.6374400000000004E-2</v>
      </c>
      <c r="DO169">
        <v>7.7789700000000003E-2</v>
      </c>
      <c r="DP169">
        <v>22238.3</v>
      </c>
      <c r="DQ169">
        <v>20402.599999999999</v>
      </c>
      <c r="DR169">
        <v>26661.5</v>
      </c>
      <c r="DS169">
        <v>24092.6</v>
      </c>
      <c r="DT169">
        <v>33673.4</v>
      </c>
      <c r="DU169">
        <v>32370.7</v>
      </c>
      <c r="DV169">
        <v>40311.599999999999</v>
      </c>
      <c r="DW169">
        <v>38095.4</v>
      </c>
      <c r="DX169">
        <v>2.0071500000000002</v>
      </c>
      <c r="DY169">
        <v>2.25217</v>
      </c>
      <c r="DZ169">
        <v>0.122905</v>
      </c>
      <c r="EA169">
        <v>0</v>
      </c>
      <c r="EB169">
        <v>22.671299999999999</v>
      </c>
      <c r="EC169">
        <v>999.9</v>
      </c>
      <c r="ED169">
        <v>65.016000000000005</v>
      </c>
      <c r="EE169">
        <v>22.99</v>
      </c>
      <c r="EF169">
        <v>17.9282</v>
      </c>
      <c r="EG169">
        <v>64.210300000000004</v>
      </c>
      <c r="EH169">
        <v>26.290099999999999</v>
      </c>
      <c r="EI169">
        <v>1</v>
      </c>
      <c r="EJ169">
        <v>-0.376855</v>
      </c>
      <c r="EK169">
        <v>-3.1415799999999998</v>
      </c>
      <c r="EL169">
        <v>20.276599999999998</v>
      </c>
      <c r="EM169">
        <v>5.2640099999999999</v>
      </c>
      <c r="EN169">
        <v>12.0067</v>
      </c>
      <c r="EO169">
        <v>4.9999500000000001</v>
      </c>
      <c r="EP169">
        <v>3.2873299999999999</v>
      </c>
      <c r="EQ169">
        <v>9999</v>
      </c>
      <c r="ER169">
        <v>9999</v>
      </c>
      <c r="ES169">
        <v>999.9</v>
      </c>
      <c r="ET169">
        <v>9999</v>
      </c>
      <c r="EU169">
        <v>1.8724099999999999</v>
      </c>
      <c r="EV169">
        <v>1.8732800000000001</v>
      </c>
      <c r="EW169">
        <v>1.86951</v>
      </c>
      <c r="EX169">
        <v>1.87517</v>
      </c>
      <c r="EY169">
        <v>1.8754599999999999</v>
      </c>
      <c r="EZ169">
        <v>1.87392</v>
      </c>
      <c r="FA169">
        <v>1.8724099999999999</v>
      </c>
      <c r="FB169">
        <v>1.8714900000000001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0.21</v>
      </c>
      <c r="FQ169">
        <v>5.9299999999999999E-2</v>
      </c>
      <c r="FR169">
        <v>0.34321388301456301</v>
      </c>
      <c r="FS169">
        <v>1.93526017593624E-3</v>
      </c>
      <c r="FT169">
        <v>-2.6352868309754201E-6</v>
      </c>
      <c r="FU169">
        <v>7.4988703689445403E-10</v>
      </c>
      <c r="FV169">
        <v>5.9295258707654903E-2</v>
      </c>
      <c r="FW169">
        <v>0</v>
      </c>
      <c r="FX169">
        <v>0</v>
      </c>
      <c r="FY169">
        <v>0</v>
      </c>
      <c r="FZ169">
        <v>1</v>
      </c>
      <c r="GA169">
        <v>1999</v>
      </c>
      <c r="GB169">
        <v>0</v>
      </c>
      <c r="GC169">
        <v>14</v>
      </c>
      <c r="GD169">
        <v>41.6</v>
      </c>
      <c r="GE169">
        <v>41.5</v>
      </c>
      <c r="GF169">
        <v>2.63794</v>
      </c>
      <c r="GG169">
        <v>2.4853499999999999</v>
      </c>
      <c r="GH169">
        <v>1.5979000000000001</v>
      </c>
      <c r="GI169">
        <v>2.35107</v>
      </c>
      <c r="GJ169">
        <v>1.64917</v>
      </c>
      <c r="GK169">
        <v>2.3095699999999999</v>
      </c>
      <c r="GL169">
        <v>27.286899999999999</v>
      </c>
      <c r="GM169">
        <v>14.061999999999999</v>
      </c>
      <c r="GN169">
        <v>19</v>
      </c>
      <c r="GO169">
        <v>453.75099999999998</v>
      </c>
      <c r="GP169">
        <v>636.15700000000004</v>
      </c>
      <c r="GQ169">
        <v>29.663599999999999</v>
      </c>
      <c r="GR169">
        <v>22.463000000000001</v>
      </c>
      <c r="GS169">
        <v>29.9985</v>
      </c>
      <c r="GT169">
        <v>22.430599999999998</v>
      </c>
      <c r="GU169">
        <v>22.421199999999999</v>
      </c>
      <c r="GV169">
        <v>52.880699999999997</v>
      </c>
      <c r="GW169">
        <v>28.218900000000001</v>
      </c>
      <c r="GX169">
        <v>100</v>
      </c>
      <c r="GY169">
        <v>29.660299999999999</v>
      </c>
      <c r="GZ169">
        <v>1220.95</v>
      </c>
      <c r="HA169">
        <v>13.231299999999999</v>
      </c>
      <c r="HB169">
        <v>101.24299999999999</v>
      </c>
      <c r="HC169">
        <v>101.218</v>
      </c>
    </row>
    <row r="170" spans="1:211" x14ac:dyDescent="0.2">
      <c r="A170">
        <v>154</v>
      </c>
      <c r="B170">
        <v>1736452089.0999999</v>
      </c>
      <c r="C170">
        <v>306</v>
      </c>
      <c r="D170" t="s">
        <v>656</v>
      </c>
      <c r="E170" t="s">
        <v>657</v>
      </c>
      <c r="F170">
        <v>2</v>
      </c>
      <c r="G170">
        <v>1736452088.0999999</v>
      </c>
      <c r="H170">
        <f t="shared" si="68"/>
        <v>1.8976178736156745E-3</v>
      </c>
      <c r="I170">
        <f t="shared" si="69"/>
        <v>1.8976178736156746</v>
      </c>
      <c r="J170">
        <f t="shared" si="70"/>
        <v>-1.3385574281837418</v>
      </c>
      <c r="K170">
        <f t="shared" si="71"/>
        <v>1165.3</v>
      </c>
      <c r="L170">
        <f t="shared" si="72"/>
        <v>1154.1853151672549</v>
      </c>
      <c r="M170">
        <f t="shared" si="73"/>
        <v>118.06658592584415</v>
      </c>
      <c r="N170">
        <f t="shared" si="74"/>
        <v>119.20355489833</v>
      </c>
      <c r="O170">
        <f t="shared" si="75"/>
        <v>0.12622003937479975</v>
      </c>
      <c r="P170">
        <f t="shared" si="76"/>
        <v>3.5363859053432445</v>
      </c>
      <c r="Q170">
        <f t="shared" si="77"/>
        <v>0.12376966923985444</v>
      </c>
      <c r="R170">
        <f t="shared" si="78"/>
        <v>7.7572237145346418E-2</v>
      </c>
      <c r="S170">
        <f t="shared" si="79"/>
        <v>0</v>
      </c>
      <c r="T170">
        <f t="shared" si="80"/>
        <v>24.637047668563849</v>
      </c>
      <c r="U170">
        <f t="shared" si="81"/>
        <v>24.637047668563849</v>
      </c>
      <c r="V170">
        <f t="shared" si="82"/>
        <v>3.1115199826221334</v>
      </c>
      <c r="W170">
        <f t="shared" si="83"/>
        <v>49.511473468282723</v>
      </c>
      <c r="X170">
        <f t="shared" si="84"/>
        <v>1.5791172032656999</v>
      </c>
      <c r="Y170">
        <f t="shared" si="85"/>
        <v>3.189396502766757</v>
      </c>
      <c r="Z170">
        <f t="shared" si="86"/>
        <v>1.5324027793564334</v>
      </c>
      <c r="AA170">
        <f t="shared" si="87"/>
        <v>-83.68494822645124</v>
      </c>
      <c r="AB170">
        <f t="shared" si="88"/>
        <v>78.959648230871252</v>
      </c>
      <c r="AC170">
        <f t="shared" si="89"/>
        <v>4.7154601672233056</v>
      </c>
      <c r="AD170">
        <f t="shared" si="90"/>
        <v>-9.8398283566751843E-3</v>
      </c>
      <c r="AE170">
        <f t="shared" si="91"/>
        <v>26.970534784132422</v>
      </c>
      <c r="AF170">
        <f t="shared" si="92"/>
        <v>1.8929645720994988</v>
      </c>
      <c r="AG170">
        <f t="shared" si="93"/>
        <v>-1.3385574281837418</v>
      </c>
      <c r="AH170">
        <v>1205.774226146</v>
      </c>
      <c r="AI170">
        <v>1183.57006060606</v>
      </c>
      <c r="AJ170">
        <v>3.41824183462117</v>
      </c>
      <c r="AK170">
        <v>84.5062676990527</v>
      </c>
      <c r="AL170">
        <f t="shared" si="94"/>
        <v>1.8976178736156746</v>
      </c>
      <c r="AM170">
        <v>13.192514859715301</v>
      </c>
      <c r="AN170">
        <v>15.436390209790201</v>
      </c>
      <c r="AO170">
        <v>-7.0204644882588599E-6</v>
      </c>
      <c r="AP170">
        <v>123.873733639405</v>
      </c>
      <c r="AQ170">
        <v>35</v>
      </c>
      <c r="AR170">
        <v>7</v>
      </c>
      <c r="AS170">
        <f t="shared" si="95"/>
        <v>1</v>
      </c>
      <c r="AT170">
        <f t="shared" si="96"/>
        <v>0</v>
      </c>
      <c r="AU170">
        <f t="shared" si="97"/>
        <v>54420.361943444113</v>
      </c>
      <c r="AV170">
        <f t="shared" si="98"/>
        <v>0</v>
      </c>
      <c r="AW170">
        <f t="shared" si="99"/>
        <v>0</v>
      </c>
      <c r="AX170">
        <f t="shared" si="100"/>
        <v>0</v>
      </c>
      <c r="AY170">
        <f t="shared" si="101"/>
        <v>0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1736452088.0999999</v>
      </c>
      <c r="BF170">
        <v>1165.3</v>
      </c>
      <c r="BG170">
        <v>1200.3399999999999</v>
      </c>
      <c r="BH170">
        <v>15.436999999999999</v>
      </c>
      <c r="BI170">
        <v>13.198700000000001</v>
      </c>
      <c r="BJ170">
        <v>1165.0899999999999</v>
      </c>
      <c r="BK170">
        <v>15.377700000000001</v>
      </c>
      <c r="BL170">
        <v>499.596</v>
      </c>
      <c r="BM170">
        <v>102.19499999999999</v>
      </c>
      <c r="BN170">
        <v>9.9306099999999994E-2</v>
      </c>
      <c r="BO170">
        <v>25.051200000000001</v>
      </c>
      <c r="BP170">
        <v>24.6875</v>
      </c>
      <c r="BQ170">
        <v>999.9</v>
      </c>
      <c r="BR170">
        <v>0</v>
      </c>
      <c r="BS170">
        <v>0</v>
      </c>
      <c r="BT170">
        <v>10005.6</v>
      </c>
      <c r="BU170">
        <v>-0.16437399999999999</v>
      </c>
      <c r="BV170">
        <v>120.432</v>
      </c>
      <c r="BW170">
        <v>-35.041899999999998</v>
      </c>
      <c r="BX170">
        <v>1183.57</v>
      </c>
      <c r="BY170">
        <v>1216.3900000000001</v>
      </c>
      <c r="BZ170">
        <v>2.23828</v>
      </c>
      <c r="CA170">
        <v>1200.3399999999999</v>
      </c>
      <c r="CB170">
        <v>13.198700000000001</v>
      </c>
      <c r="CC170">
        <v>1.57758</v>
      </c>
      <c r="CD170">
        <v>1.34884</v>
      </c>
      <c r="CE170">
        <v>13.7415</v>
      </c>
      <c r="CF170">
        <v>11.3543</v>
      </c>
      <c r="CG170">
        <v>0</v>
      </c>
      <c r="CH170">
        <v>0</v>
      </c>
      <c r="CI170">
        <v>0</v>
      </c>
      <c r="CJ170">
        <v>20</v>
      </c>
      <c r="CK170">
        <v>2.3333300000000001</v>
      </c>
      <c r="CL170">
        <v>1736449596</v>
      </c>
      <c r="CM170" t="s">
        <v>346</v>
      </c>
      <c r="CN170">
        <v>1736449594</v>
      </c>
      <c r="CO170">
        <v>1736449596</v>
      </c>
      <c r="CP170">
        <v>2</v>
      </c>
      <c r="CQ170">
        <v>0.52600000000000002</v>
      </c>
      <c r="CR170">
        <v>-1.4999999999999999E-2</v>
      </c>
      <c r="CS170">
        <v>0.63</v>
      </c>
      <c r="CT170">
        <v>3.9E-2</v>
      </c>
      <c r="CU170">
        <v>200</v>
      </c>
      <c r="CV170">
        <v>13</v>
      </c>
      <c r="CW170">
        <v>0.21</v>
      </c>
      <c r="CX170">
        <v>0.03</v>
      </c>
      <c r="CY170">
        <v>-34.845104999999997</v>
      </c>
      <c r="CZ170">
        <v>-1.0025909774436701</v>
      </c>
      <c r="DA170">
        <v>0.11852705376832701</v>
      </c>
      <c r="DB170">
        <v>0</v>
      </c>
      <c r="DC170">
        <v>2.250353</v>
      </c>
      <c r="DD170">
        <v>-8.0021052631516904E-3</v>
      </c>
      <c r="DE170">
        <v>2.4371789019273899E-3</v>
      </c>
      <c r="DF170">
        <v>1</v>
      </c>
      <c r="DG170">
        <v>1</v>
      </c>
      <c r="DH170">
        <v>2</v>
      </c>
      <c r="DI170" t="s">
        <v>347</v>
      </c>
      <c r="DJ170">
        <v>3.1189499999999999</v>
      </c>
      <c r="DK170">
        <v>2.7999800000000001</v>
      </c>
      <c r="DL170">
        <v>0.202821</v>
      </c>
      <c r="DM170">
        <v>0.20843900000000001</v>
      </c>
      <c r="DN170">
        <v>8.6370199999999994E-2</v>
      </c>
      <c r="DO170">
        <v>7.7804799999999993E-2</v>
      </c>
      <c r="DP170">
        <v>22218.5</v>
      </c>
      <c r="DQ170">
        <v>20383.900000000001</v>
      </c>
      <c r="DR170">
        <v>26661.8</v>
      </c>
      <c r="DS170">
        <v>24092.6</v>
      </c>
      <c r="DT170">
        <v>33674.1</v>
      </c>
      <c r="DU170">
        <v>32370.2</v>
      </c>
      <c r="DV170">
        <v>40312.300000000003</v>
      </c>
      <c r="DW170">
        <v>38095.4</v>
      </c>
      <c r="DX170">
        <v>2.0066199999999998</v>
      </c>
      <c r="DY170">
        <v>2.2522500000000001</v>
      </c>
      <c r="DZ170">
        <v>0.12239800000000001</v>
      </c>
      <c r="EA170">
        <v>0</v>
      </c>
      <c r="EB170">
        <v>22.672699999999999</v>
      </c>
      <c r="EC170">
        <v>999.9</v>
      </c>
      <c r="ED170">
        <v>65.016000000000005</v>
      </c>
      <c r="EE170">
        <v>22.99</v>
      </c>
      <c r="EF170">
        <v>17.927900000000001</v>
      </c>
      <c r="EG170">
        <v>63.650300000000001</v>
      </c>
      <c r="EH170">
        <v>26.245999999999999</v>
      </c>
      <c r="EI170">
        <v>1</v>
      </c>
      <c r="EJ170">
        <v>-0.376471</v>
      </c>
      <c r="EK170">
        <v>-3.3685</v>
      </c>
      <c r="EL170">
        <v>20.270800000000001</v>
      </c>
      <c r="EM170">
        <v>5.2632599999999998</v>
      </c>
      <c r="EN170">
        <v>12.0068</v>
      </c>
      <c r="EO170">
        <v>4.9997999999999996</v>
      </c>
      <c r="EP170">
        <v>3.2871000000000001</v>
      </c>
      <c r="EQ170">
        <v>9999</v>
      </c>
      <c r="ER170">
        <v>9999</v>
      </c>
      <c r="ES170">
        <v>999.9</v>
      </c>
      <c r="ET170">
        <v>9999</v>
      </c>
      <c r="EU170">
        <v>1.8724099999999999</v>
      </c>
      <c r="EV170">
        <v>1.8732500000000001</v>
      </c>
      <c r="EW170">
        <v>1.8694999999999999</v>
      </c>
      <c r="EX170">
        <v>1.8751500000000001</v>
      </c>
      <c r="EY170">
        <v>1.8754599999999999</v>
      </c>
      <c r="EZ170">
        <v>1.8738900000000001</v>
      </c>
      <c r="FA170">
        <v>1.8724099999999999</v>
      </c>
      <c r="FB170">
        <v>1.8714900000000001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0.2</v>
      </c>
      <c r="FQ170">
        <v>5.9299999999999999E-2</v>
      </c>
      <c r="FR170">
        <v>0.34321388301456301</v>
      </c>
      <c r="FS170">
        <v>1.93526017593624E-3</v>
      </c>
      <c r="FT170">
        <v>-2.6352868309754201E-6</v>
      </c>
      <c r="FU170">
        <v>7.4988703689445403E-10</v>
      </c>
      <c r="FV170">
        <v>5.9295258707654903E-2</v>
      </c>
      <c r="FW170">
        <v>0</v>
      </c>
      <c r="FX170">
        <v>0</v>
      </c>
      <c r="FY170">
        <v>0</v>
      </c>
      <c r="FZ170">
        <v>1</v>
      </c>
      <c r="GA170">
        <v>1999</v>
      </c>
      <c r="GB170">
        <v>0</v>
      </c>
      <c r="GC170">
        <v>14</v>
      </c>
      <c r="GD170">
        <v>41.6</v>
      </c>
      <c r="GE170">
        <v>41.6</v>
      </c>
      <c r="GF170">
        <v>2.65015</v>
      </c>
      <c r="GG170">
        <v>2.49146</v>
      </c>
      <c r="GH170">
        <v>1.5979000000000001</v>
      </c>
      <c r="GI170">
        <v>2.35229</v>
      </c>
      <c r="GJ170">
        <v>1.64917</v>
      </c>
      <c r="GK170">
        <v>2.4841299999999999</v>
      </c>
      <c r="GL170">
        <v>27.286899999999999</v>
      </c>
      <c r="GM170">
        <v>14.079499999999999</v>
      </c>
      <c r="GN170">
        <v>19</v>
      </c>
      <c r="GO170">
        <v>453.45100000000002</v>
      </c>
      <c r="GP170">
        <v>636.21900000000005</v>
      </c>
      <c r="GQ170">
        <v>29.613199999999999</v>
      </c>
      <c r="GR170">
        <v>22.463000000000001</v>
      </c>
      <c r="GS170">
        <v>29.999400000000001</v>
      </c>
      <c r="GT170">
        <v>22.4316</v>
      </c>
      <c r="GU170">
        <v>22.421199999999999</v>
      </c>
      <c r="GV170">
        <v>53.1188</v>
      </c>
      <c r="GW170">
        <v>28.218900000000001</v>
      </c>
      <c r="GX170">
        <v>100</v>
      </c>
      <c r="GY170">
        <v>29.607099999999999</v>
      </c>
      <c r="GZ170">
        <v>1220.95</v>
      </c>
      <c r="HA170">
        <v>13.2401</v>
      </c>
      <c r="HB170">
        <v>101.245</v>
      </c>
      <c r="HC170">
        <v>101.218</v>
      </c>
    </row>
    <row r="171" spans="1:211" x14ac:dyDescent="0.2">
      <c r="A171">
        <v>155</v>
      </c>
      <c r="B171">
        <v>1736452091.0999999</v>
      </c>
      <c r="C171">
        <v>308</v>
      </c>
      <c r="D171" t="s">
        <v>658</v>
      </c>
      <c r="E171" t="s">
        <v>659</v>
      </c>
      <c r="F171">
        <v>2</v>
      </c>
      <c r="G171">
        <v>1736452089.0999999</v>
      </c>
      <c r="H171">
        <f t="shared" si="68"/>
        <v>1.8959816575806364E-3</v>
      </c>
      <c r="I171">
        <f t="shared" si="69"/>
        <v>1.8959816575806363</v>
      </c>
      <c r="J171">
        <f t="shared" si="70"/>
        <v>-1.2916647818906011</v>
      </c>
      <c r="K171">
        <f t="shared" si="71"/>
        <v>1168.665</v>
      </c>
      <c r="L171">
        <f t="shared" si="72"/>
        <v>1156.8884899182758</v>
      </c>
      <c r="M171">
        <f t="shared" si="73"/>
        <v>118.34336572686594</v>
      </c>
      <c r="N171">
        <f t="shared" si="74"/>
        <v>119.54803830484799</v>
      </c>
      <c r="O171">
        <f t="shared" si="75"/>
        <v>0.1261356123897743</v>
      </c>
      <c r="P171">
        <f t="shared" si="76"/>
        <v>3.5385397378914196</v>
      </c>
      <c r="Q171">
        <f t="shared" si="77"/>
        <v>0.12368994334056169</v>
      </c>
      <c r="R171">
        <f t="shared" si="78"/>
        <v>7.7521998629290628E-2</v>
      </c>
      <c r="S171">
        <f t="shared" si="79"/>
        <v>0</v>
      </c>
      <c r="T171">
        <f t="shared" si="80"/>
        <v>24.635191849344906</v>
      </c>
      <c r="U171">
        <f t="shared" si="81"/>
        <v>24.635191849344906</v>
      </c>
      <c r="V171">
        <f t="shared" si="82"/>
        <v>3.1111747922503032</v>
      </c>
      <c r="W171">
        <f t="shared" si="83"/>
        <v>49.518170666804679</v>
      </c>
      <c r="X171">
        <f t="shared" si="84"/>
        <v>1.5791002192281598</v>
      </c>
      <c r="Y171">
        <f t="shared" si="85"/>
        <v>3.1889308469279452</v>
      </c>
      <c r="Z171">
        <f t="shared" si="86"/>
        <v>1.5320745730221434</v>
      </c>
      <c r="AA171">
        <f t="shared" si="87"/>
        <v>-83.612791099306065</v>
      </c>
      <c r="AB171">
        <f t="shared" si="88"/>
        <v>78.894386809582272</v>
      </c>
      <c r="AC171">
        <f t="shared" si="89"/>
        <v>4.7085928236831878</v>
      </c>
      <c r="AD171">
        <f t="shared" si="90"/>
        <v>-9.8114660406025678E-3</v>
      </c>
      <c r="AE171">
        <f t="shared" si="91"/>
        <v>26.939789229516588</v>
      </c>
      <c r="AF171">
        <f t="shared" si="92"/>
        <v>1.8927042462840376</v>
      </c>
      <c r="AG171">
        <f t="shared" si="93"/>
        <v>-1.2916647818906011</v>
      </c>
      <c r="AH171">
        <v>1212.6274283237001</v>
      </c>
      <c r="AI171">
        <v>1190.3966666666699</v>
      </c>
      <c r="AJ171">
        <v>3.4143314511123002</v>
      </c>
      <c r="AK171">
        <v>84.5062676990527</v>
      </c>
      <c r="AL171">
        <f t="shared" si="94"/>
        <v>1.8959816575806363</v>
      </c>
      <c r="AM171">
        <v>13.193372640822099</v>
      </c>
      <c r="AN171">
        <v>15.435004195804201</v>
      </c>
      <c r="AO171">
        <v>-1.00544588825961E-5</v>
      </c>
      <c r="AP171">
        <v>123.873733639405</v>
      </c>
      <c r="AQ171">
        <v>35</v>
      </c>
      <c r="AR171">
        <v>7</v>
      </c>
      <c r="AS171">
        <f t="shared" si="95"/>
        <v>1</v>
      </c>
      <c r="AT171">
        <f t="shared" si="96"/>
        <v>0</v>
      </c>
      <c r="AU171">
        <f t="shared" si="97"/>
        <v>54468.268526460721</v>
      </c>
      <c r="AV171">
        <f t="shared" si="98"/>
        <v>0</v>
      </c>
      <c r="AW171">
        <f t="shared" si="99"/>
        <v>0</v>
      </c>
      <c r="AX171">
        <f t="shared" si="100"/>
        <v>0</v>
      </c>
      <c r="AY171">
        <f t="shared" si="101"/>
        <v>0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1736452089.0999999</v>
      </c>
      <c r="BF171">
        <v>1168.665</v>
      </c>
      <c r="BG171">
        <v>1203.67</v>
      </c>
      <c r="BH171">
        <v>15.4368</v>
      </c>
      <c r="BI171">
        <v>13.199149999999999</v>
      </c>
      <c r="BJ171">
        <v>1168.46</v>
      </c>
      <c r="BK171">
        <v>15.3775</v>
      </c>
      <c r="BL171">
        <v>499.67250000000001</v>
      </c>
      <c r="BM171">
        <v>102.19499999999999</v>
      </c>
      <c r="BN171">
        <v>9.95312E-2</v>
      </c>
      <c r="BO171">
        <v>25.048749999999998</v>
      </c>
      <c r="BP171">
        <v>24.687249999999999</v>
      </c>
      <c r="BQ171">
        <v>999.9</v>
      </c>
      <c r="BR171">
        <v>0</v>
      </c>
      <c r="BS171">
        <v>0</v>
      </c>
      <c r="BT171">
        <v>10014.700000000001</v>
      </c>
      <c r="BU171">
        <v>-0.18302950000000001</v>
      </c>
      <c r="BV171">
        <v>121.4515</v>
      </c>
      <c r="BW171">
        <v>-35.006250000000001</v>
      </c>
      <c r="BX171">
        <v>1186.99</v>
      </c>
      <c r="BY171">
        <v>1219.77</v>
      </c>
      <c r="BZ171">
        <v>2.2376450000000001</v>
      </c>
      <c r="CA171">
        <v>1203.67</v>
      </c>
      <c r="CB171">
        <v>13.199149999999999</v>
      </c>
      <c r="CC171">
        <v>1.5775600000000001</v>
      </c>
      <c r="CD171">
        <v>1.3488849999999999</v>
      </c>
      <c r="CE171">
        <v>13.741300000000001</v>
      </c>
      <c r="CF171">
        <v>11.354799999999999</v>
      </c>
      <c r="CG171">
        <v>0</v>
      </c>
      <c r="CH171">
        <v>0</v>
      </c>
      <c r="CI171">
        <v>0</v>
      </c>
      <c r="CJ171">
        <v>20</v>
      </c>
      <c r="CK171">
        <v>2.1875</v>
      </c>
      <c r="CL171">
        <v>1736449596</v>
      </c>
      <c r="CM171" t="s">
        <v>346</v>
      </c>
      <c r="CN171">
        <v>1736449594</v>
      </c>
      <c r="CO171">
        <v>1736449596</v>
      </c>
      <c r="CP171">
        <v>2</v>
      </c>
      <c r="CQ171">
        <v>0.52600000000000002</v>
      </c>
      <c r="CR171">
        <v>-1.4999999999999999E-2</v>
      </c>
      <c r="CS171">
        <v>0.63</v>
      </c>
      <c r="CT171">
        <v>3.9E-2</v>
      </c>
      <c r="CU171">
        <v>200</v>
      </c>
      <c r="CV171">
        <v>13</v>
      </c>
      <c r="CW171">
        <v>0.21</v>
      </c>
      <c r="CX171">
        <v>0.03</v>
      </c>
      <c r="CY171">
        <v>-34.886679999999998</v>
      </c>
      <c r="CZ171">
        <v>-0.96413233082703997</v>
      </c>
      <c r="DA171">
        <v>0.113972889758925</v>
      </c>
      <c r="DB171">
        <v>0</v>
      </c>
      <c r="DC171">
        <v>2.2492459999999999</v>
      </c>
      <c r="DD171">
        <v>-3.02336842105226E-2</v>
      </c>
      <c r="DE171">
        <v>4.4100095237992604E-3</v>
      </c>
      <c r="DF171">
        <v>1</v>
      </c>
      <c r="DG171">
        <v>1</v>
      </c>
      <c r="DH171">
        <v>2</v>
      </c>
      <c r="DI171" t="s">
        <v>347</v>
      </c>
      <c r="DJ171">
        <v>3.11917</v>
      </c>
      <c r="DK171">
        <v>2.8003200000000001</v>
      </c>
      <c r="DL171">
        <v>0.203545</v>
      </c>
      <c r="DM171">
        <v>0.20914199999999999</v>
      </c>
      <c r="DN171">
        <v>8.63704E-2</v>
      </c>
      <c r="DO171">
        <v>7.7816300000000005E-2</v>
      </c>
      <c r="DP171">
        <v>22198.7</v>
      </c>
      <c r="DQ171">
        <v>20365.599999999999</v>
      </c>
      <c r="DR171">
        <v>26662.3</v>
      </c>
      <c r="DS171">
        <v>24092.400000000001</v>
      </c>
      <c r="DT171">
        <v>33674.699999999997</v>
      </c>
      <c r="DU171">
        <v>32370.1</v>
      </c>
      <c r="DV171">
        <v>40312.9</v>
      </c>
      <c r="DW171">
        <v>38095.599999999999</v>
      </c>
      <c r="DX171">
        <v>2.0070999999999999</v>
      </c>
      <c r="DY171">
        <v>2.2519200000000001</v>
      </c>
      <c r="DZ171">
        <v>0.122879</v>
      </c>
      <c r="EA171">
        <v>0</v>
      </c>
      <c r="EB171">
        <v>22.674099999999999</v>
      </c>
      <c r="EC171">
        <v>999.9</v>
      </c>
      <c r="ED171">
        <v>65.016000000000005</v>
      </c>
      <c r="EE171">
        <v>22.99</v>
      </c>
      <c r="EF171">
        <v>17.929099999999998</v>
      </c>
      <c r="EG171">
        <v>64.080299999999994</v>
      </c>
      <c r="EH171">
        <v>26.334099999999999</v>
      </c>
      <c r="EI171">
        <v>1</v>
      </c>
      <c r="EJ171">
        <v>-0.37606200000000001</v>
      </c>
      <c r="EK171">
        <v>-3.4731299999999998</v>
      </c>
      <c r="EL171">
        <v>20.2683</v>
      </c>
      <c r="EM171">
        <v>5.26431</v>
      </c>
      <c r="EN171">
        <v>12.0067</v>
      </c>
      <c r="EO171">
        <v>5.0002500000000003</v>
      </c>
      <c r="EP171">
        <v>3.28748</v>
      </c>
      <c r="EQ171">
        <v>9999</v>
      </c>
      <c r="ER171">
        <v>9999</v>
      </c>
      <c r="ES171">
        <v>999.9</v>
      </c>
      <c r="ET171">
        <v>9999</v>
      </c>
      <c r="EU171">
        <v>1.8724099999999999</v>
      </c>
      <c r="EV171">
        <v>1.8732500000000001</v>
      </c>
      <c r="EW171">
        <v>1.8694900000000001</v>
      </c>
      <c r="EX171">
        <v>1.8751500000000001</v>
      </c>
      <c r="EY171">
        <v>1.8754599999999999</v>
      </c>
      <c r="EZ171">
        <v>1.87388</v>
      </c>
      <c r="FA171">
        <v>1.8724099999999999</v>
      </c>
      <c r="FB171">
        <v>1.8714900000000001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0.19</v>
      </c>
      <c r="FQ171">
        <v>5.9299999999999999E-2</v>
      </c>
      <c r="FR171">
        <v>0.34321388301456301</v>
      </c>
      <c r="FS171">
        <v>1.93526017593624E-3</v>
      </c>
      <c r="FT171">
        <v>-2.6352868309754201E-6</v>
      </c>
      <c r="FU171">
        <v>7.4988703689445403E-10</v>
      </c>
      <c r="FV171">
        <v>5.9295258707654903E-2</v>
      </c>
      <c r="FW171">
        <v>0</v>
      </c>
      <c r="FX171">
        <v>0</v>
      </c>
      <c r="FY171">
        <v>0</v>
      </c>
      <c r="FZ171">
        <v>1</v>
      </c>
      <c r="GA171">
        <v>1999</v>
      </c>
      <c r="GB171">
        <v>0</v>
      </c>
      <c r="GC171">
        <v>14</v>
      </c>
      <c r="GD171">
        <v>41.6</v>
      </c>
      <c r="GE171">
        <v>41.6</v>
      </c>
      <c r="GF171">
        <v>2.65381</v>
      </c>
      <c r="GG171">
        <v>2.49756</v>
      </c>
      <c r="GH171">
        <v>1.5979000000000001</v>
      </c>
      <c r="GI171">
        <v>2.35107</v>
      </c>
      <c r="GJ171">
        <v>1.64917</v>
      </c>
      <c r="GK171">
        <v>2.3815900000000001</v>
      </c>
      <c r="GL171">
        <v>27.286899999999999</v>
      </c>
      <c r="GM171">
        <v>14.061999999999999</v>
      </c>
      <c r="GN171">
        <v>19</v>
      </c>
      <c r="GO171">
        <v>453.73399999999998</v>
      </c>
      <c r="GP171">
        <v>635.952</v>
      </c>
      <c r="GQ171">
        <v>29.584</v>
      </c>
      <c r="GR171">
        <v>22.463000000000001</v>
      </c>
      <c r="GS171">
        <v>30</v>
      </c>
      <c r="GT171">
        <v>22.432200000000002</v>
      </c>
      <c r="GU171">
        <v>22.421199999999999</v>
      </c>
      <c r="GV171">
        <v>53.2836</v>
      </c>
      <c r="GW171">
        <v>28.218900000000001</v>
      </c>
      <c r="GX171">
        <v>100</v>
      </c>
      <c r="GY171">
        <v>29.607099999999999</v>
      </c>
      <c r="GZ171">
        <v>1234.51</v>
      </c>
      <c r="HA171">
        <v>13.25</v>
      </c>
      <c r="HB171">
        <v>101.247</v>
      </c>
      <c r="HC171">
        <v>101.218</v>
      </c>
    </row>
    <row r="172" spans="1:211" x14ac:dyDescent="0.2">
      <c r="A172">
        <v>156</v>
      </c>
      <c r="B172">
        <v>1736452093.0999999</v>
      </c>
      <c r="C172">
        <v>310</v>
      </c>
      <c r="D172" t="s">
        <v>660</v>
      </c>
      <c r="E172" t="s">
        <v>661</v>
      </c>
      <c r="F172">
        <v>2</v>
      </c>
      <c r="G172">
        <v>1736452092.0999999</v>
      </c>
      <c r="H172">
        <f t="shared" si="68"/>
        <v>1.8955874025846898E-3</v>
      </c>
      <c r="I172">
        <f t="shared" si="69"/>
        <v>1.8955874025846897</v>
      </c>
      <c r="J172">
        <f t="shared" si="70"/>
        <v>-1.3598558600251553</v>
      </c>
      <c r="K172">
        <f t="shared" si="71"/>
        <v>1178.8</v>
      </c>
      <c r="L172">
        <f t="shared" si="72"/>
        <v>1167.657360932549</v>
      </c>
      <c r="M172">
        <f t="shared" si="73"/>
        <v>119.44159493176109</v>
      </c>
      <c r="N172">
        <f t="shared" si="74"/>
        <v>120.58139383723999</v>
      </c>
      <c r="O172">
        <f t="shared" si="75"/>
        <v>0.12618197094122985</v>
      </c>
      <c r="P172">
        <f t="shared" si="76"/>
        <v>3.5360322425250041</v>
      </c>
      <c r="Q172">
        <f t="shared" si="77"/>
        <v>0.1237328234027512</v>
      </c>
      <c r="R172">
        <f t="shared" si="78"/>
        <v>7.754910141008993E-2</v>
      </c>
      <c r="S172">
        <f t="shared" si="79"/>
        <v>0</v>
      </c>
      <c r="T172">
        <f t="shared" si="80"/>
        <v>24.630350104946551</v>
      </c>
      <c r="U172">
        <f t="shared" si="81"/>
        <v>24.630350104946551</v>
      </c>
      <c r="V172">
        <f t="shared" si="82"/>
        <v>3.1102743645015063</v>
      </c>
      <c r="W172">
        <f t="shared" si="83"/>
        <v>49.531461809486707</v>
      </c>
      <c r="X172">
        <f t="shared" si="84"/>
        <v>1.5790863885348299</v>
      </c>
      <c r="Y172">
        <f t="shared" si="85"/>
        <v>3.1880472145330248</v>
      </c>
      <c r="Z172">
        <f t="shared" si="86"/>
        <v>1.5311879759666764</v>
      </c>
      <c r="AA172">
        <f t="shared" si="87"/>
        <v>-83.595404453984813</v>
      </c>
      <c r="AB172">
        <f t="shared" si="88"/>
        <v>78.875033438223994</v>
      </c>
      <c r="AC172">
        <f t="shared" si="89"/>
        <v>4.7105507603085384</v>
      </c>
      <c r="AD172">
        <f t="shared" si="90"/>
        <v>-9.8202554522828223E-3</v>
      </c>
      <c r="AE172">
        <f t="shared" si="91"/>
        <v>26.609200942131348</v>
      </c>
      <c r="AF172">
        <f t="shared" si="92"/>
        <v>1.8916641990741945</v>
      </c>
      <c r="AG172">
        <f t="shared" si="93"/>
        <v>-1.3598558600251553</v>
      </c>
      <c r="AH172">
        <v>1219.5022868733399</v>
      </c>
      <c r="AI172">
        <v>1197.2749090909099</v>
      </c>
      <c r="AJ172">
        <v>3.4266802215041801</v>
      </c>
      <c r="AK172">
        <v>84.5062676990527</v>
      </c>
      <c r="AL172">
        <f t="shared" si="94"/>
        <v>1.8955874025846897</v>
      </c>
      <c r="AM172">
        <v>13.1960606821089</v>
      </c>
      <c r="AN172">
        <v>15.4365874125874</v>
      </c>
      <c r="AO172">
        <v>-8.6768276050662597E-6</v>
      </c>
      <c r="AP172">
        <v>123.873733639405</v>
      </c>
      <c r="AQ172">
        <v>35</v>
      </c>
      <c r="AR172">
        <v>7</v>
      </c>
      <c r="AS172">
        <f t="shared" si="95"/>
        <v>1</v>
      </c>
      <c r="AT172">
        <f t="shared" si="96"/>
        <v>0</v>
      </c>
      <c r="AU172">
        <f t="shared" si="97"/>
        <v>54413.801545225775</v>
      </c>
      <c r="AV172">
        <f t="shared" si="98"/>
        <v>0</v>
      </c>
      <c r="AW172">
        <f t="shared" si="99"/>
        <v>0</v>
      </c>
      <c r="AX172">
        <f t="shared" si="100"/>
        <v>0</v>
      </c>
      <c r="AY172">
        <f t="shared" si="101"/>
        <v>0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1736452092.0999999</v>
      </c>
      <c r="BF172">
        <v>1178.8</v>
      </c>
      <c r="BG172">
        <v>1213.42</v>
      </c>
      <c r="BH172">
        <v>15.437099999999999</v>
      </c>
      <c r="BI172">
        <v>13.2013</v>
      </c>
      <c r="BJ172">
        <v>1178.6099999999999</v>
      </c>
      <c r="BK172">
        <v>15.377800000000001</v>
      </c>
      <c r="BL172">
        <v>499.81099999999998</v>
      </c>
      <c r="BM172">
        <v>102.19199999999999</v>
      </c>
      <c r="BN172">
        <v>9.9647299999999994E-2</v>
      </c>
      <c r="BO172">
        <v>25.0441</v>
      </c>
      <c r="BP172">
        <v>24.697900000000001</v>
      </c>
      <c r="BQ172">
        <v>999.9</v>
      </c>
      <c r="BR172">
        <v>0</v>
      </c>
      <c r="BS172">
        <v>0</v>
      </c>
      <c r="BT172">
        <v>10004.4</v>
      </c>
      <c r="BU172">
        <v>-0.17059199999999999</v>
      </c>
      <c r="BV172">
        <v>125.083</v>
      </c>
      <c r="BW172">
        <v>-34.618400000000001</v>
      </c>
      <c r="BX172">
        <v>1197.29</v>
      </c>
      <c r="BY172">
        <v>1229.6600000000001</v>
      </c>
      <c r="BZ172">
        <v>2.2358199999999999</v>
      </c>
      <c r="CA172">
        <v>1213.42</v>
      </c>
      <c r="CB172">
        <v>13.2013</v>
      </c>
      <c r="CC172">
        <v>1.57755</v>
      </c>
      <c r="CD172">
        <v>1.34907</v>
      </c>
      <c r="CE172">
        <v>13.741300000000001</v>
      </c>
      <c r="CF172">
        <v>11.3569</v>
      </c>
      <c r="CG172">
        <v>0</v>
      </c>
      <c r="CH172">
        <v>0</v>
      </c>
      <c r="CI172">
        <v>0</v>
      </c>
      <c r="CJ172">
        <v>20</v>
      </c>
      <c r="CK172">
        <v>2.0416699999999999</v>
      </c>
      <c r="CL172">
        <v>1736449596</v>
      </c>
      <c r="CM172" t="s">
        <v>346</v>
      </c>
      <c r="CN172">
        <v>1736449594</v>
      </c>
      <c r="CO172">
        <v>1736449596</v>
      </c>
      <c r="CP172">
        <v>2</v>
      </c>
      <c r="CQ172">
        <v>0.52600000000000002</v>
      </c>
      <c r="CR172">
        <v>-1.4999999999999999E-2</v>
      </c>
      <c r="CS172">
        <v>0.63</v>
      </c>
      <c r="CT172">
        <v>3.9E-2</v>
      </c>
      <c r="CU172">
        <v>200</v>
      </c>
      <c r="CV172">
        <v>13</v>
      </c>
      <c r="CW172">
        <v>0.21</v>
      </c>
      <c r="CX172">
        <v>0.03</v>
      </c>
      <c r="CY172">
        <v>-34.909134999999999</v>
      </c>
      <c r="CZ172">
        <v>-0.81180000000003305</v>
      </c>
      <c r="DA172">
        <v>0.10530170594534601</v>
      </c>
      <c r="DB172">
        <v>0</v>
      </c>
      <c r="DC172">
        <v>2.247763</v>
      </c>
      <c r="DD172">
        <v>-4.7783458646615699E-2</v>
      </c>
      <c r="DE172">
        <v>5.8163778247290604E-3</v>
      </c>
      <c r="DF172">
        <v>1</v>
      </c>
      <c r="DG172">
        <v>1</v>
      </c>
      <c r="DH172">
        <v>2</v>
      </c>
      <c r="DI172" t="s">
        <v>347</v>
      </c>
      <c r="DJ172">
        <v>3.1192600000000001</v>
      </c>
      <c r="DK172">
        <v>2.8004799999999999</v>
      </c>
      <c r="DL172">
        <v>0.20426800000000001</v>
      </c>
      <c r="DM172">
        <v>0.20974100000000001</v>
      </c>
      <c r="DN172">
        <v>8.6369600000000005E-2</v>
      </c>
      <c r="DO172">
        <v>7.7818999999999999E-2</v>
      </c>
      <c r="DP172">
        <v>22178.7</v>
      </c>
      <c r="DQ172">
        <v>20350.2</v>
      </c>
      <c r="DR172">
        <v>26662.400000000001</v>
      </c>
      <c r="DS172">
        <v>24092.3</v>
      </c>
      <c r="DT172">
        <v>33674.9</v>
      </c>
      <c r="DU172">
        <v>32369.8</v>
      </c>
      <c r="DV172">
        <v>40313.1</v>
      </c>
      <c r="DW172">
        <v>38095.4</v>
      </c>
      <c r="DX172">
        <v>2.0072000000000001</v>
      </c>
      <c r="DY172">
        <v>2.2517</v>
      </c>
      <c r="DZ172">
        <v>0.123139</v>
      </c>
      <c r="EA172">
        <v>0</v>
      </c>
      <c r="EB172">
        <v>22.675799999999999</v>
      </c>
      <c r="EC172">
        <v>999.9</v>
      </c>
      <c r="ED172">
        <v>65.016000000000005</v>
      </c>
      <c r="EE172">
        <v>22.99</v>
      </c>
      <c r="EF172">
        <v>17.929099999999998</v>
      </c>
      <c r="EG172">
        <v>63.790300000000002</v>
      </c>
      <c r="EH172">
        <v>26.2821</v>
      </c>
      <c r="EI172">
        <v>1</v>
      </c>
      <c r="EJ172">
        <v>-0.37582100000000002</v>
      </c>
      <c r="EK172">
        <v>-3.54243</v>
      </c>
      <c r="EL172">
        <v>20.266400000000001</v>
      </c>
      <c r="EM172">
        <v>5.26431</v>
      </c>
      <c r="EN172">
        <v>12.005599999999999</v>
      </c>
      <c r="EO172">
        <v>5.0003000000000002</v>
      </c>
      <c r="EP172">
        <v>3.28748</v>
      </c>
      <c r="EQ172">
        <v>9999</v>
      </c>
      <c r="ER172">
        <v>9999</v>
      </c>
      <c r="ES172">
        <v>999.9</v>
      </c>
      <c r="ET172">
        <v>9999</v>
      </c>
      <c r="EU172">
        <v>1.8724099999999999</v>
      </c>
      <c r="EV172">
        <v>1.87324</v>
      </c>
      <c r="EW172">
        <v>1.8694900000000001</v>
      </c>
      <c r="EX172">
        <v>1.8751500000000001</v>
      </c>
      <c r="EY172">
        <v>1.8754599999999999</v>
      </c>
      <c r="EZ172">
        <v>1.8738999999999999</v>
      </c>
      <c r="FA172">
        <v>1.8724099999999999</v>
      </c>
      <c r="FB172">
        <v>1.8714900000000001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0.18</v>
      </c>
      <c r="FQ172">
        <v>5.9299999999999999E-2</v>
      </c>
      <c r="FR172">
        <v>0.34321388301456301</v>
      </c>
      <c r="FS172">
        <v>1.93526017593624E-3</v>
      </c>
      <c r="FT172">
        <v>-2.6352868309754201E-6</v>
      </c>
      <c r="FU172">
        <v>7.4988703689445403E-10</v>
      </c>
      <c r="FV172">
        <v>5.9295258707654903E-2</v>
      </c>
      <c r="FW172">
        <v>0</v>
      </c>
      <c r="FX172">
        <v>0</v>
      </c>
      <c r="FY172">
        <v>0</v>
      </c>
      <c r="FZ172">
        <v>1</v>
      </c>
      <c r="GA172">
        <v>1999</v>
      </c>
      <c r="GB172">
        <v>0</v>
      </c>
      <c r="GC172">
        <v>14</v>
      </c>
      <c r="GD172">
        <v>41.7</v>
      </c>
      <c r="GE172">
        <v>41.6</v>
      </c>
      <c r="GF172">
        <v>2.67334</v>
      </c>
      <c r="GG172">
        <v>2.4890099999999999</v>
      </c>
      <c r="GH172">
        <v>1.5979000000000001</v>
      </c>
      <c r="GI172">
        <v>2.35107</v>
      </c>
      <c r="GJ172">
        <v>1.64917</v>
      </c>
      <c r="GK172">
        <v>2.4194300000000002</v>
      </c>
      <c r="GL172">
        <v>27.307700000000001</v>
      </c>
      <c r="GM172">
        <v>14.0707</v>
      </c>
      <c r="GN172">
        <v>19</v>
      </c>
      <c r="GO172">
        <v>453.79199999999997</v>
      </c>
      <c r="GP172">
        <v>635.76700000000005</v>
      </c>
      <c r="GQ172">
        <v>29.561299999999999</v>
      </c>
      <c r="GR172">
        <v>22.463000000000001</v>
      </c>
      <c r="GS172">
        <v>30.0002</v>
      </c>
      <c r="GT172">
        <v>22.432200000000002</v>
      </c>
      <c r="GU172">
        <v>22.421199999999999</v>
      </c>
      <c r="GV172">
        <v>53.5807</v>
      </c>
      <c r="GW172">
        <v>28.218900000000001</v>
      </c>
      <c r="GX172">
        <v>100</v>
      </c>
      <c r="GY172">
        <v>29.607099999999999</v>
      </c>
      <c r="GZ172">
        <v>1234.51</v>
      </c>
      <c r="HA172">
        <v>13.2582</v>
      </c>
      <c r="HB172">
        <v>101.247</v>
      </c>
      <c r="HC172">
        <v>101.218</v>
      </c>
    </row>
    <row r="173" spans="1:211" x14ac:dyDescent="0.2">
      <c r="A173">
        <v>157</v>
      </c>
      <c r="B173">
        <v>1736452095.0999999</v>
      </c>
      <c r="C173">
        <v>312</v>
      </c>
      <c r="D173" t="s">
        <v>662</v>
      </c>
      <c r="E173" t="s">
        <v>663</v>
      </c>
      <c r="F173">
        <v>2</v>
      </c>
      <c r="G173">
        <v>1736452093.0999999</v>
      </c>
      <c r="H173">
        <f t="shared" si="68"/>
        <v>1.8948944345929604E-3</v>
      </c>
      <c r="I173">
        <f t="shared" si="69"/>
        <v>1.8948944345929604</v>
      </c>
      <c r="J173">
        <f t="shared" si="70"/>
        <v>-1.5121224439308301</v>
      </c>
      <c r="K173">
        <f t="shared" si="71"/>
        <v>1182.145</v>
      </c>
      <c r="L173">
        <f t="shared" si="72"/>
        <v>1172.8678338641032</v>
      </c>
      <c r="M173">
        <f t="shared" si="73"/>
        <v>119.97360966270008</v>
      </c>
      <c r="N173">
        <f t="shared" si="74"/>
        <v>120.92257857175198</v>
      </c>
      <c r="O173">
        <f t="shared" si="75"/>
        <v>0.12612754650803368</v>
      </c>
      <c r="P173">
        <f t="shared" si="76"/>
        <v>3.5351920855741112</v>
      </c>
      <c r="Q173">
        <f t="shared" si="77"/>
        <v>0.12367991976013595</v>
      </c>
      <c r="R173">
        <f t="shared" si="78"/>
        <v>7.7515903205465295E-2</v>
      </c>
      <c r="S173">
        <f t="shared" si="79"/>
        <v>0</v>
      </c>
      <c r="T173">
        <f t="shared" si="80"/>
        <v>24.631208804935383</v>
      </c>
      <c r="U173">
        <f t="shared" si="81"/>
        <v>24.631208804935383</v>
      </c>
      <c r="V173">
        <f t="shared" si="82"/>
        <v>3.1104340418353891</v>
      </c>
      <c r="W173">
        <f t="shared" si="83"/>
        <v>49.531586080854844</v>
      </c>
      <c r="X173">
        <f t="shared" si="84"/>
        <v>1.5791656421088001</v>
      </c>
      <c r="Y173">
        <f t="shared" si="85"/>
        <v>3.1881992220701081</v>
      </c>
      <c r="Z173">
        <f t="shared" si="86"/>
        <v>1.531268399726589</v>
      </c>
      <c r="AA173">
        <f t="shared" si="87"/>
        <v>-83.564844565549549</v>
      </c>
      <c r="AB173">
        <f t="shared" si="88"/>
        <v>78.845105238060228</v>
      </c>
      <c r="AC173">
        <f t="shared" si="89"/>
        <v>4.709921804281934</v>
      </c>
      <c r="AD173">
        <f t="shared" si="90"/>
        <v>-9.8175232073884899E-3</v>
      </c>
      <c r="AE173">
        <f t="shared" si="91"/>
        <v>26.1172335578676</v>
      </c>
      <c r="AF173">
        <f t="shared" si="92"/>
        <v>1.8913741162313806</v>
      </c>
      <c r="AG173">
        <f t="shared" si="93"/>
        <v>-1.5121224439308301</v>
      </c>
      <c r="AH173">
        <v>1226.13543360479</v>
      </c>
      <c r="AI173">
        <v>1204.1126666666701</v>
      </c>
      <c r="AJ173">
        <v>3.4240915935346701</v>
      </c>
      <c r="AK173">
        <v>84.5062676990527</v>
      </c>
      <c r="AL173">
        <f t="shared" si="94"/>
        <v>1.8948944345929604</v>
      </c>
      <c r="AM173">
        <v>13.1995097608155</v>
      </c>
      <c r="AN173">
        <v>15.439055944055999</v>
      </c>
      <c r="AO173">
        <v>-3.7239805840429799E-6</v>
      </c>
      <c r="AP173">
        <v>123.873733639405</v>
      </c>
      <c r="AQ173">
        <v>35</v>
      </c>
      <c r="AR173">
        <v>7</v>
      </c>
      <c r="AS173">
        <f t="shared" si="95"/>
        <v>1</v>
      </c>
      <c r="AT173">
        <f t="shared" si="96"/>
        <v>0</v>
      </c>
      <c r="AU173">
        <f t="shared" si="97"/>
        <v>54395.126781864194</v>
      </c>
      <c r="AV173">
        <f t="shared" si="98"/>
        <v>0</v>
      </c>
      <c r="AW173">
        <f t="shared" si="99"/>
        <v>0</v>
      </c>
      <c r="AX173">
        <f t="shared" si="100"/>
        <v>0</v>
      </c>
      <c r="AY173">
        <f t="shared" si="101"/>
        <v>0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1736452093.0999999</v>
      </c>
      <c r="BF173">
        <v>1182.145</v>
      </c>
      <c r="BG173">
        <v>1216.18</v>
      </c>
      <c r="BH173">
        <v>15.438000000000001</v>
      </c>
      <c r="BI173">
        <v>13.20265</v>
      </c>
      <c r="BJ173">
        <v>1181.9549999999999</v>
      </c>
      <c r="BK173">
        <v>15.3787</v>
      </c>
      <c r="BL173">
        <v>499.83449999999999</v>
      </c>
      <c r="BM173">
        <v>102.191</v>
      </c>
      <c r="BN173">
        <v>9.9817600000000006E-2</v>
      </c>
      <c r="BO173">
        <v>25.044899999999998</v>
      </c>
      <c r="BP173">
        <v>24.700299999999999</v>
      </c>
      <c r="BQ173">
        <v>999.9</v>
      </c>
      <c r="BR173">
        <v>0</v>
      </c>
      <c r="BS173">
        <v>0</v>
      </c>
      <c r="BT173">
        <v>10000.950000000001</v>
      </c>
      <c r="BU173">
        <v>-0.16126499999999999</v>
      </c>
      <c r="BV173">
        <v>125.7985</v>
      </c>
      <c r="BW173">
        <v>-34.037950000000002</v>
      </c>
      <c r="BX173">
        <v>1200.6849999999999</v>
      </c>
      <c r="BY173">
        <v>1232.4549999999999</v>
      </c>
      <c r="BZ173">
        <v>2.2353700000000001</v>
      </c>
      <c r="CA173">
        <v>1216.18</v>
      </c>
      <c r="CB173">
        <v>13.20265</v>
      </c>
      <c r="CC173">
        <v>1.5776250000000001</v>
      </c>
      <c r="CD173">
        <v>1.3491899999999999</v>
      </c>
      <c r="CE173">
        <v>13.742000000000001</v>
      </c>
      <c r="CF173">
        <v>11.3583</v>
      </c>
      <c r="CG173">
        <v>0</v>
      </c>
      <c r="CH173">
        <v>0</v>
      </c>
      <c r="CI173">
        <v>0</v>
      </c>
      <c r="CJ173">
        <v>20</v>
      </c>
      <c r="CK173">
        <v>2</v>
      </c>
      <c r="CL173">
        <v>1736449596</v>
      </c>
      <c r="CM173" t="s">
        <v>346</v>
      </c>
      <c r="CN173">
        <v>1736449594</v>
      </c>
      <c r="CO173">
        <v>1736449596</v>
      </c>
      <c r="CP173">
        <v>2</v>
      </c>
      <c r="CQ173">
        <v>0.52600000000000002</v>
      </c>
      <c r="CR173">
        <v>-1.4999999999999999E-2</v>
      </c>
      <c r="CS173">
        <v>0.63</v>
      </c>
      <c r="CT173">
        <v>3.9E-2</v>
      </c>
      <c r="CU173">
        <v>200</v>
      </c>
      <c r="CV173">
        <v>13</v>
      </c>
      <c r="CW173">
        <v>0.21</v>
      </c>
      <c r="CX173">
        <v>0.03</v>
      </c>
      <c r="CY173">
        <v>-34.867545</v>
      </c>
      <c r="CZ173">
        <v>0.80121654135337195</v>
      </c>
      <c r="DA173">
        <v>0.248182323051019</v>
      </c>
      <c r="DB173">
        <v>0</v>
      </c>
      <c r="DC173">
        <v>2.2459924999999998</v>
      </c>
      <c r="DD173">
        <v>-5.7678947368426103E-2</v>
      </c>
      <c r="DE173">
        <v>6.5982451265468901E-3</v>
      </c>
      <c r="DF173">
        <v>1</v>
      </c>
      <c r="DG173">
        <v>1</v>
      </c>
      <c r="DH173">
        <v>2</v>
      </c>
      <c r="DI173" t="s">
        <v>347</v>
      </c>
      <c r="DJ173">
        <v>3.1194000000000002</v>
      </c>
      <c r="DK173">
        <v>2.8008299999999999</v>
      </c>
      <c r="DL173">
        <v>0.20496700000000001</v>
      </c>
      <c r="DM173">
        <v>0.210372</v>
      </c>
      <c r="DN173">
        <v>8.6376900000000006E-2</v>
      </c>
      <c r="DO173">
        <v>7.7826699999999999E-2</v>
      </c>
      <c r="DP173">
        <v>22159.200000000001</v>
      </c>
      <c r="DQ173">
        <v>20333.7</v>
      </c>
      <c r="DR173">
        <v>26662.3</v>
      </c>
      <c r="DS173">
        <v>24092</v>
      </c>
      <c r="DT173">
        <v>33674.9</v>
      </c>
      <c r="DU173">
        <v>32369.3</v>
      </c>
      <c r="DV173">
        <v>40313.199999999997</v>
      </c>
      <c r="DW173">
        <v>38095</v>
      </c>
      <c r="DX173">
        <v>2.0068999999999999</v>
      </c>
      <c r="DY173">
        <v>2.2516500000000002</v>
      </c>
      <c r="DZ173">
        <v>0.123128</v>
      </c>
      <c r="EA173">
        <v>0</v>
      </c>
      <c r="EB173">
        <v>22.677299999999999</v>
      </c>
      <c r="EC173">
        <v>999.9</v>
      </c>
      <c r="ED173">
        <v>65.016000000000005</v>
      </c>
      <c r="EE173">
        <v>22.99</v>
      </c>
      <c r="EF173">
        <v>17.9297</v>
      </c>
      <c r="EG173">
        <v>64.280299999999997</v>
      </c>
      <c r="EH173">
        <v>26.4223</v>
      </c>
      <c r="EI173">
        <v>1</v>
      </c>
      <c r="EJ173">
        <v>-0.37530000000000002</v>
      </c>
      <c r="EK173">
        <v>-3.6548099999999999</v>
      </c>
      <c r="EL173">
        <v>20.263100000000001</v>
      </c>
      <c r="EM173">
        <v>5.2647599999999999</v>
      </c>
      <c r="EN173">
        <v>12.0059</v>
      </c>
      <c r="EO173">
        <v>5.0004</v>
      </c>
      <c r="EP173">
        <v>3.2874300000000001</v>
      </c>
      <c r="EQ173">
        <v>9999</v>
      </c>
      <c r="ER173">
        <v>9999</v>
      </c>
      <c r="ES173">
        <v>999.9</v>
      </c>
      <c r="ET173">
        <v>9999</v>
      </c>
      <c r="EU173">
        <v>1.8724099999999999</v>
      </c>
      <c r="EV173">
        <v>1.8732200000000001</v>
      </c>
      <c r="EW173">
        <v>1.8694900000000001</v>
      </c>
      <c r="EX173">
        <v>1.8751500000000001</v>
      </c>
      <c r="EY173">
        <v>1.8754599999999999</v>
      </c>
      <c r="EZ173">
        <v>1.8738999999999999</v>
      </c>
      <c r="FA173">
        <v>1.8724099999999999</v>
      </c>
      <c r="FB173">
        <v>1.8714900000000001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0.18</v>
      </c>
      <c r="FQ173">
        <v>5.9299999999999999E-2</v>
      </c>
      <c r="FR173">
        <v>0.34321388301456301</v>
      </c>
      <c r="FS173">
        <v>1.93526017593624E-3</v>
      </c>
      <c r="FT173">
        <v>-2.6352868309754201E-6</v>
      </c>
      <c r="FU173">
        <v>7.4988703689445403E-10</v>
      </c>
      <c r="FV173">
        <v>5.9295258707654903E-2</v>
      </c>
      <c r="FW173">
        <v>0</v>
      </c>
      <c r="FX173">
        <v>0</v>
      </c>
      <c r="FY173">
        <v>0</v>
      </c>
      <c r="FZ173">
        <v>1</v>
      </c>
      <c r="GA173">
        <v>1999</v>
      </c>
      <c r="GB173">
        <v>0</v>
      </c>
      <c r="GC173">
        <v>14</v>
      </c>
      <c r="GD173">
        <v>41.7</v>
      </c>
      <c r="GE173">
        <v>41.7</v>
      </c>
      <c r="GF173">
        <v>2.677</v>
      </c>
      <c r="GG173">
        <v>2.49878</v>
      </c>
      <c r="GH173">
        <v>1.5979000000000001</v>
      </c>
      <c r="GI173">
        <v>2.35107</v>
      </c>
      <c r="GJ173">
        <v>1.64917</v>
      </c>
      <c r="GK173">
        <v>2.4121100000000002</v>
      </c>
      <c r="GL173">
        <v>27.286899999999999</v>
      </c>
      <c r="GM173">
        <v>14.061999999999999</v>
      </c>
      <c r="GN173">
        <v>19</v>
      </c>
      <c r="GO173">
        <v>453.61700000000002</v>
      </c>
      <c r="GP173">
        <v>635.73500000000001</v>
      </c>
      <c r="GQ173">
        <v>29.545999999999999</v>
      </c>
      <c r="GR173">
        <v>22.463000000000001</v>
      </c>
      <c r="GS173">
        <v>30.000499999999999</v>
      </c>
      <c r="GT173">
        <v>22.432200000000002</v>
      </c>
      <c r="GU173">
        <v>22.421900000000001</v>
      </c>
      <c r="GV173">
        <v>53.761099999999999</v>
      </c>
      <c r="GW173">
        <v>28.218900000000001</v>
      </c>
      <c r="GX173">
        <v>100</v>
      </c>
      <c r="GY173">
        <v>29.562000000000001</v>
      </c>
      <c r="GZ173">
        <v>1241.3599999999999</v>
      </c>
      <c r="HA173">
        <v>13.2654</v>
      </c>
      <c r="HB173">
        <v>101.247</v>
      </c>
      <c r="HC173">
        <v>101.217</v>
      </c>
    </row>
    <row r="174" spans="1:211" x14ac:dyDescent="0.2">
      <c r="A174">
        <v>158</v>
      </c>
      <c r="B174">
        <v>1736452097.0999999</v>
      </c>
      <c r="C174">
        <v>314</v>
      </c>
      <c r="D174" t="s">
        <v>664</v>
      </c>
      <c r="E174" t="s">
        <v>665</v>
      </c>
      <c r="F174">
        <v>2</v>
      </c>
      <c r="G174">
        <v>1736452096.0999999</v>
      </c>
      <c r="H174">
        <f t="shared" si="68"/>
        <v>1.8953982869638001E-3</v>
      </c>
      <c r="I174">
        <f t="shared" si="69"/>
        <v>1.8953982869638002</v>
      </c>
      <c r="J174">
        <f t="shared" si="70"/>
        <v>-1.4502432802033733</v>
      </c>
      <c r="K174">
        <f t="shared" si="71"/>
        <v>1191.94</v>
      </c>
      <c r="L174">
        <f t="shared" si="72"/>
        <v>1181.632408587782</v>
      </c>
      <c r="M174">
        <f t="shared" si="73"/>
        <v>120.8669587871485</v>
      </c>
      <c r="N174">
        <f t="shared" si="74"/>
        <v>121.92130294474001</v>
      </c>
      <c r="O174">
        <f t="shared" si="75"/>
        <v>0.12615917607660806</v>
      </c>
      <c r="P174">
        <f t="shared" si="76"/>
        <v>3.5325282662528035</v>
      </c>
      <c r="Q174">
        <f t="shared" si="77"/>
        <v>0.12370852644486351</v>
      </c>
      <c r="R174">
        <f t="shared" si="78"/>
        <v>7.7534045195102153E-2</v>
      </c>
      <c r="S174">
        <f t="shared" si="79"/>
        <v>0</v>
      </c>
      <c r="T174">
        <f t="shared" si="80"/>
        <v>24.632404777539545</v>
      </c>
      <c r="U174">
        <f t="shared" si="81"/>
        <v>24.632404777539545</v>
      </c>
      <c r="V174">
        <f t="shared" si="82"/>
        <v>3.1106564477646383</v>
      </c>
      <c r="W174">
        <f t="shared" si="83"/>
        <v>49.533577525967438</v>
      </c>
      <c r="X174">
        <f t="shared" si="84"/>
        <v>1.5793797323005001</v>
      </c>
      <c r="Y174">
        <f t="shared" si="85"/>
        <v>3.1885032561448394</v>
      </c>
      <c r="Z174">
        <f t="shared" si="86"/>
        <v>1.5312767154641382</v>
      </c>
      <c r="AA174">
        <f t="shared" si="87"/>
        <v>-83.587064455103587</v>
      </c>
      <c r="AB174">
        <f t="shared" si="88"/>
        <v>78.862639555250524</v>
      </c>
      <c r="AC174">
        <f t="shared" si="89"/>
        <v>4.7145880941385405</v>
      </c>
      <c r="AD174">
        <f t="shared" si="90"/>
        <v>-9.8368057145279408E-3</v>
      </c>
      <c r="AE174">
        <f t="shared" si="91"/>
        <v>25.521700243249839</v>
      </c>
      <c r="AF174">
        <f t="shared" si="92"/>
        <v>1.8936630256136546</v>
      </c>
      <c r="AG174">
        <f t="shared" si="93"/>
        <v>-1.4502432802033733</v>
      </c>
      <c r="AH174">
        <v>1232.2833501139901</v>
      </c>
      <c r="AI174">
        <v>1210.6880000000001</v>
      </c>
      <c r="AJ174">
        <v>3.3535288567788299</v>
      </c>
      <c r="AK174">
        <v>84.5062676990527</v>
      </c>
      <c r="AL174">
        <f t="shared" si="94"/>
        <v>1.8953982869638002</v>
      </c>
      <c r="AM174">
        <v>13.201950665511101</v>
      </c>
      <c r="AN174">
        <v>15.440975524475499</v>
      </c>
      <c r="AO174">
        <v>2.3445433980818601E-6</v>
      </c>
      <c r="AP174">
        <v>123.873733639405</v>
      </c>
      <c r="AQ174">
        <v>35</v>
      </c>
      <c r="AR174">
        <v>7</v>
      </c>
      <c r="AS174">
        <f t="shared" si="95"/>
        <v>1</v>
      </c>
      <c r="AT174">
        <f t="shared" si="96"/>
        <v>0</v>
      </c>
      <c r="AU174">
        <f t="shared" si="97"/>
        <v>54336.10938149922</v>
      </c>
      <c r="AV174">
        <f t="shared" si="98"/>
        <v>0</v>
      </c>
      <c r="AW174">
        <f t="shared" si="99"/>
        <v>0</v>
      </c>
      <c r="AX174">
        <f t="shared" si="100"/>
        <v>0</v>
      </c>
      <c r="AY174">
        <f t="shared" si="101"/>
        <v>0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1736452096.0999999</v>
      </c>
      <c r="BF174">
        <v>1191.94</v>
      </c>
      <c r="BG174">
        <v>1225.27</v>
      </c>
      <c r="BH174">
        <v>15.4405</v>
      </c>
      <c r="BI174">
        <v>13.2035</v>
      </c>
      <c r="BJ174">
        <v>1191.77</v>
      </c>
      <c r="BK174">
        <v>15.3812</v>
      </c>
      <c r="BL174">
        <v>500.06900000000002</v>
      </c>
      <c r="BM174">
        <v>102.188</v>
      </c>
      <c r="BN174">
        <v>0.100121</v>
      </c>
      <c r="BO174">
        <v>25.046500000000002</v>
      </c>
      <c r="BP174">
        <v>24.702300000000001</v>
      </c>
      <c r="BQ174">
        <v>999.9</v>
      </c>
      <c r="BR174">
        <v>0</v>
      </c>
      <c r="BS174">
        <v>0</v>
      </c>
      <c r="BT174">
        <v>9990</v>
      </c>
      <c r="BU174">
        <v>-0.170594</v>
      </c>
      <c r="BV174">
        <v>128.61699999999999</v>
      </c>
      <c r="BW174">
        <v>-33.330100000000002</v>
      </c>
      <c r="BX174">
        <v>1210.6400000000001</v>
      </c>
      <c r="BY174">
        <v>1241.67</v>
      </c>
      <c r="BZ174">
        <v>2.2370100000000002</v>
      </c>
      <c r="CA174">
        <v>1225.27</v>
      </c>
      <c r="CB174">
        <v>13.2035</v>
      </c>
      <c r="CC174">
        <v>1.5778399999999999</v>
      </c>
      <c r="CD174">
        <v>1.3492500000000001</v>
      </c>
      <c r="CE174">
        <v>13.7441</v>
      </c>
      <c r="CF174">
        <v>11.3589</v>
      </c>
      <c r="CG174">
        <v>0</v>
      </c>
      <c r="CH174">
        <v>0</v>
      </c>
      <c r="CI174">
        <v>0</v>
      </c>
      <c r="CJ174">
        <v>20</v>
      </c>
      <c r="CK174">
        <v>1.875</v>
      </c>
      <c r="CL174">
        <v>1736449596</v>
      </c>
      <c r="CM174" t="s">
        <v>346</v>
      </c>
      <c r="CN174">
        <v>1736449594</v>
      </c>
      <c r="CO174">
        <v>1736449596</v>
      </c>
      <c r="CP174">
        <v>2</v>
      </c>
      <c r="CQ174">
        <v>0.52600000000000002</v>
      </c>
      <c r="CR174">
        <v>-1.4999999999999999E-2</v>
      </c>
      <c r="CS174">
        <v>0.63</v>
      </c>
      <c r="CT174">
        <v>3.9E-2</v>
      </c>
      <c r="CU174">
        <v>200</v>
      </c>
      <c r="CV174">
        <v>13</v>
      </c>
      <c r="CW174">
        <v>0.21</v>
      </c>
      <c r="CX174">
        <v>0.03</v>
      </c>
      <c r="CY174">
        <v>-34.721564999999998</v>
      </c>
      <c r="CZ174">
        <v>3.2691293233082401</v>
      </c>
      <c r="DA174">
        <v>0.51035561648227201</v>
      </c>
      <c r="DB174">
        <v>0</v>
      </c>
      <c r="DC174">
        <v>2.2443040000000001</v>
      </c>
      <c r="DD174">
        <v>-6.4237894736842896E-2</v>
      </c>
      <c r="DE174">
        <v>7.0490065966772996E-3</v>
      </c>
      <c r="DF174">
        <v>1</v>
      </c>
      <c r="DG174">
        <v>1</v>
      </c>
      <c r="DH174">
        <v>2</v>
      </c>
      <c r="DI174" t="s">
        <v>347</v>
      </c>
      <c r="DJ174">
        <v>3.1193900000000001</v>
      </c>
      <c r="DK174">
        <v>2.8008999999999999</v>
      </c>
      <c r="DL174">
        <v>0.205651</v>
      </c>
      <c r="DM174">
        <v>0.211062</v>
      </c>
      <c r="DN174">
        <v>8.6380799999999994E-2</v>
      </c>
      <c r="DO174">
        <v>7.7809799999999998E-2</v>
      </c>
      <c r="DP174">
        <v>22140</v>
      </c>
      <c r="DQ174">
        <v>20316.3</v>
      </c>
      <c r="DR174">
        <v>26662</v>
      </c>
      <c r="DS174">
        <v>24092.400000000001</v>
      </c>
      <c r="DT174">
        <v>33674.5</v>
      </c>
      <c r="DU174">
        <v>32370.3</v>
      </c>
      <c r="DV174">
        <v>40312.9</v>
      </c>
      <c r="DW174">
        <v>38095.4</v>
      </c>
      <c r="DX174">
        <v>2.0076499999999999</v>
      </c>
      <c r="DY174">
        <v>2.2515000000000001</v>
      </c>
      <c r="DZ174">
        <v>0.12312099999999999</v>
      </c>
      <c r="EA174">
        <v>0</v>
      </c>
      <c r="EB174">
        <v>22.679200000000002</v>
      </c>
      <c r="EC174">
        <v>999.9</v>
      </c>
      <c r="ED174">
        <v>65.016000000000005</v>
      </c>
      <c r="EE174">
        <v>22.99</v>
      </c>
      <c r="EF174">
        <v>17.931999999999999</v>
      </c>
      <c r="EG174">
        <v>63.840299999999999</v>
      </c>
      <c r="EH174">
        <v>26.494399999999999</v>
      </c>
      <c r="EI174">
        <v>1</v>
      </c>
      <c r="EJ174">
        <v>-0.37499500000000002</v>
      </c>
      <c r="EK174">
        <v>-3.66073</v>
      </c>
      <c r="EL174">
        <v>20.2624</v>
      </c>
      <c r="EM174">
        <v>5.26431</v>
      </c>
      <c r="EN174">
        <v>12.0061</v>
      </c>
      <c r="EO174">
        <v>5.0002000000000004</v>
      </c>
      <c r="EP174">
        <v>3.2873000000000001</v>
      </c>
      <c r="EQ174">
        <v>9999</v>
      </c>
      <c r="ER174">
        <v>9999</v>
      </c>
      <c r="ES174">
        <v>999.9</v>
      </c>
      <c r="ET174">
        <v>9999</v>
      </c>
      <c r="EU174">
        <v>1.8724099999999999</v>
      </c>
      <c r="EV174">
        <v>1.87321</v>
      </c>
      <c r="EW174">
        <v>1.86948</v>
      </c>
      <c r="EX174">
        <v>1.8751500000000001</v>
      </c>
      <c r="EY174">
        <v>1.8754599999999999</v>
      </c>
      <c r="EZ174">
        <v>1.87388</v>
      </c>
      <c r="FA174">
        <v>1.8724099999999999</v>
      </c>
      <c r="FB174">
        <v>1.8714900000000001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0.17</v>
      </c>
      <c r="FQ174">
        <v>5.9299999999999999E-2</v>
      </c>
      <c r="FR174">
        <v>0.34321388301456301</v>
      </c>
      <c r="FS174">
        <v>1.93526017593624E-3</v>
      </c>
      <c r="FT174">
        <v>-2.6352868309754201E-6</v>
      </c>
      <c r="FU174">
        <v>7.4988703689445403E-10</v>
      </c>
      <c r="FV174">
        <v>5.9295258707654903E-2</v>
      </c>
      <c r="FW174">
        <v>0</v>
      </c>
      <c r="FX174">
        <v>0</v>
      </c>
      <c r="FY174">
        <v>0</v>
      </c>
      <c r="FZ174">
        <v>1</v>
      </c>
      <c r="GA174">
        <v>1999</v>
      </c>
      <c r="GB174">
        <v>0</v>
      </c>
      <c r="GC174">
        <v>14</v>
      </c>
      <c r="GD174">
        <v>41.7</v>
      </c>
      <c r="GE174">
        <v>41.7</v>
      </c>
      <c r="GF174">
        <v>2.6965300000000001</v>
      </c>
      <c r="GG174">
        <v>2.4890099999999999</v>
      </c>
      <c r="GH174">
        <v>1.5979000000000001</v>
      </c>
      <c r="GI174">
        <v>2.35229</v>
      </c>
      <c r="GJ174">
        <v>1.64917</v>
      </c>
      <c r="GK174">
        <v>2.2900399999999999</v>
      </c>
      <c r="GL174">
        <v>27.307700000000001</v>
      </c>
      <c r="GM174">
        <v>14.061999999999999</v>
      </c>
      <c r="GN174">
        <v>19</v>
      </c>
      <c r="GO174">
        <v>454.05500000000001</v>
      </c>
      <c r="GP174">
        <v>635.62400000000002</v>
      </c>
      <c r="GQ174">
        <v>29.538900000000002</v>
      </c>
      <c r="GR174">
        <v>22.463000000000001</v>
      </c>
      <c r="GS174">
        <v>30.000499999999999</v>
      </c>
      <c r="GT174">
        <v>22.432200000000002</v>
      </c>
      <c r="GU174">
        <v>22.422799999999999</v>
      </c>
      <c r="GV174">
        <v>54.058799999999998</v>
      </c>
      <c r="GW174">
        <v>28.218900000000001</v>
      </c>
      <c r="GX174">
        <v>100</v>
      </c>
      <c r="GY174">
        <v>29.562000000000001</v>
      </c>
      <c r="GZ174">
        <v>1248.1300000000001</v>
      </c>
      <c r="HA174">
        <v>13.2735</v>
      </c>
      <c r="HB174">
        <v>101.246</v>
      </c>
      <c r="HC174">
        <v>101.218</v>
      </c>
    </row>
    <row r="175" spans="1:211" x14ac:dyDescent="0.2">
      <c r="A175">
        <v>159</v>
      </c>
      <c r="B175">
        <v>1736452099.0999999</v>
      </c>
      <c r="C175">
        <v>316</v>
      </c>
      <c r="D175" t="s">
        <v>666</v>
      </c>
      <c r="E175" t="s">
        <v>667</v>
      </c>
      <c r="F175">
        <v>2</v>
      </c>
      <c r="G175">
        <v>1736452097.0999999</v>
      </c>
      <c r="H175">
        <f t="shared" si="68"/>
        <v>1.8949941629168902E-3</v>
      </c>
      <c r="I175">
        <f t="shared" si="69"/>
        <v>1.89499416291689</v>
      </c>
      <c r="J175">
        <f t="shared" si="70"/>
        <v>-1.5478370860365764</v>
      </c>
      <c r="K175">
        <f t="shared" si="71"/>
        <v>1195.2</v>
      </c>
      <c r="L175">
        <f t="shared" si="72"/>
        <v>1186.0593813529001</v>
      </c>
      <c r="M175">
        <f t="shared" si="73"/>
        <v>121.31785348158134</v>
      </c>
      <c r="N175">
        <f t="shared" si="74"/>
        <v>122.25281529816</v>
      </c>
      <c r="O175">
        <f t="shared" si="75"/>
        <v>0.12610174903377688</v>
      </c>
      <c r="P175">
        <f t="shared" si="76"/>
        <v>3.5347206778406139</v>
      </c>
      <c r="Q175">
        <f t="shared" si="77"/>
        <v>0.12365479349547884</v>
      </c>
      <c r="R175">
        <f t="shared" si="78"/>
        <v>7.7500140345049651E-2</v>
      </c>
      <c r="S175">
        <f t="shared" si="79"/>
        <v>0</v>
      </c>
      <c r="T175">
        <f t="shared" si="80"/>
        <v>24.634135680004437</v>
      </c>
      <c r="U175">
        <f t="shared" si="81"/>
        <v>24.634135680004437</v>
      </c>
      <c r="V175">
        <f t="shared" si="82"/>
        <v>3.1109783551472625</v>
      </c>
      <c r="W175">
        <f t="shared" si="83"/>
        <v>49.529778696449625</v>
      </c>
      <c r="X175">
        <f t="shared" si="84"/>
        <v>1.5793903807702423</v>
      </c>
      <c r="Y175">
        <f t="shared" si="85"/>
        <v>3.1887693067432497</v>
      </c>
      <c r="Z175">
        <f t="shared" si="86"/>
        <v>1.5315879743770202</v>
      </c>
      <c r="AA175">
        <f t="shared" si="87"/>
        <v>-83.56924258463485</v>
      </c>
      <c r="AB175">
        <f t="shared" si="88"/>
        <v>78.848526438420024</v>
      </c>
      <c r="AC175">
        <f t="shared" si="89"/>
        <v>4.7108949557755322</v>
      </c>
      <c r="AD175">
        <f t="shared" si="90"/>
        <v>-9.8211904392968563E-3</v>
      </c>
      <c r="AE175">
        <f t="shared" si="91"/>
        <v>25.603826242285948</v>
      </c>
      <c r="AF175">
        <f t="shared" si="92"/>
        <v>1.8953485255304354</v>
      </c>
      <c r="AG175">
        <f t="shared" si="93"/>
        <v>-1.5478370860365764</v>
      </c>
      <c r="AH175">
        <v>1238.29955363061</v>
      </c>
      <c r="AI175">
        <v>1217.2198181818201</v>
      </c>
      <c r="AJ175">
        <v>3.2964549618145802</v>
      </c>
      <c r="AK175">
        <v>84.5062676990527</v>
      </c>
      <c r="AL175">
        <f t="shared" si="94"/>
        <v>1.89499416291689</v>
      </c>
      <c r="AM175">
        <v>13.203248697216999</v>
      </c>
      <c r="AN175">
        <v>15.441874125874101</v>
      </c>
      <c r="AO175">
        <v>5.2505266197415401E-6</v>
      </c>
      <c r="AP175">
        <v>123.873733639405</v>
      </c>
      <c r="AQ175">
        <v>35</v>
      </c>
      <c r="AR175">
        <v>7</v>
      </c>
      <c r="AS175">
        <f t="shared" si="95"/>
        <v>1</v>
      </c>
      <c r="AT175">
        <f t="shared" si="96"/>
        <v>0</v>
      </c>
      <c r="AU175">
        <f t="shared" si="97"/>
        <v>54384.098571088463</v>
      </c>
      <c r="AV175">
        <f t="shared" si="98"/>
        <v>0</v>
      </c>
      <c r="AW175">
        <f t="shared" si="99"/>
        <v>0</v>
      </c>
      <c r="AX175">
        <f t="shared" si="100"/>
        <v>0</v>
      </c>
      <c r="AY175">
        <f t="shared" si="101"/>
        <v>0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1736452097.0999999</v>
      </c>
      <c r="BF175">
        <v>1195.2</v>
      </c>
      <c r="BG175">
        <v>1228.6400000000001</v>
      </c>
      <c r="BH175">
        <v>15.440849999999999</v>
      </c>
      <c r="BI175">
        <v>13.201750000000001</v>
      </c>
      <c r="BJ175">
        <v>1195.03</v>
      </c>
      <c r="BK175">
        <v>15.381550000000001</v>
      </c>
      <c r="BL175">
        <v>500.04450000000003</v>
      </c>
      <c r="BM175">
        <v>102.1865</v>
      </c>
      <c r="BN175">
        <v>9.9992049999999999E-2</v>
      </c>
      <c r="BO175">
        <v>25.047899999999998</v>
      </c>
      <c r="BP175">
        <v>24.7029</v>
      </c>
      <c r="BQ175">
        <v>999.9</v>
      </c>
      <c r="BR175">
        <v>0</v>
      </c>
      <c r="BS175">
        <v>0</v>
      </c>
      <c r="BT175">
        <v>9999.4</v>
      </c>
      <c r="BU175">
        <v>-0.15504699999999999</v>
      </c>
      <c r="BV175">
        <v>129.06450000000001</v>
      </c>
      <c r="BW175">
        <v>-33.440150000000003</v>
      </c>
      <c r="BX175">
        <v>1213.9449999999999</v>
      </c>
      <c r="BY175">
        <v>1245.08</v>
      </c>
      <c r="BZ175">
        <v>2.239115</v>
      </c>
      <c r="CA175">
        <v>1228.6400000000001</v>
      </c>
      <c r="CB175">
        <v>13.201750000000001</v>
      </c>
      <c r="CC175">
        <v>1.57785</v>
      </c>
      <c r="CD175">
        <v>1.349045</v>
      </c>
      <c r="CE175">
        <v>13.744149999999999</v>
      </c>
      <c r="CF175">
        <v>11.35665</v>
      </c>
      <c r="CG175">
        <v>0</v>
      </c>
      <c r="CH175">
        <v>0</v>
      </c>
      <c r="CI175">
        <v>0</v>
      </c>
      <c r="CJ175">
        <v>20</v>
      </c>
      <c r="CK175">
        <v>1.8541650000000001</v>
      </c>
      <c r="CL175">
        <v>1736449596</v>
      </c>
      <c r="CM175" t="s">
        <v>346</v>
      </c>
      <c r="CN175">
        <v>1736449594</v>
      </c>
      <c r="CO175">
        <v>1736449596</v>
      </c>
      <c r="CP175">
        <v>2</v>
      </c>
      <c r="CQ175">
        <v>0.52600000000000002</v>
      </c>
      <c r="CR175">
        <v>-1.4999999999999999E-2</v>
      </c>
      <c r="CS175">
        <v>0.63</v>
      </c>
      <c r="CT175">
        <v>3.9E-2</v>
      </c>
      <c r="CU175">
        <v>200</v>
      </c>
      <c r="CV175">
        <v>13</v>
      </c>
      <c r="CW175">
        <v>0.21</v>
      </c>
      <c r="CX175">
        <v>0.03</v>
      </c>
      <c r="CY175">
        <v>-34.56429</v>
      </c>
      <c r="CZ175">
        <v>4.9456601503759501</v>
      </c>
      <c r="DA175">
        <v>0.63840388383843605</v>
      </c>
      <c r="DB175">
        <v>0</v>
      </c>
      <c r="DC175">
        <v>2.2431535</v>
      </c>
      <c r="DD175">
        <v>-6.2808270676691605E-2</v>
      </c>
      <c r="DE175">
        <v>7.0025483040104704E-3</v>
      </c>
      <c r="DF175">
        <v>1</v>
      </c>
      <c r="DG175">
        <v>1</v>
      </c>
      <c r="DH175">
        <v>2</v>
      </c>
      <c r="DI175" t="s">
        <v>347</v>
      </c>
      <c r="DJ175">
        <v>3.11931</v>
      </c>
      <c r="DK175">
        <v>2.80098</v>
      </c>
      <c r="DL175">
        <v>0.20633799999999999</v>
      </c>
      <c r="DM175">
        <v>0.21176600000000001</v>
      </c>
      <c r="DN175">
        <v>8.6380299999999993E-2</v>
      </c>
      <c r="DO175">
        <v>7.7793500000000002E-2</v>
      </c>
      <c r="DP175">
        <v>22120.6</v>
      </c>
      <c r="DQ175">
        <v>20298.5</v>
      </c>
      <c r="DR175">
        <v>26661.7</v>
      </c>
      <c r="DS175">
        <v>24092.7</v>
      </c>
      <c r="DT175">
        <v>33674</v>
      </c>
      <c r="DU175">
        <v>32371.3</v>
      </c>
      <c r="DV175">
        <v>40312.199999999997</v>
      </c>
      <c r="DW175">
        <v>38095.9</v>
      </c>
      <c r="DX175">
        <v>2.0074200000000002</v>
      </c>
      <c r="DY175">
        <v>2.2519</v>
      </c>
      <c r="DZ175">
        <v>0.12303500000000001</v>
      </c>
      <c r="EA175">
        <v>0</v>
      </c>
      <c r="EB175">
        <v>22.6815</v>
      </c>
      <c r="EC175">
        <v>999.9</v>
      </c>
      <c r="ED175">
        <v>64.992000000000004</v>
      </c>
      <c r="EE175">
        <v>22.99</v>
      </c>
      <c r="EF175">
        <v>17.9239</v>
      </c>
      <c r="EG175">
        <v>64.1203</v>
      </c>
      <c r="EH175">
        <v>26.310099999999998</v>
      </c>
      <c r="EI175">
        <v>1</v>
      </c>
      <c r="EJ175">
        <v>-0.37503300000000001</v>
      </c>
      <c r="EK175">
        <v>-3.7126000000000001</v>
      </c>
      <c r="EL175">
        <v>20.260400000000001</v>
      </c>
      <c r="EM175">
        <v>5.2623600000000001</v>
      </c>
      <c r="EN175">
        <v>12.004899999999999</v>
      </c>
      <c r="EO175">
        <v>4.9996</v>
      </c>
      <c r="EP175">
        <v>3.2868300000000001</v>
      </c>
      <c r="EQ175">
        <v>9999</v>
      </c>
      <c r="ER175">
        <v>9999</v>
      </c>
      <c r="ES175">
        <v>999.9</v>
      </c>
      <c r="ET175">
        <v>9999</v>
      </c>
      <c r="EU175">
        <v>1.8724099999999999</v>
      </c>
      <c r="EV175">
        <v>1.87321</v>
      </c>
      <c r="EW175">
        <v>1.8694500000000001</v>
      </c>
      <c r="EX175">
        <v>1.8751500000000001</v>
      </c>
      <c r="EY175">
        <v>1.8754599999999999</v>
      </c>
      <c r="EZ175">
        <v>1.87385</v>
      </c>
      <c r="FA175">
        <v>1.8724099999999999</v>
      </c>
      <c r="FB175">
        <v>1.8714900000000001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0.17</v>
      </c>
      <c r="FQ175">
        <v>5.9299999999999999E-2</v>
      </c>
      <c r="FR175">
        <v>0.34321388301456301</v>
      </c>
      <c r="FS175">
        <v>1.93526017593624E-3</v>
      </c>
      <c r="FT175">
        <v>-2.6352868309754201E-6</v>
      </c>
      <c r="FU175">
        <v>7.4988703689445403E-10</v>
      </c>
      <c r="FV175">
        <v>5.9295258707654903E-2</v>
      </c>
      <c r="FW175">
        <v>0</v>
      </c>
      <c r="FX175">
        <v>0</v>
      </c>
      <c r="FY175">
        <v>0</v>
      </c>
      <c r="FZ175">
        <v>1</v>
      </c>
      <c r="GA175">
        <v>1999</v>
      </c>
      <c r="GB175">
        <v>0</v>
      </c>
      <c r="GC175">
        <v>14</v>
      </c>
      <c r="GD175">
        <v>41.8</v>
      </c>
      <c r="GE175">
        <v>41.7</v>
      </c>
      <c r="GF175">
        <v>2.7111800000000001</v>
      </c>
      <c r="GG175">
        <v>2.49146</v>
      </c>
      <c r="GH175">
        <v>1.5979000000000001</v>
      </c>
      <c r="GI175">
        <v>2.35107</v>
      </c>
      <c r="GJ175">
        <v>1.64917</v>
      </c>
      <c r="GK175">
        <v>2.4890099999999999</v>
      </c>
      <c r="GL175">
        <v>27.307700000000001</v>
      </c>
      <c r="GM175">
        <v>14.0707</v>
      </c>
      <c r="GN175">
        <v>19</v>
      </c>
      <c r="GO175">
        <v>453.92399999999998</v>
      </c>
      <c r="GP175">
        <v>635.95600000000002</v>
      </c>
      <c r="GQ175">
        <v>29.528400000000001</v>
      </c>
      <c r="GR175">
        <v>22.463000000000001</v>
      </c>
      <c r="GS175">
        <v>30.000299999999999</v>
      </c>
      <c r="GT175">
        <v>22.432200000000002</v>
      </c>
      <c r="GU175">
        <v>22.423100000000002</v>
      </c>
      <c r="GV175">
        <v>54.318199999999997</v>
      </c>
      <c r="GW175">
        <v>28.218900000000001</v>
      </c>
      <c r="GX175">
        <v>100</v>
      </c>
      <c r="GY175">
        <v>29.5138</v>
      </c>
      <c r="GZ175">
        <v>1254.83</v>
      </c>
      <c r="HA175">
        <v>13.282400000000001</v>
      </c>
      <c r="HB175">
        <v>101.245</v>
      </c>
      <c r="HC175">
        <v>101.21899999999999</v>
      </c>
    </row>
    <row r="176" spans="1:211" x14ac:dyDescent="0.2">
      <c r="A176">
        <v>160</v>
      </c>
      <c r="B176">
        <v>1736452101.0999999</v>
      </c>
      <c r="C176">
        <v>318</v>
      </c>
      <c r="D176" t="s">
        <v>668</v>
      </c>
      <c r="E176" t="s">
        <v>669</v>
      </c>
      <c r="F176">
        <v>2</v>
      </c>
      <c r="G176">
        <v>1736452100.0999999</v>
      </c>
      <c r="H176">
        <f t="shared" si="68"/>
        <v>1.8953681794547151E-3</v>
      </c>
      <c r="I176">
        <f t="shared" si="69"/>
        <v>1.895368179454715</v>
      </c>
      <c r="J176">
        <f t="shared" si="70"/>
        <v>-1.6727411912589594</v>
      </c>
      <c r="K176">
        <f t="shared" si="71"/>
        <v>1204.96</v>
      </c>
      <c r="L176">
        <f t="shared" si="72"/>
        <v>1197.1637458831476</v>
      </c>
      <c r="M176">
        <f t="shared" si="73"/>
        <v>122.45006328429029</v>
      </c>
      <c r="N176">
        <f t="shared" si="74"/>
        <v>123.24749121616001</v>
      </c>
      <c r="O176">
        <f t="shared" si="75"/>
        <v>0.1259922057572187</v>
      </c>
      <c r="P176">
        <f t="shared" si="76"/>
        <v>3.541288640094832</v>
      </c>
      <c r="Q176">
        <f t="shared" si="77"/>
        <v>0.12355389130994386</v>
      </c>
      <c r="R176">
        <f t="shared" si="78"/>
        <v>7.7436324576156068E-2</v>
      </c>
      <c r="S176">
        <f t="shared" si="79"/>
        <v>0</v>
      </c>
      <c r="T176">
        <f t="shared" si="80"/>
        <v>24.642280043990223</v>
      </c>
      <c r="U176">
        <f t="shared" si="81"/>
        <v>24.642280043990223</v>
      </c>
      <c r="V176">
        <f t="shared" si="82"/>
        <v>3.1124934072486869</v>
      </c>
      <c r="W176">
        <f t="shared" si="83"/>
        <v>49.508267140897637</v>
      </c>
      <c r="X176">
        <f t="shared" si="84"/>
        <v>1.5794102174465001</v>
      </c>
      <c r="Y176">
        <f t="shared" si="85"/>
        <v>3.1901949081586531</v>
      </c>
      <c r="Z176">
        <f t="shared" si="86"/>
        <v>1.5330831898021868</v>
      </c>
      <c r="AA176">
        <f t="shared" si="87"/>
        <v>-83.58573671395294</v>
      </c>
      <c r="AB176">
        <f t="shared" si="88"/>
        <v>78.872016412915642</v>
      </c>
      <c r="AC176">
        <f t="shared" si="89"/>
        <v>4.7039291691901575</v>
      </c>
      <c r="AD176">
        <f t="shared" si="90"/>
        <v>-9.7911318471375353E-3</v>
      </c>
      <c r="AE176">
        <f t="shared" si="91"/>
        <v>26.20289951229223</v>
      </c>
      <c r="AF176">
        <f t="shared" si="92"/>
        <v>1.9001978663532937</v>
      </c>
      <c r="AG176">
        <f t="shared" si="93"/>
        <v>-1.6727411912589594</v>
      </c>
      <c r="AH176">
        <v>1244.6980409350399</v>
      </c>
      <c r="AI176">
        <v>1223.82575757576</v>
      </c>
      <c r="AJ176">
        <v>3.2893745667824601</v>
      </c>
      <c r="AK176">
        <v>84.5062676990527</v>
      </c>
      <c r="AL176">
        <f t="shared" si="94"/>
        <v>1.895368179454715</v>
      </c>
      <c r="AM176">
        <v>13.2032783904724</v>
      </c>
      <c r="AN176">
        <v>15.441820979020999</v>
      </c>
      <c r="AO176">
        <v>5.1333242585170003E-6</v>
      </c>
      <c r="AP176">
        <v>123.873733639405</v>
      </c>
      <c r="AQ176">
        <v>35</v>
      </c>
      <c r="AR176">
        <v>7</v>
      </c>
      <c r="AS176">
        <f t="shared" si="95"/>
        <v>1</v>
      </c>
      <c r="AT176">
        <f t="shared" si="96"/>
        <v>0</v>
      </c>
      <c r="AU176">
        <f t="shared" si="97"/>
        <v>54527.38280788227</v>
      </c>
      <c r="AV176">
        <f t="shared" si="98"/>
        <v>0</v>
      </c>
      <c r="AW176">
        <f t="shared" si="99"/>
        <v>0</v>
      </c>
      <c r="AX176">
        <f t="shared" si="100"/>
        <v>0</v>
      </c>
      <c r="AY176">
        <f t="shared" si="101"/>
        <v>0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1736452100.0999999</v>
      </c>
      <c r="BF176">
        <v>1204.96</v>
      </c>
      <c r="BG176">
        <v>1239.1400000000001</v>
      </c>
      <c r="BH176">
        <v>15.4415</v>
      </c>
      <c r="BI176">
        <v>13.1972</v>
      </c>
      <c r="BJ176">
        <v>1204.8</v>
      </c>
      <c r="BK176">
        <v>15.382199999999999</v>
      </c>
      <c r="BL176">
        <v>500.16199999999998</v>
      </c>
      <c r="BM176">
        <v>102.18300000000001</v>
      </c>
      <c r="BN176">
        <v>0.100471</v>
      </c>
      <c r="BO176">
        <v>25.055399999999999</v>
      </c>
      <c r="BP176">
        <v>24.707899999999999</v>
      </c>
      <c r="BQ176">
        <v>999.9</v>
      </c>
      <c r="BR176">
        <v>0</v>
      </c>
      <c r="BS176">
        <v>0</v>
      </c>
      <c r="BT176">
        <v>10027.5</v>
      </c>
      <c r="BU176">
        <v>-0.13950000000000001</v>
      </c>
      <c r="BV176">
        <v>129.41900000000001</v>
      </c>
      <c r="BW176">
        <v>-34.174900000000001</v>
      </c>
      <c r="BX176">
        <v>1223.8599999999999</v>
      </c>
      <c r="BY176">
        <v>1255.71</v>
      </c>
      <c r="BZ176">
        <v>2.2442500000000001</v>
      </c>
      <c r="CA176">
        <v>1239.1400000000001</v>
      </c>
      <c r="CB176">
        <v>13.1972</v>
      </c>
      <c r="CC176">
        <v>1.57785</v>
      </c>
      <c r="CD176">
        <v>1.34853</v>
      </c>
      <c r="CE176">
        <v>13.744199999999999</v>
      </c>
      <c r="CF176">
        <v>11.350899999999999</v>
      </c>
      <c r="CG176">
        <v>0</v>
      </c>
      <c r="CH176">
        <v>0</v>
      </c>
      <c r="CI176">
        <v>0</v>
      </c>
      <c r="CJ176">
        <v>20</v>
      </c>
      <c r="CK176">
        <v>1.9166700000000001</v>
      </c>
      <c r="CL176">
        <v>1736449596</v>
      </c>
      <c r="CM176" t="s">
        <v>346</v>
      </c>
      <c r="CN176">
        <v>1736449594</v>
      </c>
      <c r="CO176">
        <v>1736449596</v>
      </c>
      <c r="CP176">
        <v>2</v>
      </c>
      <c r="CQ176">
        <v>0.52600000000000002</v>
      </c>
      <c r="CR176">
        <v>-1.4999999999999999E-2</v>
      </c>
      <c r="CS176">
        <v>0.63</v>
      </c>
      <c r="CT176">
        <v>3.9E-2</v>
      </c>
      <c r="CU176">
        <v>200</v>
      </c>
      <c r="CV176">
        <v>13</v>
      </c>
      <c r="CW176">
        <v>0.21</v>
      </c>
      <c r="CX176">
        <v>0.03</v>
      </c>
      <c r="CY176">
        <v>-34.439354999999999</v>
      </c>
      <c r="CZ176">
        <v>5.8868616541353003</v>
      </c>
      <c r="DA176">
        <v>0.688134472668678</v>
      </c>
      <c r="DB176">
        <v>0</v>
      </c>
      <c r="DC176">
        <v>2.24241</v>
      </c>
      <c r="DD176">
        <v>-5.1227368421049399E-2</v>
      </c>
      <c r="DE176">
        <v>6.6639387752289603E-3</v>
      </c>
      <c r="DF176">
        <v>1</v>
      </c>
      <c r="DG176">
        <v>1</v>
      </c>
      <c r="DH176">
        <v>2</v>
      </c>
      <c r="DI176" t="s">
        <v>347</v>
      </c>
      <c r="DJ176">
        <v>3.1195499999999998</v>
      </c>
      <c r="DK176">
        <v>2.8010000000000002</v>
      </c>
      <c r="DL176">
        <v>0.20702599999999999</v>
      </c>
      <c r="DM176">
        <v>0.21258199999999999</v>
      </c>
      <c r="DN176">
        <v>8.6379200000000003E-2</v>
      </c>
      <c r="DO176">
        <v>7.7793600000000004E-2</v>
      </c>
      <c r="DP176">
        <v>22101.4</v>
      </c>
      <c r="DQ176">
        <v>20277</v>
      </c>
      <c r="DR176">
        <v>26661.599999999999</v>
      </c>
      <c r="DS176">
        <v>24092.1</v>
      </c>
      <c r="DT176">
        <v>33673.9</v>
      </c>
      <c r="DU176">
        <v>32370.9</v>
      </c>
      <c r="DV176">
        <v>40311.9</v>
      </c>
      <c r="DW176">
        <v>38095.300000000003</v>
      </c>
      <c r="DX176">
        <v>2.0073799999999999</v>
      </c>
      <c r="DY176">
        <v>2.2513999999999998</v>
      </c>
      <c r="DZ176">
        <v>0.123195</v>
      </c>
      <c r="EA176">
        <v>0</v>
      </c>
      <c r="EB176">
        <v>22.6843</v>
      </c>
      <c r="EC176">
        <v>999.9</v>
      </c>
      <c r="ED176">
        <v>65.028999999999996</v>
      </c>
      <c r="EE176">
        <v>23.001000000000001</v>
      </c>
      <c r="EF176">
        <v>17.944900000000001</v>
      </c>
      <c r="EG176">
        <v>64.220299999999995</v>
      </c>
      <c r="EH176">
        <v>26.634599999999999</v>
      </c>
      <c r="EI176">
        <v>1</v>
      </c>
      <c r="EJ176">
        <v>-0.37473299999999998</v>
      </c>
      <c r="EK176">
        <v>-3.6810299999999998</v>
      </c>
      <c r="EL176">
        <v>20.2623</v>
      </c>
      <c r="EM176">
        <v>5.2665600000000001</v>
      </c>
      <c r="EN176">
        <v>12.0053</v>
      </c>
      <c r="EO176">
        <v>5.0008499999999998</v>
      </c>
      <c r="EP176">
        <v>3.2879800000000001</v>
      </c>
      <c r="EQ176">
        <v>9999</v>
      </c>
      <c r="ER176">
        <v>9999</v>
      </c>
      <c r="ES176">
        <v>999.9</v>
      </c>
      <c r="ET176">
        <v>9999</v>
      </c>
      <c r="EU176">
        <v>1.8724099999999999</v>
      </c>
      <c r="EV176">
        <v>1.87323</v>
      </c>
      <c r="EW176">
        <v>1.8694500000000001</v>
      </c>
      <c r="EX176">
        <v>1.8751500000000001</v>
      </c>
      <c r="EY176">
        <v>1.8754599999999999</v>
      </c>
      <c r="EZ176">
        <v>1.8738699999999999</v>
      </c>
      <c r="FA176">
        <v>1.8724099999999999</v>
      </c>
      <c r="FB176">
        <v>1.8714900000000001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0.16</v>
      </c>
      <c r="FQ176">
        <v>5.9299999999999999E-2</v>
      </c>
      <c r="FR176">
        <v>0.34321388301456301</v>
      </c>
      <c r="FS176">
        <v>1.93526017593624E-3</v>
      </c>
      <c r="FT176">
        <v>-2.6352868309754201E-6</v>
      </c>
      <c r="FU176">
        <v>7.4988703689445403E-10</v>
      </c>
      <c r="FV176">
        <v>5.9295258707654903E-2</v>
      </c>
      <c r="FW176">
        <v>0</v>
      </c>
      <c r="FX176">
        <v>0</v>
      </c>
      <c r="FY176">
        <v>0</v>
      </c>
      <c r="FZ176">
        <v>1</v>
      </c>
      <c r="GA176">
        <v>1999</v>
      </c>
      <c r="GB176">
        <v>0</v>
      </c>
      <c r="GC176">
        <v>14</v>
      </c>
      <c r="GD176">
        <v>41.8</v>
      </c>
      <c r="GE176">
        <v>41.8</v>
      </c>
      <c r="GF176">
        <v>2.7148400000000001</v>
      </c>
      <c r="GG176">
        <v>2.49756</v>
      </c>
      <c r="GH176">
        <v>1.5979000000000001</v>
      </c>
      <c r="GI176">
        <v>2.35107</v>
      </c>
      <c r="GJ176">
        <v>1.64917</v>
      </c>
      <c r="GK176">
        <v>2.4121100000000002</v>
      </c>
      <c r="GL176">
        <v>27.307700000000001</v>
      </c>
      <c r="GM176">
        <v>14.061999999999999</v>
      </c>
      <c r="GN176">
        <v>19</v>
      </c>
      <c r="GO176">
        <v>453.90100000000001</v>
      </c>
      <c r="GP176">
        <v>635.54700000000003</v>
      </c>
      <c r="GQ176">
        <v>29.522600000000001</v>
      </c>
      <c r="GR176">
        <v>22.463699999999999</v>
      </c>
      <c r="GS176">
        <v>30.000499999999999</v>
      </c>
      <c r="GT176">
        <v>22.4329</v>
      </c>
      <c r="GU176">
        <v>22.423100000000002</v>
      </c>
      <c r="GV176">
        <v>54.403599999999997</v>
      </c>
      <c r="GW176">
        <v>28.218900000000001</v>
      </c>
      <c r="GX176">
        <v>100</v>
      </c>
      <c r="GY176">
        <v>29.5138</v>
      </c>
      <c r="GZ176">
        <v>1261.7</v>
      </c>
      <c r="HA176">
        <v>13.2911</v>
      </c>
      <c r="HB176">
        <v>101.244</v>
      </c>
      <c r="HC176">
        <v>101.217</v>
      </c>
    </row>
    <row r="177" spans="1:211" x14ac:dyDescent="0.2">
      <c r="A177">
        <v>161</v>
      </c>
      <c r="B177">
        <v>1736452103.0999999</v>
      </c>
      <c r="C177">
        <v>320</v>
      </c>
      <c r="D177" t="s">
        <v>670</v>
      </c>
      <c r="E177" t="s">
        <v>671</v>
      </c>
      <c r="F177">
        <v>2</v>
      </c>
      <c r="G177">
        <v>1736452101.0999999</v>
      </c>
      <c r="H177">
        <f t="shared" si="68"/>
        <v>1.8955408325041225E-3</v>
      </c>
      <c r="I177">
        <f t="shared" si="69"/>
        <v>1.8955408325041225</v>
      </c>
      <c r="J177">
        <f t="shared" si="70"/>
        <v>-1.5109741181044032</v>
      </c>
      <c r="K177">
        <f t="shared" si="71"/>
        <v>1208.25</v>
      </c>
      <c r="L177">
        <f t="shared" si="72"/>
        <v>1198.3063979102999</v>
      </c>
      <c r="M177">
        <f t="shared" si="73"/>
        <v>122.56843923760451</v>
      </c>
      <c r="N177">
        <f t="shared" si="74"/>
        <v>123.5855178334125</v>
      </c>
      <c r="O177">
        <f t="shared" si="75"/>
        <v>0.12597853637290329</v>
      </c>
      <c r="P177">
        <f t="shared" si="76"/>
        <v>3.5343723205241582</v>
      </c>
      <c r="Q177">
        <f t="shared" si="77"/>
        <v>0.12353607469810493</v>
      </c>
      <c r="R177">
        <f t="shared" si="78"/>
        <v>7.7425547998806327E-2</v>
      </c>
      <c r="S177">
        <f t="shared" si="79"/>
        <v>0</v>
      </c>
      <c r="T177">
        <f t="shared" si="80"/>
        <v>24.644030193555601</v>
      </c>
      <c r="U177">
        <f t="shared" si="81"/>
        <v>24.644030193555601</v>
      </c>
      <c r="V177">
        <f t="shared" si="82"/>
        <v>3.112819062300173</v>
      </c>
      <c r="W177">
        <f t="shared" si="83"/>
        <v>49.499106649969306</v>
      </c>
      <c r="X177">
        <f t="shared" si="84"/>
        <v>1.5793579671112397</v>
      </c>
      <c r="Y177">
        <f t="shared" si="85"/>
        <v>3.1906797394942865</v>
      </c>
      <c r="Z177">
        <f t="shared" si="86"/>
        <v>1.5334610951889334</v>
      </c>
      <c r="AA177">
        <f t="shared" si="87"/>
        <v>-83.593350713431803</v>
      </c>
      <c r="AB177">
        <f t="shared" si="88"/>
        <v>78.870382857746009</v>
      </c>
      <c r="AC177">
        <f t="shared" si="89"/>
        <v>4.713138622819911</v>
      </c>
      <c r="AD177">
        <f t="shared" si="90"/>
        <v>-9.8292328658828865E-3</v>
      </c>
      <c r="AE177">
        <f t="shared" si="91"/>
        <v>26.630100891655534</v>
      </c>
      <c r="AF177">
        <f t="shared" si="92"/>
        <v>1.8985183633447325</v>
      </c>
      <c r="AG177">
        <f t="shared" si="93"/>
        <v>-1.5109741181044032</v>
      </c>
      <c r="AH177">
        <v>1251.7698049565099</v>
      </c>
      <c r="AI177">
        <v>1230.5100606060601</v>
      </c>
      <c r="AJ177">
        <v>3.31609921724122</v>
      </c>
      <c r="AK177">
        <v>84.5062676990527</v>
      </c>
      <c r="AL177">
        <f t="shared" si="94"/>
        <v>1.8955408325041225</v>
      </c>
      <c r="AM177">
        <v>13.201190259375</v>
      </c>
      <c r="AN177">
        <v>15.440444755244799</v>
      </c>
      <c r="AO177">
        <v>2.8236612686240001E-6</v>
      </c>
      <c r="AP177">
        <v>123.873733639405</v>
      </c>
      <c r="AQ177">
        <v>35</v>
      </c>
      <c r="AR177">
        <v>7</v>
      </c>
      <c r="AS177">
        <f t="shared" si="95"/>
        <v>1</v>
      </c>
      <c r="AT177">
        <f t="shared" si="96"/>
        <v>0</v>
      </c>
      <c r="AU177">
        <f t="shared" si="97"/>
        <v>54374.549629462497</v>
      </c>
      <c r="AV177">
        <f t="shared" si="98"/>
        <v>0</v>
      </c>
      <c r="AW177">
        <f t="shared" si="99"/>
        <v>0</v>
      </c>
      <c r="AX177">
        <f t="shared" si="100"/>
        <v>0</v>
      </c>
      <c r="AY177">
        <f t="shared" si="101"/>
        <v>0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1736452101.0999999</v>
      </c>
      <c r="BF177">
        <v>1208.25</v>
      </c>
      <c r="BG177">
        <v>1242.9549999999999</v>
      </c>
      <c r="BH177">
        <v>15.440799999999999</v>
      </c>
      <c r="BI177">
        <v>13.198</v>
      </c>
      <c r="BJ177">
        <v>1208.095</v>
      </c>
      <c r="BK177">
        <v>15.381500000000001</v>
      </c>
      <c r="BL177">
        <v>500.05450000000002</v>
      </c>
      <c r="BM177">
        <v>102.1845</v>
      </c>
      <c r="BN177">
        <v>0.10022405</v>
      </c>
      <c r="BO177">
        <v>25.057950000000002</v>
      </c>
      <c r="BP177">
        <v>24.710249999999998</v>
      </c>
      <c r="BQ177">
        <v>999.9</v>
      </c>
      <c r="BR177">
        <v>0</v>
      </c>
      <c r="BS177">
        <v>0</v>
      </c>
      <c r="BT177">
        <v>9998.125</v>
      </c>
      <c r="BU177">
        <v>-0.15815599999999999</v>
      </c>
      <c r="BV177">
        <v>129.26499999999999</v>
      </c>
      <c r="BW177">
        <v>-34.70055</v>
      </c>
      <c r="BX177">
        <v>1227.2</v>
      </c>
      <c r="BY177">
        <v>1259.58</v>
      </c>
      <c r="BZ177">
        <v>2.242785</v>
      </c>
      <c r="CA177">
        <v>1242.9549999999999</v>
      </c>
      <c r="CB177">
        <v>13.198</v>
      </c>
      <c r="CC177">
        <v>1.5778099999999999</v>
      </c>
      <c r="CD177">
        <v>1.348635</v>
      </c>
      <c r="CE177">
        <v>13.7438</v>
      </c>
      <c r="CF177">
        <v>11.35205</v>
      </c>
      <c r="CG177">
        <v>0</v>
      </c>
      <c r="CH177">
        <v>0</v>
      </c>
      <c r="CI177">
        <v>0</v>
      </c>
      <c r="CJ177">
        <v>20</v>
      </c>
      <c r="CK177">
        <v>1.9583349999999999</v>
      </c>
      <c r="CL177">
        <v>1736449596</v>
      </c>
      <c r="CM177" t="s">
        <v>346</v>
      </c>
      <c r="CN177">
        <v>1736449594</v>
      </c>
      <c r="CO177">
        <v>1736449596</v>
      </c>
      <c r="CP177">
        <v>2</v>
      </c>
      <c r="CQ177">
        <v>0.52600000000000002</v>
      </c>
      <c r="CR177">
        <v>-1.4999999999999999E-2</v>
      </c>
      <c r="CS177">
        <v>0.63</v>
      </c>
      <c r="CT177">
        <v>3.9E-2</v>
      </c>
      <c r="CU177">
        <v>200</v>
      </c>
      <c r="CV177">
        <v>13</v>
      </c>
      <c r="CW177">
        <v>0.21</v>
      </c>
      <c r="CX177">
        <v>0.03</v>
      </c>
      <c r="CY177">
        <v>-34.406075000000001</v>
      </c>
      <c r="CZ177">
        <v>4.69766165413533</v>
      </c>
      <c r="DA177">
        <v>0.68430554935277199</v>
      </c>
      <c r="DB177">
        <v>0</v>
      </c>
      <c r="DC177">
        <v>2.2417625000000001</v>
      </c>
      <c r="DD177">
        <v>-3.4019097744357497E-2</v>
      </c>
      <c r="DE177">
        <v>6.1849736256511297E-3</v>
      </c>
      <c r="DF177">
        <v>1</v>
      </c>
      <c r="DG177">
        <v>1</v>
      </c>
      <c r="DH177">
        <v>2</v>
      </c>
      <c r="DI177" t="s">
        <v>347</v>
      </c>
      <c r="DJ177">
        <v>3.11924</v>
      </c>
      <c r="DK177">
        <v>2.80037</v>
      </c>
      <c r="DL177">
        <v>0.20774200000000001</v>
      </c>
      <c r="DM177">
        <v>0.21326200000000001</v>
      </c>
      <c r="DN177">
        <v>8.6372000000000004E-2</v>
      </c>
      <c r="DO177">
        <v>7.7801999999999996E-2</v>
      </c>
      <c r="DP177">
        <v>22081.599999999999</v>
      </c>
      <c r="DQ177">
        <v>20259.3</v>
      </c>
      <c r="DR177">
        <v>26661.7</v>
      </c>
      <c r="DS177">
        <v>24091.7</v>
      </c>
      <c r="DT177">
        <v>33674.300000000003</v>
      </c>
      <c r="DU177">
        <v>32370</v>
      </c>
      <c r="DV177">
        <v>40312</v>
      </c>
      <c r="DW177">
        <v>38094.5</v>
      </c>
      <c r="DX177">
        <v>2.00705</v>
      </c>
      <c r="DY177">
        <v>2.2515200000000002</v>
      </c>
      <c r="DZ177">
        <v>0.12327</v>
      </c>
      <c r="EA177">
        <v>0</v>
      </c>
      <c r="EB177">
        <v>22.687999999999999</v>
      </c>
      <c r="EC177">
        <v>999.9</v>
      </c>
      <c r="ED177">
        <v>65.016000000000005</v>
      </c>
      <c r="EE177">
        <v>22.99</v>
      </c>
      <c r="EF177">
        <v>17.927700000000002</v>
      </c>
      <c r="EG177">
        <v>64.2303</v>
      </c>
      <c r="EH177">
        <v>26.2941</v>
      </c>
      <c r="EI177">
        <v>1</v>
      </c>
      <c r="EJ177">
        <v>-0.37470799999999999</v>
      </c>
      <c r="EK177">
        <v>-3.63876</v>
      </c>
      <c r="EL177">
        <v>20.263000000000002</v>
      </c>
      <c r="EM177">
        <v>5.2658100000000001</v>
      </c>
      <c r="EN177">
        <v>12.0059</v>
      </c>
      <c r="EO177">
        <v>5.0004999999999997</v>
      </c>
      <c r="EP177">
        <v>3.28775</v>
      </c>
      <c r="EQ177">
        <v>9999</v>
      </c>
      <c r="ER177">
        <v>9999</v>
      </c>
      <c r="ES177">
        <v>999.9</v>
      </c>
      <c r="ET177">
        <v>9999</v>
      </c>
      <c r="EU177">
        <v>1.8724099999999999</v>
      </c>
      <c r="EV177">
        <v>1.8732200000000001</v>
      </c>
      <c r="EW177">
        <v>1.8694900000000001</v>
      </c>
      <c r="EX177">
        <v>1.8751500000000001</v>
      </c>
      <c r="EY177">
        <v>1.8754599999999999</v>
      </c>
      <c r="EZ177">
        <v>1.8738900000000001</v>
      </c>
      <c r="FA177">
        <v>1.8724099999999999</v>
      </c>
      <c r="FB177">
        <v>1.8714900000000001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0.15</v>
      </c>
      <c r="FQ177">
        <v>5.9200000000000003E-2</v>
      </c>
      <c r="FR177">
        <v>0.34321388301456301</v>
      </c>
      <c r="FS177">
        <v>1.93526017593624E-3</v>
      </c>
      <c r="FT177">
        <v>-2.6352868309754201E-6</v>
      </c>
      <c r="FU177">
        <v>7.4988703689445403E-10</v>
      </c>
      <c r="FV177">
        <v>5.9295258707654903E-2</v>
      </c>
      <c r="FW177">
        <v>0</v>
      </c>
      <c r="FX177">
        <v>0</v>
      </c>
      <c r="FY177">
        <v>0</v>
      </c>
      <c r="FZ177">
        <v>1</v>
      </c>
      <c r="GA177">
        <v>1999</v>
      </c>
      <c r="GB177">
        <v>0</v>
      </c>
      <c r="GC177">
        <v>14</v>
      </c>
      <c r="GD177">
        <v>41.8</v>
      </c>
      <c r="GE177">
        <v>41.8</v>
      </c>
      <c r="GF177">
        <v>2.7307100000000002</v>
      </c>
      <c r="GG177">
        <v>2.49146</v>
      </c>
      <c r="GH177">
        <v>1.5979000000000001</v>
      </c>
      <c r="GI177">
        <v>2.35229</v>
      </c>
      <c r="GJ177">
        <v>1.64917</v>
      </c>
      <c r="GK177">
        <v>2.4047900000000002</v>
      </c>
      <c r="GL177">
        <v>27.307700000000001</v>
      </c>
      <c r="GM177">
        <v>14.0707</v>
      </c>
      <c r="GN177">
        <v>19</v>
      </c>
      <c r="GO177">
        <v>453.72</v>
      </c>
      <c r="GP177">
        <v>635.649</v>
      </c>
      <c r="GQ177">
        <v>29.510400000000001</v>
      </c>
      <c r="GR177">
        <v>22.464700000000001</v>
      </c>
      <c r="GS177">
        <v>30.000299999999999</v>
      </c>
      <c r="GT177">
        <v>22.433900000000001</v>
      </c>
      <c r="GU177">
        <v>22.423100000000002</v>
      </c>
      <c r="GV177">
        <v>54.724400000000003</v>
      </c>
      <c r="GW177">
        <v>28.218900000000001</v>
      </c>
      <c r="GX177">
        <v>100</v>
      </c>
      <c r="GY177">
        <v>29.5138</v>
      </c>
      <c r="GZ177">
        <v>1268.49</v>
      </c>
      <c r="HA177">
        <v>13.305300000000001</v>
      </c>
      <c r="HB177">
        <v>101.244</v>
      </c>
      <c r="HC177">
        <v>101.215</v>
      </c>
    </row>
    <row r="178" spans="1:211" x14ac:dyDescent="0.2">
      <c r="A178">
        <v>162</v>
      </c>
      <c r="B178">
        <v>1736452105.0999999</v>
      </c>
      <c r="C178">
        <v>322</v>
      </c>
      <c r="D178" t="s">
        <v>672</v>
      </c>
      <c r="E178" t="s">
        <v>673</v>
      </c>
      <c r="F178">
        <v>2</v>
      </c>
      <c r="G178">
        <v>1736452104.0999999</v>
      </c>
      <c r="H178">
        <f t="shared" si="68"/>
        <v>1.895734412439066E-3</v>
      </c>
      <c r="I178">
        <f t="shared" si="69"/>
        <v>1.895734412439066</v>
      </c>
      <c r="J178">
        <f t="shared" si="70"/>
        <v>-1.5568115711719079</v>
      </c>
      <c r="K178">
        <f t="shared" si="71"/>
        <v>1218.3399999999999</v>
      </c>
      <c r="L178">
        <f t="shared" si="72"/>
        <v>1208.7262329894993</v>
      </c>
      <c r="M178">
        <f t="shared" si="73"/>
        <v>123.63820825964963</v>
      </c>
      <c r="N178">
        <f t="shared" si="74"/>
        <v>124.62158141343998</v>
      </c>
      <c r="O178">
        <f t="shared" si="75"/>
        <v>0.12587382933084096</v>
      </c>
      <c r="P178">
        <f t="shared" si="76"/>
        <v>3.5292678121911791</v>
      </c>
      <c r="Q178">
        <f t="shared" si="77"/>
        <v>0.12343193064939294</v>
      </c>
      <c r="R178">
        <f t="shared" si="78"/>
        <v>7.7360405925095188E-2</v>
      </c>
      <c r="S178">
        <f t="shared" si="79"/>
        <v>0</v>
      </c>
      <c r="T178">
        <f t="shared" si="80"/>
        <v>24.651274921030428</v>
      </c>
      <c r="U178">
        <f t="shared" si="81"/>
        <v>24.651274921030428</v>
      </c>
      <c r="V178">
        <f t="shared" si="82"/>
        <v>3.1141674251021163</v>
      </c>
      <c r="W178">
        <f t="shared" si="83"/>
        <v>49.471460869805597</v>
      </c>
      <c r="X178">
        <f t="shared" si="84"/>
        <v>1.5792144502224001</v>
      </c>
      <c r="Y178">
        <f t="shared" si="85"/>
        <v>3.1921726637069203</v>
      </c>
      <c r="Z178">
        <f t="shared" si="86"/>
        <v>1.5349529748797162</v>
      </c>
      <c r="AA178">
        <f t="shared" si="87"/>
        <v>-83.601887588562818</v>
      </c>
      <c r="AB178">
        <f t="shared" si="88"/>
        <v>78.871639640246372</v>
      </c>
      <c r="AC178">
        <f t="shared" si="89"/>
        <v>4.7203894418110162</v>
      </c>
      <c r="AD178">
        <f t="shared" si="90"/>
        <v>-9.8585065054237475E-3</v>
      </c>
      <c r="AE178">
        <f t="shared" si="91"/>
        <v>25.9406069765379</v>
      </c>
      <c r="AF178">
        <f t="shared" si="92"/>
        <v>1.8938547724463215</v>
      </c>
      <c r="AG178">
        <f t="shared" si="93"/>
        <v>-1.5568115711719079</v>
      </c>
      <c r="AH178">
        <v>1259.13352203107</v>
      </c>
      <c r="AI178">
        <v>1237.4166666666699</v>
      </c>
      <c r="AJ178">
        <v>3.3891396921085102</v>
      </c>
      <c r="AK178">
        <v>84.5062676990527</v>
      </c>
      <c r="AL178">
        <f t="shared" si="94"/>
        <v>1.895734412439066</v>
      </c>
      <c r="AM178">
        <v>13.198627804327099</v>
      </c>
      <c r="AN178">
        <v>15.438560139860099</v>
      </c>
      <c r="AO178">
        <v>-1.0436937021291599E-6</v>
      </c>
      <c r="AP178">
        <v>123.873733639405</v>
      </c>
      <c r="AQ178">
        <v>35</v>
      </c>
      <c r="AR178">
        <v>7</v>
      </c>
      <c r="AS178">
        <f t="shared" si="95"/>
        <v>1</v>
      </c>
      <c r="AT178">
        <f t="shared" si="96"/>
        <v>0</v>
      </c>
      <c r="AU178">
        <f t="shared" si="97"/>
        <v>54260.833107364379</v>
      </c>
      <c r="AV178">
        <f t="shared" si="98"/>
        <v>0</v>
      </c>
      <c r="AW178">
        <f t="shared" si="99"/>
        <v>0</v>
      </c>
      <c r="AX178">
        <f t="shared" si="100"/>
        <v>0</v>
      </c>
      <c r="AY178">
        <f t="shared" si="101"/>
        <v>0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1736452104.0999999</v>
      </c>
      <c r="BF178">
        <v>1218.3399999999999</v>
      </c>
      <c r="BG178">
        <v>1252.24</v>
      </c>
      <c r="BH178">
        <v>15.4389</v>
      </c>
      <c r="BI178">
        <v>13.2012</v>
      </c>
      <c r="BJ178">
        <v>1218.19</v>
      </c>
      <c r="BK178">
        <v>15.3796</v>
      </c>
      <c r="BL178">
        <v>499.964</v>
      </c>
      <c r="BM178">
        <v>102.188</v>
      </c>
      <c r="BN178">
        <v>0.10001599999999999</v>
      </c>
      <c r="BO178">
        <v>25.065799999999999</v>
      </c>
      <c r="BP178">
        <v>24.718299999999999</v>
      </c>
      <c r="BQ178">
        <v>999.9</v>
      </c>
      <c r="BR178">
        <v>0</v>
      </c>
      <c r="BS178">
        <v>0</v>
      </c>
      <c r="BT178">
        <v>9976.25</v>
      </c>
      <c r="BU178">
        <v>-0.17680899999999999</v>
      </c>
      <c r="BV178">
        <v>128.99700000000001</v>
      </c>
      <c r="BW178">
        <v>-33.899799999999999</v>
      </c>
      <c r="BX178">
        <v>1237.44</v>
      </c>
      <c r="BY178">
        <v>1268.99</v>
      </c>
      <c r="BZ178">
        <v>2.2376299999999998</v>
      </c>
      <c r="CA178">
        <v>1252.24</v>
      </c>
      <c r="CB178">
        <v>13.2012</v>
      </c>
      <c r="CC178">
        <v>1.5776699999999999</v>
      </c>
      <c r="CD178">
        <v>1.34901</v>
      </c>
      <c r="CE178">
        <v>13.7424</v>
      </c>
      <c r="CF178">
        <v>11.356299999999999</v>
      </c>
      <c r="CG178">
        <v>0</v>
      </c>
      <c r="CH178">
        <v>0</v>
      </c>
      <c r="CI178">
        <v>0</v>
      </c>
      <c r="CJ178">
        <v>20</v>
      </c>
      <c r="CK178">
        <v>2</v>
      </c>
      <c r="CL178">
        <v>1736449596</v>
      </c>
      <c r="CM178" t="s">
        <v>346</v>
      </c>
      <c r="CN178">
        <v>1736449594</v>
      </c>
      <c r="CO178">
        <v>1736449596</v>
      </c>
      <c r="CP178">
        <v>2</v>
      </c>
      <c r="CQ178">
        <v>0.52600000000000002</v>
      </c>
      <c r="CR178">
        <v>-1.4999999999999999E-2</v>
      </c>
      <c r="CS178">
        <v>0.63</v>
      </c>
      <c r="CT178">
        <v>3.9E-2</v>
      </c>
      <c r="CU178">
        <v>200</v>
      </c>
      <c r="CV178">
        <v>13</v>
      </c>
      <c r="CW178">
        <v>0.21</v>
      </c>
      <c r="CX178">
        <v>0.03</v>
      </c>
      <c r="CY178">
        <v>-34.40587</v>
      </c>
      <c r="CZ178">
        <v>2.7182075187969201</v>
      </c>
      <c r="DA178">
        <v>0.68929333313183805</v>
      </c>
      <c r="DB178">
        <v>0</v>
      </c>
      <c r="DC178">
        <v>2.2405775000000001</v>
      </c>
      <c r="DD178">
        <v>-1.5787218045114199E-2</v>
      </c>
      <c r="DE178">
        <v>5.0967655184440399E-3</v>
      </c>
      <c r="DF178">
        <v>1</v>
      </c>
      <c r="DG178">
        <v>1</v>
      </c>
      <c r="DH178">
        <v>2</v>
      </c>
      <c r="DI178" t="s">
        <v>347</v>
      </c>
      <c r="DJ178">
        <v>3.11924</v>
      </c>
      <c r="DK178">
        <v>2.8009200000000001</v>
      </c>
      <c r="DL178">
        <v>0.208451</v>
      </c>
      <c r="DM178">
        <v>0.21383099999999999</v>
      </c>
      <c r="DN178">
        <v>8.6369699999999994E-2</v>
      </c>
      <c r="DO178">
        <v>7.7812900000000004E-2</v>
      </c>
      <c r="DP178">
        <v>22062</v>
      </c>
      <c r="DQ178">
        <v>20244.7</v>
      </c>
      <c r="DR178">
        <v>26661.9</v>
      </c>
      <c r="DS178">
        <v>24091.8</v>
      </c>
      <c r="DT178">
        <v>33674.9</v>
      </c>
      <c r="DU178">
        <v>32369.5</v>
      </c>
      <c r="DV178">
        <v>40312.5</v>
      </c>
      <c r="DW178">
        <v>38094.300000000003</v>
      </c>
      <c r="DX178">
        <v>2.0072800000000002</v>
      </c>
      <c r="DY178">
        <v>2.2516500000000002</v>
      </c>
      <c r="DZ178">
        <v>0.123497</v>
      </c>
      <c r="EA178">
        <v>0</v>
      </c>
      <c r="EB178">
        <v>22.691099999999999</v>
      </c>
      <c r="EC178">
        <v>999.9</v>
      </c>
      <c r="ED178">
        <v>65.016000000000005</v>
      </c>
      <c r="EE178">
        <v>22.99</v>
      </c>
      <c r="EF178">
        <v>17.928999999999998</v>
      </c>
      <c r="EG178">
        <v>64.090299999999999</v>
      </c>
      <c r="EH178">
        <v>26.698699999999999</v>
      </c>
      <c r="EI178">
        <v>1</v>
      </c>
      <c r="EJ178">
        <v>-0.37479699999999999</v>
      </c>
      <c r="EK178">
        <v>-3.6516500000000001</v>
      </c>
      <c r="EL178">
        <v>20.262599999999999</v>
      </c>
      <c r="EM178">
        <v>5.2658100000000001</v>
      </c>
      <c r="EN178">
        <v>12.006500000000001</v>
      </c>
      <c r="EO178">
        <v>5.0007999999999999</v>
      </c>
      <c r="EP178">
        <v>3.2875800000000002</v>
      </c>
      <c r="EQ178">
        <v>9999</v>
      </c>
      <c r="ER178">
        <v>9999</v>
      </c>
      <c r="ES178">
        <v>999.9</v>
      </c>
      <c r="ET178">
        <v>9999</v>
      </c>
      <c r="EU178">
        <v>1.8724099999999999</v>
      </c>
      <c r="EV178">
        <v>1.8731800000000001</v>
      </c>
      <c r="EW178">
        <v>1.86948</v>
      </c>
      <c r="EX178">
        <v>1.8751500000000001</v>
      </c>
      <c r="EY178">
        <v>1.8754599999999999</v>
      </c>
      <c r="EZ178">
        <v>1.8738600000000001</v>
      </c>
      <c r="FA178">
        <v>1.8724099999999999</v>
      </c>
      <c r="FB178">
        <v>1.8714900000000001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0.14000000000000001</v>
      </c>
      <c r="FQ178">
        <v>5.9299999999999999E-2</v>
      </c>
      <c r="FR178">
        <v>0.34321388301456301</v>
      </c>
      <c r="FS178">
        <v>1.93526017593624E-3</v>
      </c>
      <c r="FT178">
        <v>-2.6352868309754201E-6</v>
      </c>
      <c r="FU178">
        <v>7.4988703689445403E-10</v>
      </c>
      <c r="FV178">
        <v>5.9295258707654903E-2</v>
      </c>
      <c r="FW178">
        <v>0</v>
      </c>
      <c r="FX178">
        <v>0</v>
      </c>
      <c r="FY178">
        <v>0</v>
      </c>
      <c r="FZ178">
        <v>1</v>
      </c>
      <c r="GA178">
        <v>1999</v>
      </c>
      <c r="GB178">
        <v>0</v>
      </c>
      <c r="GC178">
        <v>14</v>
      </c>
      <c r="GD178">
        <v>41.9</v>
      </c>
      <c r="GE178">
        <v>41.8</v>
      </c>
      <c r="GF178">
        <v>2.7380399999999998</v>
      </c>
      <c r="GG178">
        <v>2.4890099999999999</v>
      </c>
      <c r="GH178">
        <v>1.5979000000000001</v>
      </c>
      <c r="GI178">
        <v>2.35229</v>
      </c>
      <c r="GJ178">
        <v>1.64917</v>
      </c>
      <c r="GK178">
        <v>2.4194300000000002</v>
      </c>
      <c r="GL178">
        <v>27.328499999999998</v>
      </c>
      <c r="GM178">
        <v>14.0707</v>
      </c>
      <c r="GN178">
        <v>19</v>
      </c>
      <c r="GO178">
        <v>453.85300000000001</v>
      </c>
      <c r="GP178">
        <v>635.75099999999998</v>
      </c>
      <c r="GQ178">
        <v>29.4955</v>
      </c>
      <c r="GR178">
        <v>22.4649</v>
      </c>
      <c r="GS178">
        <v>30.0002</v>
      </c>
      <c r="GT178">
        <v>22.434000000000001</v>
      </c>
      <c r="GU178">
        <v>22.423100000000002</v>
      </c>
      <c r="GV178">
        <v>54.8598</v>
      </c>
      <c r="GW178">
        <v>27.9224</v>
      </c>
      <c r="GX178">
        <v>100</v>
      </c>
      <c r="GY178">
        <v>29.453199999999999</v>
      </c>
      <c r="GZ178">
        <v>1268.49</v>
      </c>
      <c r="HA178">
        <v>13.3127</v>
      </c>
      <c r="HB178">
        <v>101.245</v>
      </c>
      <c r="HC178">
        <v>101.215</v>
      </c>
    </row>
    <row r="179" spans="1:211" x14ac:dyDescent="0.2">
      <c r="A179">
        <v>163</v>
      </c>
      <c r="B179">
        <v>1736452107.0999999</v>
      </c>
      <c r="C179">
        <v>324</v>
      </c>
      <c r="D179" t="s">
        <v>674</v>
      </c>
      <c r="E179" t="s">
        <v>675</v>
      </c>
      <c r="F179">
        <v>2</v>
      </c>
      <c r="G179">
        <v>1736452105.0999999</v>
      </c>
      <c r="H179">
        <f t="shared" si="68"/>
        <v>1.8957069783015609E-3</v>
      </c>
      <c r="I179">
        <f t="shared" si="69"/>
        <v>1.895706978301561</v>
      </c>
      <c r="J179">
        <f t="shared" si="70"/>
        <v>-1.5752312272791753</v>
      </c>
      <c r="K179">
        <f t="shared" si="71"/>
        <v>1221.6300000000001</v>
      </c>
      <c r="L179">
        <f t="shared" si="72"/>
        <v>1212.1686082137501</v>
      </c>
      <c r="M179">
        <f t="shared" si="73"/>
        <v>123.99003167728415</v>
      </c>
      <c r="N179">
        <f t="shared" si="74"/>
        <v>124.95781640569501</v>
      </c>
      <c r="O179">
        <f t="shared" si="75"/>
        <v>0.1258225463377588</v>
      </c>
      <c r="P179">
        <f t="shared" si="76"/>
        <v>3.5319987735793354</v>
      </c>
      <c r="Q179">
        <f t="shared" si="77"/>
        <v>0.12338446337186332</v>
      </c>
      <c r="R179">
        <f t="shared" si="78"/>
        <v>7.733040676635039E-2</v>
      </c>
      <c r="S179">
        <f t="shared" si="79"/>
        <v>0</v>
      </c>
      <c r="T179">
        <f t="shared" si="80"/>
        <v>24.654183919845043</v>
      </c>
      <c r="U179">
        <f t="shared" si="81"/>
        <v>24.654183919845043</v>
      </c>
      <c r="V179">
        <f t="shared" si="82"/>
        <v>3.1147089811975461</v>
      </c>
      <c r="W179">
        <f t="shared" si="83"/>
        <v>49.463200387103512</v>
      </c>
      <c r="X179">
        <f t="shared" si="84"/>
        <v>1.5791954094393752</v>
      </c>
      <c r="Y179">
        <f t="shared" si="85"/>
        <v>3.1926672699713081</v>
      </c>
      <c r="Z179">
        <f t="shared" si="86"/>
        <v>1.5355135717581709</v>
      </c>
      <c r="AA179">
        <f t="shared" si="87"/>
        <v>-83.600677743098842</v>
      </c>
      <c r="AB179">
        <f t="shared" si="88"/>
        <v>78.873832163158994</v>
      </c>
      <c r="AC179">
        <f t="shared" si="89"/>
        <v>4.7170015869613842</v>
      </c>
      <c r="AD179">
        <f t="shared" si="90"/>
        <v>-9.8439929784603919E-3</v>
      </c>
      <c r="AE179">
        <f t="shared" si="91"/>
        <v>25.655381626763251</v>
      </c>
      <c r="AF179">
        <f t="shared" si="92"/>
        <v>1.8932043580325761</v>
      </c>
      <c r="AG179">
        <f t="shared" si="93"/>
        <v>-1.5752312272791753</v>
      </c>
      <c r="AH179">
        <v>1265.9940826203599</v>
      </c>
      <c r="AI179">
        <v>1244.2041212121201</v>
      </c>
      <c r="AJ179">
        <v>3.4032900280175298</v>
      </c>
      <c r="AK179">
        <v>84.5062676990527</v>
      </c>
      <c r="AL179">
        <f t="shared" si="94"/>
        <v>1.895706978301561</v>
      </c>
      <c r="AM179">
        <v>13.198277656889999</v>
      </c>
      <c r="AN179">
        <v>15.437918181818199</v>
      </c>
      <c r="AO179">
        <v>-3.1353491982846999E-6</v>
      </c>
      <c r="AP179">
        <v>123.873733639405</v>
      </c>
      <c r="AQ179">
        <v>35</v>
      </c>
      <c r="AR179">
        <v>7</v>
      </c>
      <c r="AS179">
        <f t="shared" si="95"/>
        <v>1</v>
      </c>
      <c r="AT179">
        <f t="shared" si="96"/>
        <v>0</v>
      </c>
      <c r="AU179">
        <f t="shared" si="97"/>
        <v>54320.450383902666</v>
      </c>
      <c r="AV179">
        <f t="shared" si="98"/>
        <v>0</v>
      </c>
      <c r="AW179">
        <f t="shared" si="99"/>
        <v>0</v>
      </c>
      <c r="AX179">
        <f t="shared" si="100"/>
        <v>0</v>
      </c>
      <c r="AY179">
        <f t="shared" si="101"/>
        <v>0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1736452105.0999999</v>
      </c>
      <c r="BF179">
        <v>1221.6300000000001</v>
      </c>
      <c r="BG179">
        <v>1255.19</v>
      </c>
      <c r="BH179">
        <v>15.438750000000001</v>
      </c>
      <c r="BI179">
        <v>13.2021</v>
      </c>
      <c r="BJ179">
        <v>1221.4849999999999</v>
      </c>
      <c r="BK179">
        <v>15.37945</v>
      </c>
      <c r="BL179">
        <v>500.02699999999999</v>
      </c>
      <c r="BM179">
        <v>102.1875</v>
      </c>
      <c r="BN179">
        <v>0.1002765</v>
      </c>
      <c r="BO179">
        <v>25.0684</v>
      </c>
      <c r="BP179">
        <v>24.722950000000001</v>
      </c>
      <c r="BQ179">
        <v>999.9</v>
      </c>
      <c r="BR179">
        <v>0</v>
      </c>
      <c r="BS179">
        <v>0</v>
      </c>
      <c r="BT179">
        <v>9987.8150000000005</v>
      </c>
      <c r="BU179">
        <v>-0.1581535</v>
      </c>
      <c r="BV179">
        <v>129.011</v>
      </c>
      <c r="BW179">
        <v>-33.561399999999999</v>
      </c>
      <c r="BX179">
        <v>1240.7850000000001</v>
      </c>
      <c r="BY179">
        <v>1271.9849999999999</v>
      </c>
      <c r="BZ179">
        <v>2.2366199999999998</v>
      </c>
      <c r="CA179">
        <v>1255.19</v>
      </c>
      <c r="CB179">
        <v>13.2021</v>
      </c>
      <c r="CC179">
        <v>1.57765</v>
      </c>
      <c r="CD179">
        <v>1.3490949999999999</v>
      </c>
      <c r="CE179">
        <v>13.7422</v>
      </c>
      <c r="CF179">
        <v>11.357250000000001</v>
      </c>
      <c r="CG179">
        <v>0</v>
      </c>
      <c r="CH179">
        <v>0</v>
      </c>
      <c r="CI179">
        <v>0</v>
      </c>
      <c r="CJ179">
        <v>20</v>
      </c>
      <c r="CK179">
        <v>2</v>
      </c>
      <c r="CL179">
        <v>1736449596</v>
      </c>
      <c r="CM179" t="s">
        <v>346</v>
      </c>
      <c r="CN179">
        <v>1736449594</v>
      </c>
      <c r="CO179">
        <v>1736449596</v>
      </c>
      <c r="CP179">
        <v>2</v>
      </c>
      <c r="CQ179">
        <v>0.52600000000000002</v>
      </c>
      <c r="CR179">
        <v>-1.4999999999999999E-2</v>
      </c>
      <c r="CS179">
        <v>0.63</v>
      </c>
      <c r="CT179">
        <v>3.9E-2</v>
      </c>
      <c r="CU179">
        <v>200</v>
      </c>
      <c r="CV179">
        <v>13</v>
      </c>
      <c r="CW179">
        <v>0.21</v>
      </c>
      <c r="CX179">
        <v>0.03</v>
      </c>
      <c r="CY179">
        <v>-34.282474999999998</v>
      </c>
      <c r="CZ179">
        <v>2.9526270676692099</v>
      </c>
      <c r="DA179">
        <v>0.70353996181808998</v>
      </c>
      <c r="DB179">
        <v>0</v>
      </c>
      <c r="DC179">
        <v>2.2390910000000002</v>
      </c>
      <c r="DD179">
        <v>8.0030075187845901E-4</v>
      </c>
      <c r="DE179">
        <v>3.49597039461147E-3</v>
      </c>
      <c r="DF179">
        <v>1</v>
      </c>
      <c r="DG179">
        <v>1</v>
      </c>
      <c r="DH179">
        <v>2</v>
      </c>
      <c r="DI179" t="s">
        <v>347</v>
      </c>
      <c r="DJ179">
        <v>3.1195300000000001</v>
      </c>
      <c r="DK179">
        <v>2.80104</v>
      </c>
      <c r="DL179">
        <v>0.20913200000000001</v>
      </c>
      <c r="DM179">
        <v>0.214474</v>
      </c>
      <c r="DN179">
        <v>8.6370500000000003E-2</v>
      </c>
      <c r="DO179">
        <v>7.7819600000000003E-2</v>
      </c>
      <c r="DP179">
        <v>22043.1</v>
      </c>
      <c r="DQ179">
        <v>20228.2</v>
      </c>
      <c r="DR179">
        <v>26661.9</v>
      </c>
      <c r="DS179">
        <v>24091.8</v>
      </c>
      <c r="DT179">
        <v>33674.9</v>
      </c>
      <c r="DU179">
        <v>32369.3</v>
      </c>
      <c r="DV179">
        <v>40312.5</v>
      </c>
      <c r="DW179">
        <v>38094.300000000003</v>
      </c>
      <c r="DX179">
        <v>2.0074999999999998</v>
      </c>
      <c r="DY179">
        <v>2.2512799999999999</v>
      </c>
      <c r="DZ179">
        <v>0.123996</v>
      </c>
      <c r="EA179">
        <v>0</v>
      </c>
      <c r="EB179">
        <v>22.693999999999999</v>
      </c>
      <c r="EC179">
        <v>999.9</v>
      </c>
      <c r="ED179">
        <v>65.016000000000005</v>
      </c>
      <c r="EE179">
        <v>22.99</v>
      </c>
      <c r="EF179">
        <v>17.928899999999999</v>
      </c>
      <c r="EG179">
        <v>64.400300000000001</v>
      </c>
      <c r="EH179">
        <v>26.3462</v>
      </c>
      <c r="EI179">
        <v>1</v>
      </c>
      <c r="EJ179">
        <v>-0.37476100000000001</v>
      </c>
      <c r="EK179">
        <v>-3.57463</v>
      </c>
      <c r="EL179">
        <v>20.264500000000002</v>
      </c>
      <c r="EM179">
        <v>5.2659599999999998</v>
      </c>
      <c r="EN179">
        <v>12.0067</v>
      </c>
      <c r="EO179">
        <v>5.0007000000000001</v>
      </c>
      <c r="EP179">
        <v>3.2875000000000001</v>
      </c>
      <c r="EQ179">
        <v>9999</v>
      </c>
      <c r="ER179">
        <v>9999</v>
      </c>
      <c r="ES179">
        <v>999.9</v>
      </c>
      <c r="ET179">
        <v>9999</v>
      </c>
      <c r="EU179">
        <v>1.8724099999999999</v>
      </c>
      <c r="EV179">
        <v>1.8732</v>
      </c>
      <c r="EW179">
        <v>1.86948</v>
      </c>
      <c r="EX179">
        <v>1.8751500000000001</v>
      </c>
      <c r="EY179">
        <v>1.8754599999999999</v>
      </c>
      <c r="EZ179">
        <v>1.8738699999999999</v>
      </c>
      <c r="FA179">
        <v>1.8724099999999999</v>
      </c>
      <c r="FB179">
        <v>1.8714900000000001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0.13</v>
      </c>
      <c r="FQ179">
        <v>5.9299999999999999E-2</v>
      </c>
      <c r="FR179">
        <v>0.34321388301456301</v>
      </c>
      <c r="FS179">
        <v>1.93526017593624E-3</v>
      </c>
      <c r="FT179">
        <v>-2.6352868309754201E-6</v>
      </c>
      <c r="FU179">
        <v>7.4988703689445403E-10</v>
      </c>
      <c r="FV179">
        <v>5.9295258707654903E-2</v>
      </c>
      <c r="FW179">
        <v>0</v>
      </c>
      <c r="FX179">
        <v>0</v>
      </c>
      <c r="FY179">
        <v>0</v>
      </c>
      <c r="FZ179">
        <v>1</v>
      </c>
      <c r="GA179">
        <v>1999</v>
      </c>
      <c r="GB179">
        <v>0</v>
      </c>
      <c r="GC179">
        <v>14</v>
      </c>
      <c r="GD179">
        <v>41.9</v>
      </c>
      <c r="GE179">
        <v>41.9</v>
      </c>
      <c r="GF179">
        <v>2.7477999999999998</v>
      </c>
      <c r="GG179">
        <v>2.48169</v>
      </c>
      <c r="GH179">
        <v>1.5979000000000001</v>
      </c>
      <c r="GI179">
        <v>2.34985</v>
      </c>
      <c r="GJ179">
        <v>1.64917</v>
      </c>
      <c r="GK179">
        <v>2.4023400000000001</v>
      </c>
      <c r="GL179">
        <v>27.328499999999998</v>
      </c>
      <c r="GM179">
        <v>14.0707</v>
      </c>
      <c r="GN179">
        <v>19</v>
      </c>
      <c r="GO179">
        <v>453.98500000000001</v>
      </c>
      <c r="GP179">
        <v>635.44600000000003</v>
      </c>
      <c r="GQ179">
        <v>29.4801</v>
      </c>
      <c r="GR179">
        <v>22.4649</v>
      </c>
      <c r="GS179">
        <v>30.0002</v>
      </c>
      <c r="GT179">
        <v>22.434000000000001</v>
      </c>
      <c r="GU179">
        <v>22.423300000000001</v>
      </c>
      <c r="GV179">
        <v>55.081200000000003</v>
      </c>
      <c r="GW179">
        <v>27.9224</v>
      </c>
      <c r="GX179">
        <v>100</v>
      </c>
      <c r="GY179">
        <v>29.453199999999999</v>
      </c>
      <c r="GZ179">
        <v>1282.94</v>
      </c>
      <c r="HA179">
        <v>13.3218</v>
      </c>
      <c r="HB179">
        <v>101.245</v>
      </c>
      <c r="HC179">
        <v>101.215</v>
      </c>
    </row>
    <row r="180" spans="1:211" x14ac:dyDescent="0.2">
      <c r="A180">
        <v>164</v>
      </c>
      <c r="B180">
        <v>1736452109.0999999</v>
      </c>
      <c r="C180">
        <v>326</v>
      </c>
      <c r="D180" t="s">
        <v>676</v>
      </c>
      <c r="E180" t="s">
        <v>677</v>
      </c>
      <c r="F180">
        <v>2</v>
      </c>
      <c r="G180">
        <v>1736452108.0999999</v>
      </c>
      <c r="H180">
        <f t="shared" si="68"/>
        <v>1.8938480409732301E-3</v>
      </c>
      <c r="I180">
        <f t="shared" si="69"/>
        <v>1.8938480409732301</v>
      </c>
      <c r="J180">
        <f t="shared" si="70"/>
        <v>-1.4890104014658823</v>
      </c>
      <c r="K180">
        <f t="shared" si="71"/>
        <v>1231.3399999999999</v>
      </c>
      <c r="L180">
        <f t="shared" si="72"/>
        <v>1220.5490467613445</v>
      </c>
      <c r="M180">
        <f t="shared" si="73"/>
        <v>124.84857691415965</v>
      </c>
      <c r="N180">
        <f t="shared" si="74"/>
        <v>125.95237127536797</v>
      </c>
      <c r="O180">
        <f t="shared" si="75"/>
        <v>0.12555456930291298</v>
      </c>
      <c r="P180">
        <f t="shared" si="76"/>
        <v>3.5374303916971694</v>
      </c>
      <c r="Q180">
        <f t="shared" si="77"/>
        <v>0.1231304028217332</v>
      </c>
      <c r="R180">
        <f t="shared" si="78"/>
        <v>7.717040506647932E-2</v>
      </c>
      <c r="S180">
        <f t="shared" si="79"/>
        <v>0</v>
      </c>
      <c r="T180">
        <f t="shared" si="80"/>
        <v>24.662691381891822</v>
      </c>
      <c r="U180">
        <f t="shared" si="81"/>
        <v>24.662691381891822</v>
      </c>
      <c r="V180">
        <f t="shared" si="82"/>
        <v>3.1162932520923374</v>
      </c>
      <c r="W180">
        <f t="shared" si="83"/>
        <v>49.438584098595676</v>
      </c>
      <c r="X180">
        <f t="shared" si="84"/>
        <v>1.5791150431845598</v>
      </c>
      <c r="Y180">
        <f t="shared" si="85"/>
        <v>3.1940943940370961</v>
      </c>
      <c r="Z180">
        <f t="shared" si="86"/>
        <v>1.5371782089077777</v>
      </c>
      <c r="AA180">
        <f t="shared" si="87"/>
        <v>-83.518698606919443</v>
      </c>
      <c r="AB180">
        <f t="shared" si="88"/>
        <v>78.802993773886286</v>
      </c>
      <c r="AC180">
        <f t="shared" si="89"/>
        <v>4.7059081519148815</v>
      </c>
      <c r="AD180">
        <f t="shared" si="90"/>
        <v>-9.7966811182743641E-3</v>
      </c>
      <c r="AE180">
        <f t="shared" si="91"/>
        <v>25.121458709408081</v>
      </c>
      <c r="AF180">
        <f t="shared" si="92"/>
        <v>1.8896360798738767</v>
      </c>
      <c r="AG180">
        <f t="shared" si="93"/>
        <v>-1.4890104014658823</v>
      </c>
      <c r="AH180">
        <v>1272.0288766764199</v>
      </c>
      <c r="AI180">
        <v>1250.6857575757599</v>
      </c>
      <c r="AJ180">
        <v>3.3237608061817601</v>
      </c>
      <c r="AK180">
        <v>84.5062676990527</v>
      </c>
      <c r="AL180">
        <f t="shared" si="94"/>
        <v>1.8938480409732301</v>
      </c>
      <c r="AM180">
        <v>13.200108636091</v>
      </c>
      <c r="AN180">
        <v>15.437821678321701</v>
      </c>
      <c r="AO180">
        <v>-3.5693175801510799E-6</v>
      </c>
      <c r="AP180">
        <v>123.873733639405</v>
      </c>
      <c r="AQ180">
        <v>35</v>
      </c>
      <c r="AR180">
        <v>7</v>
      </c>
      <c r="AS180">
        <f t="shared" si="95"/>
        <v>1</v>
      </c>
      <c r="AT180">
        <f t="shared" si="96"/>
        <v>0</v>
      </c>
      <c r="AU180">
        <f t="shared" si="97"/>
        <v>54438.731746009726</v>
      </c>
      <c r="AV180">
        <f t="shared" si="98"/>
        <v>0</v>
      </c>
      <c r="AW180">
        <f t="shared" si="99"/>
        <v>0</v>
      </c>
      <c r="AX180">
        <f t="shared" si="100"/>
        <v>0</v>
      </c>
      <c r="AY180">
        <f t="shared" si="101"/>
        <v>0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1736452108.0999999</v>
      </c>
      <c r="BF180">
        <v>1231.3399999999999</v>
      </c>
      <c r="BG180">
        <v>1264.28</v>
      </c>
      <c r="BH180">
        <v>15.437799999999999</v>
      </c>
      <c r="BI180">
        <v>13.2051</v>
      </c>
      <c r="BJ180">
        <v>1231.21</v>
      </c>
      <c r="BK180">
        <v>15.378500000000001</v>
      </c>
      <c r="BL180">
        <v>499.96800000000002</v>
      </c>
      <c r="BM180">
        <v>102.18899999999999</v>
      </c>
      <c r="BN180">
        <v>9.9865200000000001E-2</v>
      </c>
      <c r="BO180">
        <v>25.075900000000001</v>
      </c>
      <c r="BP180">
        <v>24.733599999999999</v>
      </c>
      <c r="BQ180">
        <v>999.9</v>
      </c>
      <c r="BR180">
        <v>0</v>
      </c>
      <c r="BS180">
        <v>0</v>
      </c>
      <c r="BT180">
        <v>10010.6</v>
      </c>
      <c r="BU180">
        <v>-0.102186</v>
      </c>
      <c r="BV180">
        <v>128.99700000000001</v>
      </c>
      <c r="BW180">
        <v>-32.946300000000001</v>
      </c>
      <c r="BX180">
        <v>1250.6400000000001</v>
      </c>
      <c r="BY180">
        <v>1281.2</v>
      </c>
      <c r="BZ180">
        <v>2.2326299999999999</v>
      </c>
      <c r="CA180">
        <v>1264.28</v>
      </c>
      <c r="CB180">
        <v>13.2051</v>
      </c>
      <c r="CC180">
        <v>1.5775699999999999</v>
      </c>
      <c r="CD180">
        <v>1.3494200000000001</v>
      </c>
      <c r="CE180">
        <v>13.741400000000001</v>
      </c>
      <c r="CF180">
        <v>11.360900000000001</v>
      </c>
      <c r="CG180">
        <v>0</v>
      </c>
      <c r="CH180">
        <v>0</v>
      </c>
      <c r="CI180">
        <v>0</v>
      </c>
      <c r="CJ180">
        <v>20</v>
      </c>
      <c r="CK180">
        <v>2</v>
      </c>
      <c r="CL180">
        <v>1736449596</v>
      </c>
      <c r="CM180" t="s">
        <v>346</v>
      </c>
      <c r="CN180">
        <v>1736449594</v>
      </c>
      <c r="CO180">
        <v>1736449596</v>
      </c>
      <c r="CP180">
        <v>2</v>
      </c>
      <c r="CQ180">
        <v>0.52600000000000002</v>
      </c>
      <c r="CR180">
        <v>-1.4999999999999999E-2</v>
      </c>
      <c r="CS180">
        <v>0.63</v>
      </c>
      <c r="CT180">
        <v>3.9E-2</v>
      </c>
      <c r="CU180">
        <v>200</v>
      </c>
      <c r="CV180">
        <v>13</v>
      </c>
      <c r="CW180">
        <v>0.21</v>
      </c>
      <c r="CX180">
        <v>0.03</v>
      </c>
      <c r="CY180">
        <v>-34.104700000000001</v>
      </c>
      <c r="CZ180">
        <v>3.4094616541353502</v>
      </c>
      <c r="DA180">
        <v>0.73467607215697495</v>
      </c>
      <c r="DB180">
        <v>0</v>
      </c>
      <c r="DC180">
        <v>2.2381394999999999</v>
      </c>
      <c r="DD180">
        <v>6.1763909774430002E-3</v>
      </c>
      <c r="DE180">
        <v>2.98593950876435E-3</v>
      </c>
      <c r="DF180">
        <v>1</v>
      </c>
      <c r="DG180">
        <v>1</v>
      </c>
      <c r="DH180">
        <v>2</v>
      </c>
      <c r="DI180" t="s">
        <v>347</v>
      </c>
      <c r="DJ180">
        <v>3.1192799999999998</v>
      </c>
      <c r="DK180">
        <v>2.8004899999999999</v>
      </c>
      <c r="DL180">
        <v>0.20981</v>
      </c>
      <c r="DM180">
        <v>0.21507299999999999</v>
      </c>
      <c r="DN180">
        <v>8.6372099999999993E-2</v>
      </c>
      <c r="DO180">
        <v>7.7831999999999998E-2</v>
      </c>
      <c r="DP180">
        <v>22024.2</v>
      </c>
      <c r="DQ180">
        <v>20212.7</v>
      </c>
      <c r="DR180">
        <v>26661.8</v>
      </c>
      <c r="DS180">
        <v>24091.599999999999</v>
      </c>
      <c r="DT180">
        <v>33674.699999999997</v>
      </c>
      <c r="DU180">
        <v>32368.799999999999</v>
      </c>
      <c r="DV180">
        <v>40312.199999999997</v>
      </c>
      <c r="DW180">
        <v>38094.1</v>
      </c>
      <c r="DX180">
        <v>2.00705</v>
      </c>
      <c r="DY180">
        <v>2.2512799999999999</v>
      </c>
      <c r="DZ180">
        <v>0.12403699999999999</v>
      </c>
      <c r="EA180">
        <v>0</v>
      </c>
      <c r="EB180">
        <v>22.697399999999998</v>
      </c>
      <c r="EC180">
        <v>999.9</v>
      </c>
      <c r="ED180">
        <v>65.028999999999996</v>
      </c>
      <c r="EE180">
        <v>23.001000000000001</v>
      </c>
      <c r="EF180">
        <v>17.9434</v>
      </c>
      <c r="EG180">
        <v>63.840299999999999</v>
      </c>
      <c r="EH180">
        <v>26.5505</v>
      </c>
      <c r="EI180">
        <v>1</v>
      </c>
      <c r="EJ180">
        <v>-0.37484800000000001</v>
      </c>
      <c r="EK180">
        <v>-3.5937199999999998</v>
      </c>
      <c r="EL180">
        <v>20.263500000000001</v>
      </c>
      <c r="EM180">
        <v>5.2631100000000002</v>
      </c>
      <c r="EN180">
        <v>12.005599999999999</v>
      </c>
      <c r="EO180">
        <v>4.9997499999999997</v>
      </c>
      <c r="EP180">
        <v>3.2868300000000001</v>
      </c>
      <c r="EQ180">
        <v>9999</v>
      </c>
      <c r="ER180">
        <v>9999</v>
      </c>
      <c r="ES180">
        <v>999.9</v>
      </c>
      <c r="ET180">
        <v>9999</v>
      </c>
      <c r="EU180">
        <v>1.8724099999999999</v>
      </c>
      <c r="EV180">
        <v>1.87321</v>
      </c>
      <c r="EW180">
        <v>1.8694900000000001</v>
      </c>
      <c r="EX180">
        <v>1.8751500000000001</v>
      </c>
      <c r="EY180">
        <v>1.8754599999999999</v>
      </c>
      <c r="EZ180">
        <v>1.8738600000000001</v>
      </c>
      <c r="FA180">
        <v>1.8724099999999999</v>
      </c>
      <c r="FB180">
        <v>1.8714999999999999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0.13</v>
      </c>
      <c r="FQ180">
        <v>5.9299999999999999E-2</v>
      </c>
      <c r="FR180">
        <v>0.34321388301456301</v>
      </c>
      <c r="FS180">
        <v>1.93526017593624E-3</v>
      </c>
      <c r="FT180">
        <v>-2.6352868309754201E-6</v>
      </c>
      <c r="FU180">
        <v>7.4988703689445403E-10</v>
      </c>
      <c r="FV180">
        <v>5.9295258707654903E-2</v>
      </c>
      <c r="FW180">
        <v>0</v>
      </c>
      <c r="FX180">
        <v>0</v>
      </c>
      <c r="FY180">
        <v>0</v>
      </c>
      <c r="FZ180">
        <v>1</v>
      </c>
      <c r="GA180">
        <v>1999</v>
      </c>
      <c r="GB180">
        <v>0</v>
      </c>
      <c r="GC180">
        <v>14</v>
      </c>
      <c r="GD180">
        <v>41.9</v>
      </c>
      <c r="GE180">
        <v>41.9</v>
      </c>
      <c r="GF180">
        <v>2.7612299999999999</v>
      </c>
      <c r="GG180">
        <v>2.49634</v>
      </c>
      <c r="GH180">
        <v>1.5979000000000001</v>
      </c>
      <c r="GI180">
        <v>2.35107</v>
      </c>
      <c r="GJ180">
        <v>1.64917</v>
      </c>
      <c r="GK180">
        <v>2.50244</v>
      </c>
      <c r="GL180">
        <v>27.328499999999998</v>
      </c>
      <c r="GM180">
        <v>14.0707</v>
      </c>
      <c r="GN180">
        <v>19</v>
      </c>
      <c r="GO180">
        <v>453.72199999999998</v>
      </c>
      <c r="GP180">
        <v>635.45799999999997</v>
      </c>
      <c r="GQ180">
        <v>29.456199999999999</v>
      </c>
      <c r="GR180">
        <v>22.4649</v>
      </c>
      <c r="GS180">
        <v>30.0001</v>
      </c>
      <c r="GT180">
        <v>22.434000000000001</v>
      </c>
      <c r="GU180">
        <v>22.424199999999999</v>
      </c>
      <c r="GV180">
        <v>55.328200000000002</v>
      </c>
      <c r="GW180">
        <v>27.620200000000001</v>
      </c>
      <c r="GX180">
        <v>100</v>
      </c>
      <c r="GY180">
        <v>29.379899999999999</v>
      </c>
      <c r="GZ180">
        <v>1289.71</v>
      </c>
      <c r="HA180">
        <v>13.3279</v>
      </c>
      <c r="HB180">
        <v>101.245</v>
      </c>
      <c r="HC180">
        <v>101.215</v>
      </c>
    </row>
    <row r="181" spans="1:211" x14ac:dyDescent="0.2">
      <c r="A181">
        <v>165</v>
      </c>
      <c r="B181">
        <v>1736452111.0999999</v>
      </c>
      <c r="C181">
        <v>328</v>
      </c>
      <c r="D181" t="s">
        <v>678</v>
      </c>
      <c r="E181" t="s">
        <v>679</v>
      </c>
      <c r="F181">
        <v>2</v>
      </c>
      <c r="G181">
        <v>1736452109.0999999</v>
      </c>
      <c r="H181">
        <f t="shared" si="68"/>
        <v>1.8914549724689778E-3</v>
      </c>
      <c r="I181">
        <f t="shared" si="69"/>
        <v>1.8914549724689778</v>
      </c>
      <c r="J181">
        <f t="shared" si="70"/>
        <v>-1.5243774378054757</v>
      </c>
      <c r="K181">
        <f t="shared" si="71"/>
        <v>1234.4949999999999</v>
      </c>
      <c r="L181">
        <f t="shared" si="72"/>
        <v>1224.1019300851904</v>
      </c>
      <c r="M181">
        <f t="shared" si="73"/>
        <v>125.21361209160494</v>
      </c>
      <c r="N181">
        <f t="shared" si="74"/>
        <v>126.27672112915324</v>
      </c>
      <c r="O181">
        <f t="shared" si="75"/>
        <v>0.12535404408564252</v>
      </c>
      <c r="P181">
        <f t="shared" si="76"/>
        <v>3.5394644803361763</v>
      </c>
      <c r="Q181">
        <f t="shared" si="77"/>
        <v>0.12293889436088622</v>
      </c>
      <c r="R181">
        <f t="shared" si="78"/>
        <v>7.7049924912635182E-2</v>
      </c>
      <c r="S181">
        <f t="shared" si="79"/>
        <v>0</v>
      </c>
      <c r="T181">
        <f t="shared" si="80"/>
        <v>24.665137693275572</v>
      </c>
      <c r="U181">
        <f t="shared" si="81"/>
        <v>24.665137693275572</v>
      </c>
      <c r="V181">
        <f t="shared" si="82"/>
        <v>3.1167489378120523</v>
      </c>
      <c r="W181">
        <f t="shared" si="83"/>
        <v>49.433253385990675</v>
      </c>
      <c r="X181">
        <f t="shared" si="84"/>
        <v>1.579104720903125</v>
      </c>
      <c r="Y181">
        <f t="shared" si="85"/>
        <v>3.194417952977866</v>
      </c>
      <c r="Z181">
        <f t="shared" si="86"/>
        <v>1.5376442169089273</v>
      </c>
      <c r="AA181">
        <f t="shared" si="87"/>
        <v>-83.413164285881919</v>
      </c>
      <c r="AB181">
        <f t="shared" si="88"/>
        <v>78.705896122743255</v>
      </c>
      <c r="AC181">
        <f t="shared" si="89"/>
        <v>4.6975067106670414</v>
      </c>
      <c r="AD181">
        <f t="shared" si="90"/>
        <v>-9.7614524716220785E-3</v>
      </c>
      <c r="AE181">
        <f t="shared" si="91"/>
        <v>24.789595671742454</v>
      </c>
      <c r="AF181">
        <f t="shared" si="92"/>
        <v>1.8883614986351813</v>
      </c>
      <c r="AG181">
        <f t="shared" si="93"/>
        <v>-1.5243774378054757</v>
      </c>
      <c r="AH181">
        <v>1277.7422936764001</v>
      </c>
      <c r="AI181">
        <v>1257.0483636363599</v>
      </c>
      <c r="AJ181">
        <v>3.2364415966225102</v>
      </c>
      <c r="AK181">
        <v>84.5062676990527</v>
      </c>
      <c r="AL181">
        <f t="shared" si="94"/>
        <v>1.8914549724689778</v>
      </c>
      <c r="AM181">
        <v>13.202571769556799</v>
      </c>
      <c r="AN181">
        <v>15.4376601398601</v>
      </c>
      <c r="AO181">
        <v>-3.2608839368033499E-6</v>
      </c>
      <c r="AP181">
        <v>123.873733639405</v>
      </c>
      <c r="AQ181">
        <v>35</v>
      </c>
      <c r="AR181">
        <v>7</v>
      </c>
      <c r="AS181">
        <f t="shared" si="95"/>
        <v>1</v>
      </c>
      <c r="AT181">
        <f t="shared" si="96"/>
        <v>0</v>
      </c>
      <c r="AU181">
        <f t="shared" si="97"/>
        <v>54483.277431989824</v>
      </c>
      <c r="AV181">
        <f t="shared" si="98"/>
        <v>0</v>
      </c>
      <c r="AW181">
        <f t="shared" si="99"/>
        <v>0</v>
      </c>
      <c r="AX181">
        <f t="shared" si="100"/>
        <v>0</v>
      </c>
      <c r="AY181">
        <f t="shared" si="101"/>
        <v>0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1736452109.0999999</v>
      </c>
      <c r="BF181">
        <v>1234.4949999999999</v>
      </c>
      <c r="BG181">
        <v>1267.0450000000001</v>
      </c>
      <c r="BH181">
        <v>15.4375</v>
      </c>
      <c r="BI181">
        <v>13.206099999999999</v>
      </c>
      <c r="BJ181">
        <v>1234.3699999999999</v>
      </c>
      <c r="BK181">
        <v>15.3782</v>
      </c>
      <c r="BL181">
        <v>499.92200000000003</v>
      </c>
      <c r="BM181">
        <v>102.1905</v>
      </c>
      <c r="BN181">
        <v>9.9684350000000005E-2</v>
      </c>
      <c r="BO181">
        <v>25.0776</v>
      </c>
      <c r="BP181">
        <v>24.733149999999998</v>
      </c>
      <c r="BQ181">
        <v>999.9</v>
      </c>
      <c r="BR181">
        <v>0</v>
      </c>
      <c r="BS181">
        <v>0</v>
      </c>
      <c r="BT181">
        <v>10019.049999999999</v>
      </c>
      <c r="BU181">
        <v>-0.108404</v>
      </c>
      <c r="BV181">
        <v>128.98249999999999</v>
      </c>
      <c r="BW181">
        <v>-32.552999999999997</v>
      </c>
      <c r="BX181">
        <v>1253.8499999999999</v>
      </c>
      <c r="BY181">
        <v>1284</v>
      </c>
      <c r="BZ181">
        <v>2.2313999999999998</v>
      </c>
      <c r="CA181">
        <v>1267.0450000000001</v>
      </c>
      <c r="CB181">
        <v>13.206099999999999</v>
      </c>
      <c r="CC181">
        <v>1.5775699999999999</v>
      </c>
      <c r="CD181">
        <v>1.34954</v>
      </c>
      <c r="CE181">
        <v>13.741400000000001</v>
      </c>
      <c r="CF181">
        <v>11.36225</v>
      </c>
      <c r="CG181">
        <v>0</v>
      </c>
      <c r="CH181">
        <v>0</v>
      </c>
      <c r="CI181">
        <v>0</v>
      </c>
      <c r="CJ181">
        <v>20</v>
      </c>
      <c r="CK181">
        <v>2</v>
      </c>
      <c r="CL181">
        <v>1736449596</v>
      </c>
      <c r="CM181" t="s">
        <v>346</v>
      </c>
      <c r="CN181">
        <v>1736449594</v>
      </c>
      <c r="CO181">
        <v>1736449596</v>
      </c>
      <c r="CP181">
        <v>2</v>
      </c>
      <c r="CQ181">
        <v>0.52600000000000002</v>
      </c>
      <c r="CR181">
        <v>-1.4999999999999999E-2</v>
      </c>
      <c r="CS181">
        <v>0.63</v>
      </c>
      <c r="CT181">
        <v>3.9E-2</v>
      </c>
      <c r="CU181">
        <v>200</v>
      </c>
      <c r="CV181">
        <v>13</v>
      </c>
      <c r="CW181">
        <v>0.21</v>
      </c>
      <c r="CX181">
        <v>0.03</v>
      </c>
      <c r="CY181">
        <v>-33.867944999999999</v>
      </c>
      <c r="CZ181">
        <v>3.8172676691729199</v>
      </c>
      <c r="DA181">
        <v>0.77216164724428005</v>
      </c>
      <c r="DB181">
        <v>0</v>
      </c>
      <c r="DC181">
        <v>2.2375764999999999</v>
      </c>
      <c r="DD181">
        <v>-2.99954887217726E-3</v>
      </c>
      <c r="DE181">
        <v>3.4320100160110298E-3</v>
      </c>
      <c r="DF181">
        <v>1</v>
      </c>
      <c r="DG181">
        <v>1</v>
      </c>
      <c r="DH181">
        <v>2</v>
      </c>
      <c r="DI181" t="s">
        <v>347</v>
      </c>
      <c r="DJ181">
        <v>3.1193599999999999</v>
      </c>
      <c r="DK181">
        <v>2.8005300000000002</v>
      </c>
      <c r="DL181">
        <v>0.21046400000000001</v>
      </c>
      <c r="DM181">
        <v>0.215694</v>
      </c>
      <c r="DN181">
        <v>8.6370199999999994E-2</v>
      </c>
      <c r="DO181">
        <v>7.7859300000000006E-2</v>
      </c>
      <c r="DP181">
        <v>22005.9</v>
      </c>
      <c r="DQ181">
        <v>20196.8</v>
      </c>
      <c r="DR181">
        <v>26661.7</v>
      </c>
      <c r="DS181">
        <v>24091.7</v>
      </c>
      <c r="DT181">
        <v>33674.800000000003</v>
      </c>
      <c r="DU181">
        <v>32367.9</v>
      </c>
      <c r="DV181">
        <v>40312.199999999997</v>
      </c>
      <c r="DW181">
        <v>38094.199999999997</v>
      </c>
      <c r="DX181">
        <v>2.00725</v>
      </c>
      <c r="DY181">
        <v>2.25143</v>
      </c>
      <c r="DZ181">
        <v>0.123478</v>
      </c>
      <c r="EA181">
        <v>0</v>
      </c>
      <c r="EB181">
        <v>22.7012</v>
      </c>
      <c r="EC181">
        <v>999.9</v>
      </c>
      <c r="ED181">
        <v>65.004000000000005</v>
      </c>
      <c r="EE181">
        <v>23.001000000000001</v>
      </c>
      <c r="EF181">
        <v>17.938199999999998</v>
      </c>
      <c r="EG181">
        <v>64.1203</v>
      </c>
      <c r="EH181">
        <v>26.502400000000002</v>
      </c>
      <c r="EI181">
        <v>1</v>
      </c>
      <c r="EJ181">
        <v>-0.37486799999999998</v>
      </c>
      <c r="EK181">
        <v>-3.5312999999999999</v>
      </c>
      <c r="EL181">
        <v>20.2654</v>
      </c>
      <c r="EM181">
        <v>5.26356</v>
      </c>
      <c r="EN181">
        <v>12.0055</v>
      </c>
      <c r="EO181">
        <v>5.0000999999999998</v>
      </c>
      <c r="EP181">
        <v>3.2871000000000001</v>
      </c>
      <c r="EQ181">
        <v>9999</v>
      </c>
      <c r="ER181">
        <v>9999</v>
      </c>
      <c r="ES181">
        <v>999.9</v>
      </c>
      <c r="ET181">
        <v>9999</v>
      </c>
      <c r="EU181">
        <v>1.8724099999999999</v>
      </c>
      <c r="EV181">
        <v>1.87323</v>
      </c>
      <c r="EW181">
        <v>1.8694900000000001</v>
      </c>
      <c r="EX181">
        <v>1.8751500000000001</v>
      </c>
      <c r="EY181">
        <v>1.8754599999999999</v>
      </c>
      <c r="EZ181">
        <v>1.87385</v>
      </c>
      <c r="FA181">
        <v>1.8724099999999999</v>
      </c>
      <c r="FB181">
        <v>1.8714900000000001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0.12</v>
      </c>
      <c r="FQ181">
        <v>5.9299999999999999E-2</v>
      </c>
      <c r="FR181">
        <v>0.34321388301456301</v>
      </c>
      <c r="FS181">
        <v>1.93526017593624E-3</v>
      </c>
      <c r="FT181">
        <v>-2.6352868309754201E-6</v>
      </c>
      <c r="FU181">
        <v>7.4988703689445403E-10</v>
      </c>
      <c r="FV181">
        <v>5.9295258707654903E-2</v>
      </c>
      <c r="FW181">
        <v>0</v>
      </c>
      <c r="FX181">
        <v>0</v>
      </c>
      <c r="FY181">
        <v>0</v>
      </c>
      <c r="FZ181">
        <v>1</v>
      </c>
      <c r="GA181">
        <v>1999</v>
      </c>
      <c r="GB181">
        <v>0</v>
      </c>
      <c r="GC181">
        <v>14</v>
      </c>
      <c r="GD181">
        <v>42</v>
      </c>
      <c r="GE181">
        <v>41.9</v>
      </c>
      <c r="GF181">
        <v>2.7722199999999999</v>
      </c>
      <c r="GG181">
        <v>2.49634</v>
      </c>
      <c r="GH181">
        <v>1.5979000000000001</v>
      </c>
      <c r="GI181">
        <v>2.35229</v>
      </c>
      <c r="GJ181">
        <v>1.64917</v>
      </c>
      <c r="GK181">
        <v>2.2936999999999999</v>
      </c>
      <c r="GL181">
        <v>27.328499999999998</v>
      </c>
      <c r="GM181">
        <v>14.0707</v>
      </c>
      <c r="GN181">
        <v>19</v>
      </c>
      <c r="GO181">
        <v>453.84100000000001</v>
      </c>
      <c r="GP181">
        <v>635.59100000000001</v>
      </c>
      <c r="GQ181">
        <v>29.436399999999999</v>
      </c>
      <c r="GR181">
        <v>22.4649</v>
      </c>
      <c r="GS181">
        <v>30.0001</v>
      </c>
      <c r="GT181">
        <v>22.434000000000001</v>
      </c>
      <c r="GU181">
        <v>22.424900000000001</v>
      </c>
      <c r="GV181">
        <v>55.560499999999998</v>
      </c>
      <c r="GW181">
        <v>27.620200000000001</v>
      </c>
      <c r="GX181">
        <v>100</v>
      </c>
      <c r="GY181">
        <v>29.379899999999999</v>
      </c>
      <c r="GZ181">
        <v>1296.52</v>
      </c>
      <c r="HA181">
        <v>13.3416</v>
      </c>
      <c r="HB181">
        <v>101.245</v>
      </c>
      <c r="HC181">
        <v>101.215</v>
      </c>
    </row>
    <row r="182" spans="1:211" x14ac:dyDescent="0.2">
      <c r="A182">
        <v>166</v>
      </c>
      <c r="B182">
        <v>1736452113.0999999</v>
      </c>
      <c r="C182">
        <v>330</v>
      </c>
      <c r="D182" t="s">
        <v>680</v>
      </c>
      <c r="E182" t="s">
        <v>681</v>
      </c>
      <c r="F182">
        <v>2</v>
      </c>
      <c r="G182">
        <v>1736452112.0999999</v>
      </c>
      <c r="H182">
        <f t="shared" si="68"/>
        <v>1.8901552103312838E-3</v>
      </c>
      <c r="I182">
        <f t="shared" si="69"/>
        <v>1.8901552103312838</v>
      </c>
      <c r="J182">
        <f t="shared" si="70"/>
        <v>-1.4328400915054798</v>
      </c>
      <c r="K182">
        <f t="shared" si="71"/>
        <v>1243.8599999999999</v>
      </c>
      <c r="L182">
        <f t="shared" si="72"/>
        <v>1232.0734170130952</v>
      </c>
      <c r="M182">
        <f t="shared" si="73"/>
        <v>126.03201699617068</v>
      </c>
      <c r="N182">
        <f t="shared" si="74"/>
        <v>127.23769744249799</v>
      </c>
      <c r="O182">
        <f t="shared" si="75"/>
        <v>0.12520651067184552</v>
      </c>
      <c r="P182">
        <f t="shared" si="76"/>
        <v>3.5406458229892226</v>
      </c>
      <c r="Q182">
        <f t="shared" si="77"/>
        <v>0.12279777093082711</v>
      </c>
      <c r="R182">
        <f t="shared" si="78"/>
        <v>7.6961162858027579E-2</v>
      </c>
      <c r="S182">
        <f t="shared" si="79"/>
        <v>0</v>
      </c>
      <c r="T182">
        <f t="shared" si="80"/>
        <v>24.669151735379554</v>
      </c>
      <c r="U182">
        <f t="shared" si="81"/>
        <v>24.669151735379554</v>
      </c>
      <c r="V182">
        <f t="shared" si="82"/>
        <v>3.1174967781580545</v>
      </c>
      <c r="W182">
        <f t="shared" si="83"/>
        <v>49.422867069081725</v>
      </c>
      <c r="X182">
        <f t="shared" si="84"/>
        <v>1.57911162265796</v>
      </c>
      <c r="Y182">
        <f t="shared" si="85"/>
        <v>3.1951032311636789</v>
      </c>
      <c r="Z182">
        <f t="shared" si="86"/>
        <v>1.5383851555000945</v>
      </c>
      <c r="AA182">
        <f t="shared" si="87"/>
        <v>-83.355844775609611</v>
      </c>
      <c r="AB182">
        <f t="shared" si="88"/>
        <v>78.653131524814341</v>
      </c>
      <c r="AC182">
        <f t="shared" si="89"/>
        <v>4.6929711417228681</v>
      </c>
      <c r="AD182">
        <f t="shared" si="90"/>
        <v>-9.7421090724054693E-3</v>
      </c>
      <c r="AE182">
        <f t="shared" si="91"/>
        <v>24.751328817866931</v>
      </c>
      <c r="AF182">
        <f t="shared" si="92"/>
        <v>1.8783835657816861</v>
      </c>
      <c r="AG182">
        <f t="shared" si="93"/>
        <v>-1.4328400915054798</v>
      </c>
      <c r="AH182">
        <v>1283.77005691659</v>
      </c>
      <c r="AI182">
        <v>1263.35921212121</v>
      </c>
      <c r="AJ182">
        <v>3.1807298372420201</v>
      </c>
      <c r="AK182">
        <v>84.5062676990527</v>
      </c>
      <c r="AL182">
        <f t="shared" si="94"/>
        <v>1.8901552103312838</v>
      </c>
      <c r="AM182">
        <v>13.204339528881899</v>
      </c>
      <c r="AN182">
        <v>15.437168531468499</v>
      </c>
      <c r="AO182">
        <v>-2.2826009394997402E-6</v>
      </c>
      <c r="AP182">
        <v>123.873733639405</v>
      </c>
      <c r="AQ182">
        <v>35</v>
      </c>
      <c r="AR182">
        <v>7</v>
      </c>
      <c r="AS182">
        <f t="shared" si="95"/>
        <v>1</v>
      </c>
      <c r="AT182">
        <f t="shared" si="96"/>
        <v>0</v>
      </c>
      <c r="AU182">
        <f t="shared" si="97"/>
        <v>54508.71364264033</v>
      </c>
      <c r="AV182">
        <f t="shared" si="98"/>
        <v>0</v>
      </c>
      <c r="AW182">
        <f t="shared" si="99"/>
        <v>0</v>
      </c>
      <c r="AX182">
        <f t="shared" si="100"/>
        <v>0</v>
      </c>
      <c r="AY182">
        <f t="shared" si="101"/>
        <v>0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1736452112.0999999</v>
      </c>
      <c r="BF182">
        <v>1243.8599999999999</v>
      </c>
      <c r="BG182">
        <v>1276.3599999999999</v>
      </c>
      <c r="BH182">
        <v>15.437200000000001</v>
      </c>
      <c r="BI182">
        <v>13.218299999999999</v>
      </c>
      <c r="BJ182">
        <v>1243.75</v>
      </c>
      <c r="BK182">
        <v>15.3779</v>
      </c>
      <c r="BL182">
        <v>500.08199999999999</v>
      </c>
      <c r="BM182">
        <v>102.193</v>
      </c>
      <c r="BN182">
        <v>9.9619299999999994E-2</v>
      </c>
      <c r="BO182">
        <v>25.081199999999999</v>
      </c>
      <c r="BP182">
        <v>24.733000000000001</v>
      </c>
      <c r="BQ182">
        <v>999.9</v>
      </c>
      <c r="BR182">
        <v>0</v>
      </c>
      <c r="BS182">
        <v>0</v>
      </c>
      <c r="BT182">
        <v>10023.799999999999</v>
      </c>
      <c r="BU182">
        <v>-0.120842</v>
      </c>
      <c r="BV182">
        <v>128.982</v>
      </c>
      <c r="BW182">
        <v>-32.492699999999999</v>
      </c>
      <c r="BX182">
        <v>1263.3699999999999</v>
      </c>
      <c r="BY182">
        <v>1293.45</v>
      </c>
      <c r="BZ182">
        <v>2.2189299999999998</v>
      </c>
      <c r="CA182">
        <v>1276.3599999999999</v>
      </c>
      <c r="CB182">
        <v>13.218299999999999</v>
      </c>
      <c r="CC182">
        <v>1.5775699999999999</v>
      </c>
      <c r="CD182">
        <v>1.3508100000000001</v>
      </c>
      <c r="CE182">
        <v>13.741400000000001</v>
      </c>
      <c r="CF182">
        <v>11.3765</v>
      </c>
      <c r="CG182">
        <v>0</v>
      </c>
      <c r="CH182">
        <v>0</v>
      </c>
      <c r="CI182">
        <v>0</v>
      </c>
      <c r="CJ182">
        <v>20</v>
      </c>
      <c r="CK182">
        <v>2</v>
      </c>
      <c r="CL182">
        <v>1736449596</v>
      </c>
      <c r="CM182" t="s">
        <v>346</v>
      </c>
      <c r="CN182">
        <v>1736449594</v>
      </c>
      <c r="CO182">
        <v>1736449596</v>
      </c>
      <c r="CP182">
        <v>2</v>
      </c>
      <c r="CQ182">
        <v>0.52600000000000002</v>
      </c>
      <c r="CR182">
        <v>-1.4999999999999999E-2</v>
      </c>
      <c r="CS182">
        <v>0.63</v>
      </c>
      <c r="CT182">
        <v>3.9E-2</v>
      </c>
      <c r="CU182">
        <v>200</v>
      </c>
      <c r="CV182">
        <v>13</v>
      </c>
      <c r="CW182">
        <v>0.21</v>
      </c>
      <c r="CX182">
        <v>0.03</v>
      </c>
      <c r="CY182">
        <v>-33.588230000000003</v>
      </c>
      <c r="CZ182">
        <v>4.3890045112782197</v>
      </c>
      <c r="DA182">
        <v>0.82768447859072503</v>
      </c>
      <c r="DB182">
        <v>0</v>
      </c>
      <c r="DC182">
        <v>2.236742</v>
      </c>
      <c r="DD182">
        <v>-2.1457443609023501E-2</v>
      </c>
      <c r="DE182">
        <v>4.5503347129634301E-3</v>
      </c>
      <c r="DF182">
        <v>1</v>
      </c>
      <c r="DG182">
        <v>1</v>
      </c>
      <c r="DH182">
        <v>2</v>
      </c>
      <c r="DI182" t="s">
        <v>347</v>
      </c>
      <c r="DJ182">
        <v>3.1193599999999999</v>
      </c>
      <c r="DK182">
        <v>2.8006600000000001</v>
      </c>
      <c r="DL182">
        <v>0.21110400000000001</v>
      </c>
      <c r="DM182">
        <v>0.216387</v>
      </c>
      <c r="DN182">
        <v>8.6364200000000002E-2</v>
      </c>
      <c r="DO182">
        <v>7.7933799999999998E-2</v>
      </c>
      <c r="DP182">
        <v>21988.3</v>
      </c>
      <c r="DQ182">
        <v>20179.2</v>
      </c>
      <c r="DR182">
        <v>26661.9</v>
      </c>
      <c r="DS182">
        <v>24091.9</v>
      </c>
      <c r="DT182">
        <v>33675.300000000003</v>
      </c>
      <c r="DU182">
        <v>32365.599999999999</v>
      </c>
      <c r="DV182">
        <v>40312.400000000001</v>
      </c>
      <c r="DW182">
        <v>38094.400000000001</v>
      </c>
      <c r="DX182">
        <v>2.00732</v>
      </c>
      <c r="DY182">
        <v>2.2517200000000002</v>
      </c>
      <c r="DZ182">
        <v>0.123367</v>
      </c>
      <c r="EA182">
        <v>0</v>
      </c>
      <c r="EB182">
        <v>22.705200000000001</v>
      </c>
      <c r="EC182">
        <v>999.9</v>
      </c>
      <c r="ED182">
        <v>65.016000000000005</v>
      </c>
      <c r="EE182">
        <v>22.99</v>
      </c>
      <c r="EF182">
        <v>17.929600000000001</v>
      </c>
      <c r="EG182">
        <v>64.160300000000007</v>
      </c>
      <c r="EH182">
        <v>26.5946</v>
      </c>
      <c r="EI182">
        <v>1</v>
      </c>
      <c r="EJ182">
        <v>-0.37491400000000003</v>
      </c>
      <c r="EK182">
        <v>-3.4459</v>
      </c>
      <c r="EL182">
        <v>20.267700000000001</v>
      </c>
      <c r="EM182">
        <v>5.2637099999999997</v>
      </c>
      <c r="EN182">
        <v>12.006500000000001</v>
      </c>
      <c r="EO182">
        <v>5</v>
      </c>
      <c r="EP182">
        <v>3.28715</v>
      </c>
      <c r="EQ182">
        <v>9999</v>
      </c>
      <c r="ER182">
        <v>9999</v>
      </c>
      <c r="ES182">
        <v>999.9</v>
      </c>
      <c r="ET182">
        <v>9999</v>
      </c>
      <c r="EU182">
        <v>1.8724099999999999</v>
      </c>
      <c r="EV182">
        <v>1.8732500000000001</v>
      </c>
      <c r="EW182">
        <v>1.8694999999999999</v>
      </c>
      <c r="EX182">
        <v>1.8751599999999999</v>
      </c>
      <c r="EY182">
        <v>1.8754599999999999</v>
      </c>
      <c r="EZ182">
        <v>1.87388</v>
      </c>
      <c r="FA182">
        <v>1.8724099999999999</v>
      </c>
      <c r="FB182">
        <v>1.8714900000000001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0.11</v>
      </c>
      <c r="FQ182">
        <v>5.9299999999999999E-2</v>
      </c>
      <c r="FR182">
        <v>0.34321388301456301</v>
      </c>
      <c r="FS182">
        <v>1.93526017593624E-3</v>
      </c>
      <c r="FT182">
        <v>-2.6352868309754201E-6</v>
      </c>
      <c r="FU182">
        <v>7.4988703689445403E-10</v>
      </c>
      <c r="FV182">
        <v>5.9295258707654903E-2</v>
      </c>
      <c r="FW182">
        <v>0</v>
      </c>
      <c r="FX182">
        <v>0</v>
      </c>
      <c r="FY182">
        <v>0</v>
      </c>
      <c r="FZ182">
        <v>1</v>
      </c>
      <c r="GA182">
        <v>1999</v>
      </c>
      <c r="GB182">
        <v>0</v>
      </c>
      <c r="GC182">
        <v>14</v>
      </c>
      <c r="GD182">
        <v>42</v>
      </c>
      <c r="GE182">
        <v>42</v>
      </c>
      <c r="GF182">
        <v>2.7844199999999999</v>
      </c>
      <c r="GG182">
        <v>2.48169</v>
      </c>
      <c r="GH182">
        <v>1.5979000000000001</v>
      </c>
      <c r="GI182">
        <v>2.35107</v>
      </c>
      <c r="GJ182">
        <v>1.64917</v>
      </c>
      <c r="GK182">
        <v>2.47803</v>
      </c>
      <c r="GL182">
        <v>27.328499999999998</v>
      </c>
      <c r="GM182">
        <v>14.0707</v>
      </c>
      <c r="GN182">
        <v>19</v>
      </c>
      <c r="GO182">
        <v>453.88400000000001</v>
      </c>
      <c r="GP182">
        <v>635.83699999999999</v>
      </c>
      <c r="GQ182">
        <v>29.408100000000001</v>
      </c>
      <c r="GR182">
        <v>22.4649</v>
      </c>
      <c r="GS182">
        <v>30</v>
      </c>
      <c r="GT182">
        <v>22.434000000000001</v>
      </c>
      <c r="GU182">
        <v>22.424900000000001</v>
      </c>
      <c r="GV182">
        <v>55.799300000000002</v>
      </c>
      <c r="GW182">
        <v>27.3352</v>
      </c>
      <c r="GX182">
        <v>100</v>
      </c>
      <c r="GY182">
        <v>29.379899999999999</v>
      </c>
      <c r="GZ182">
        <v>1303.27</v>
      </c>
      <c r="HA182">
        <v>13.3506</v>
      </c>
      <c r="HB182">
        <v>101.245</v>
      </c>
      <c r="HC182">
        <v>101.21599999999999</v>
      </c>
    </row>
    <row r="183" spans="1:211" x14ac:dyDescent="0.2">
      <c r="A183">
        <v>167</v>
      </c>
      <c r="B183">
        <v>1736452115.0999999</v>
      </c>
      <c r="C183">
        <v>332</v>
      </c>
      <c r="D183" t="s">
        <v>682</v>
      </c>
      <c r="E183" t="s">
        <v>683</v>
      </c>
      <c r="F183">
        <v>2</v>
      </c>
      <c r="G183">
        <v>1736452113.0999999</v>
      </c>
      <c r="H183">
        <f t="shared" si="68"/>
        <v>1.886867455089524E-3</v>
      </c>
      <c r="I183">
        <f t="shared" si="69"/>
        <v>1.8868674550895239</v>
      </c>
      <c r="J183">
        <f t="shared" si="70"/>
        <v>-1.3643626229279178</v>
      </c>
      <c r="K183">
        <f t="shared" si="71"/>
        <v>1246.96</v>
      </c>
      <c r="L183">
        <f t="shared" si="72"/>
        <v>1234.2487980809608</v>
      </c>
      <c r="M183">
        <f t="shared" si="73"/>
        <v>126.25284502291873</v>
      </c>
      <c r="N183">
        <f t="shared" si="74"/>
        <v>127.553089680588</v>
      </c>
      <c r="O183">
        <f t="shared" si="75"/>
        <v>0.12497628155490013</v>
      </c>
      <c r="P183">
        <f t="shared" si="76"/>
        <v>3.5392747816442869</v>
      </c>
      <c r="Q183">
        <f t="shared" si="77"/>
        <v>0.12257539007082061</v>
      </c>
      <c r="R183">
        <f t="shared" si="78"/>
        <v>7.6821487730428434E-2</v>
      </c>
      <c r="S183">
        <f t="shared" si="79"/>
        <v>0</v>
      </c>
      <c r="T183">
        <f t="shared" si="80"/>
        <v>24.669568072891835</v>
      </c>
      <c r="U183">
        <f t="shared" si="81"/>
        <v>24.669568072891835</v>
      </c>
      <c r="V183">
        <f t="shared" si="82"/>
        <v>3.1175743533335218</v>
      </c>
      <c r="W183">
        <f t="shared" si="83"/>
        <v>49.422964475919137</v>
      </c>
      <c r="X183">
        <f t="shared" si="84"/>
        <v>1.579100621773065</v>
      </c>
      <c r="Y183">
        <f t="shared" si="85"/>
        <v>3.1950746753413921</v>
      </c>
      <c r="Z183">
        <f t="shared" si="86"/>
        <v>1.5384737315604569</v>
      </c>
      <c r="AA183">
        <f t="shared" si="87"/>
        <v>-83.210854769448005</v>
      </c>
      <c r="AB183">
        <f t="shared" si="88"/>
        <v>78.514612227202576</v>
      </c>
      <c r="AC183">
        <f t="shared" si="89"/>
        <v>4.6865271922208764</v>
      </c>
      <c r="AD183">
        <f t="shared" si="90"/>
        <v>-9.7153500245497071E-3</v>
      </c>
      <c r="AE183">
        <f t="shared" si="91"/>
        <v>24.943031464631211</v>
      </c>
      <c r="AF183">
        <f t="shared" si="92"/>
        <v>1.8692746709613648</v>
      </c>
      <c r="AG183">
        <f t="shared" si="93"/>
        <v>-1.3643626229279178</v>
      </c>
      <c r="AH183">
        <v>1289.9011042970401</v>
      </c>
      <c r="AI183">
        <v>1269.6346060606099</v>
      </c>
      <c r="AJ183">
        <v>3.1479518066036398</v>
      </c>
      <c r="AK183">
        <v>84.5062676990527</v>
      </c>
      <c r="AL183">
        <f t="shared" si="94"/>
        <v>1.8868674550895239</v>
      </c>
      <c r="AM183">
        <v>13.2077848985034</v>
      </c>
      <c r="AN183">
        <v>15.4368384615385</v>
      </c>
      <c r="AO183">
        <v>-1.90491405785619E-6</v>
      </c>
      <c r="AP183">
        <v>123.873733639405</v>
      </c>
      <c r="AQ183">
        <v>35</v>
      </c>
      <c r="AR183">
        <v>7</v>
      </c>
      <c r="AS183">
        <f t="shared" si="95"/>
        <v>1</v>
      </c>
      <c r="AT183">
        <f t="shared" si="96"/>
        <v>0</v>
      </c>
      <c r="AU183">
        <f t="shared" si="97"/>
        <v>54478.488044166021</v>
      </c>
      <c r="AV183">
        <f t="shared" si="98"/>
        <v>0</v>
      </c>
      <c r="AW183">
        <f t="shared" si="99"/>
        <v>0</v>
      </c>
      <c r="AX183">
        <f t="shared" si="100"/>
        <v>0</v>
      </c>
      <c r="AY183">
        <f t="shared" si="101"/>
        <v>0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1736452113.0999999</v>
      </c>
      <c r="BF183">
        <v>1246.96</v>
      </c>
      <c r="BG183">
        <v>1279.6849999999999</v>
      </c>
      <c r="BH183">
        <v>15.4373</v>
      </c>
      <c r="BI183">
        <v>13.229050000000001</v>
      </c>
      <c r="BJ183">
        <v>1246.8499999999999</v>
      </c>
      <c r="BK183">
        <v>15.378</v>
      </c>
      <c r="BL183">
        <v>500.05700000000002</v>
      </c>
      <c r="BM183">
        <v>102.1915</v>
      </c>
      <c r="BN183">
        <v>9.9744050000000001E-2</v>
      </c>
      <c r="BO183">
        <v>25.081050000000001</v>
      </c>
      <c r="BP183">
        <v>24.737500000000001</v>
      </c>
      <c r="BQ183">
        <v>999.9</v>
      </c>
      <c r="BR183">
        <v>0</v>
      </c>
      <c r="BS183">
        <v>0</v>
      </c>
      <c r="BT183">
        <v>10018.15</v>
      </c>
      <c r="BU183">
        <v>-0.13017000000000001</v>
      </c>
      <c r="BV183">
        <v>128.99299999999999</v>
      </c>
      <c r="BW183">
        <v>-32.719749999999998</v>
      </c>
      <c r="BX183">
        <v>1266.5150000000001</v>
      </c>
      <c r="BY183">
        <v>1296.835</v>
      </c>
      <c r="BZ183">
        <v>2.2082899999999999</v>
      </c>
      <c r="CA183">
        <v>1279.6849999999999</v>
      </c>
      <c r="CB183">
        <v>13.229050000000001</v>
      </c>
      <c r="CC183">
        <v>1.5775600000000001</v>
      </c>
      <c r="CD183">
        <v>1.35189</v>
      </c>
      <c r="CE183">
        <v>13.741350000000001</v>
      </c>
      <c r="CF183">
        <v>11.38855</v>
      </c>
      <c r="CG183">
        <v>0</v>
      </c>
      <c r="CH183">
        <v>0</v>
      </c>
      <c r="CI183">
        <v>0</v>
      </c>
      <c r="CJ183">
        <v>20</v>
      </c>
      <c r="CK183">
        <v>2</v>
      </c>
      <c r="CL183">
        <v>1736449596</v>
      </c>
      <c r="CM183" t="s">
        <v>346</v>
      </c>
      <c r="CN183">
        <v>1736449594</v>
      </c>
      <c r="CO183">
        <v>1736449596</v>
      </c>
      <c r="CP183">
        <v>2</v>
      </c>
      <c r="CQ183">
        <v>0.52600000000000002</v>
      </c>
      <c r="CR183">
        <v>-1.4999999999999999E-2</v>
      </c>
      <c r="CS183">
        <v>0.63</v>
      </c>
      <c r="CT183">
        <v>3.9E-2</v>
      </c>
      <c r="CU183">
        <v>200</v>
      </c>
      <c r="CV183">
        <v>13</v>
      </c>
      <c r="CW183">
        <v>0.21</v>
      </c>
      <c r="CX183">
        <v>0.03</v>
      </c>
      <c r="CY183">
        <v>-33.426769999999998</v>
      </c>
      <c r="CZ183">
        <v>4.6027398496240801</v>
      </c>
      <c r="DA183">
        <v>0.83429031224148797</v>
      </c>
      <c r="DB183">
        <v>0</v>
      </c>
      <c r="DC183">
        <v>2.2345264999999999</v>
      </c>
      <c r="DD183">
        <v>-6.3153834586464494E-2</v>
      </c>
      <c r="DE183">
        <v>8.6397588363333801E-3</v>
      </c>
      <c r="DF183">
        <v>1</v>
      </c>
      <c r="DG183">
        <v>1</v>
      </c>
      <c r="DH183">
        <v>2</v>
      </c>
      <c r="DI183" t="s">
        <v>347</v>
      </c>
      <c r="DJ183">
        <v>3.1192299999999999</v>
      </c>
      <c r="DK183">
        <v>2.80071</v>
      </c>
      <c r="DL183">
        <v>0.21174999999999999</v>
      </c>
      <c r="DM183">
        <v>0.217059</v>
      </c>
      <c r="DN183">
        <v>8.6370100000000005E-2</v>
      </c>
      <c r="DO183">
        <v>7.8031400000000001E-2</v>
      </c>
      <c r="DP183">
        <v>21970.5</v>
      </c>
      <c r="DQ183">
        <v>20162.2</v>
      </c>
      <c r="DR183">
        <v>26662.1</v>
      </c>
      <c r="DS183">
        <v>24092.2</v>
      </c>
      <c r="DT183">
        <v>33675.4</v>
      </c>
      <c r="DU183">
        <v>32362.3</v>
      </c>
      <c r="DV183">
        <v>40312.800000000003</v>
      </c>
      <c r="DW183">
        <v>38094.6</v>
      </c>
      <c r="DX183">
        <v>2.0066000000000002</v>
      </c>
      <c r="DY183">
        <v>2.25163</v>
      </c>
      <c r="DZ183">
        <v>0.12352299999999999</v>
      </c>
      <c r="EA183">
        <v>0</v>
      </c>
      <c r="EB183">
        <v>22.709</v>
      </c>
      <c r="EC183">
        <v>999.9</v>
      </c>
      <c r="ED183">
        <v>65.004000000000005</v>
      </c>
      <c r="EE183">
        <v>23.001000000000001</v>
      </c>
      <c r="EF183">
        <v>17.936399999999999</v>
      </c>
      <c r="EG183">
        <v>63.990299999999998</v>
      </c>
      <c r="EH183">
        <v>26.438300000000002</v>
      </c>
      <c r="EI183">
        <v>1</v>
      </c>
      <c r="EJ183">
        <v>-0.37497999999999998</v>
      </c>
      <c r="EK183">
        <v>-3.4605800000000002</v>
      </c>
      <c r="EL183">
        <v>20.267299999999999</v>
      </c>
      <c r="EM183">
        <v>5.2640099999999999</v>
      </c>
      <c r="EN183">
        <v>12.0067</v>
      </c>
      <c r="EO183">
        <v>5.0000999999999998</v>
      </c>
      <c r="EP183">
        <v>3.28715</v>
      </c>
      <c r="EQ183">
        <v>9999</v>
      </c>
      <c r="ER183">
        <v>9999</v>
      </c>
      <c r="ES183">
        <v>999.9</v>
      </c>
      <c r="ET183">
        <v>9999</v>
      </c>
      <c r="EU183">
        <v>1.8724099999999999</v>
      </c>
      <c r="EV183">
        <v>1.8732500000000001</v>
      </c>
      <c r="EW183">
        <v>1.8694999999999999</v>
      </c>
      <c r="EX183">
        <v>1.8751599999999999</v>
      </c>
      <c r="EY183">
        <v>1.8754599999999999</v>
      </c>
      <c r="EZ183">
        <v>1.8738900000000001</v>
      </c>
      <c r="FA183">
        <v>1.8724099999999999</v>
      </c>
      <c r="FB183">
        <v>1.8714900000000001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0.11</v>
      </c>
      <c r="FQ183">
        <v>5.9200000000000003E-2</v>
      </c>
      <c r="FR183">
        <v>0.34321388301456301</v>
      </c>
      <c r="FS183">
        <v>1.93526017593624E-3</v>
      </c>
      <c r="FT183">
        <v>-2.6352868309754201E-6</v>
      </c>
      <c r="FU183">
        <v>7.4988703689445403E-10</v>
      </c>
      <c r="FV183">
        <v>5.9295258707654903E-2</v>
      </c>
      <c r="FW183">
        <v>0</v>
      </c>
      <c r="FX183">
        <v>0</v>
      </c>
      <c r="FY183">
        <v>0</v>
      </c>
      <c r="FZ183">
        <v>1</v>
      </c>
      <c r="GA183">
        <v>1999</v>
      </c>
      <c r="GB183">
        <v>0</v>
      </c>
      <c r="GC183">
        <v>14</v>
      </c>
      <c r="GD183">
        <v>42</v>
      </c>
      <c r="GE183">
        <v>42</v>
      </c>
      <c r="GF183">
        <v>2.7966299999999999</v>
      </c>
      <c r="GG183">
        <v>2.4658199999999999</v>
      </c>
      <c r="GH183">
        <v>1.5979000000000001</v>
      </c>
      <c r="GI183">
        <v>2.35107</v>
      </c>
      <c r="GJ183">
        <v>1.64917</v>
      </c>
      <c r="GK183">
        <v>2.4291999999999998</v>
      </c>
      <c r="GL183">
        <v>27.328499999999998</v>
      </c>
      <c r="GM183">
        <v>14.0707</v>
      </c>
      <c r="GN183">
        <v>19</v>
      </c>
      <c r="GO183">
        <v>453.46800000000002</v>
      </c>
      <c r="GP183">
        <v>635.755</v>
      </c>
      <c r="GQ183">
        <v>29.3765</v>
      </c>
      <c r="GR183">
        <v>22.465699999999998</v>
      </c>
      <c r="GS183">
        <v>29.9999</v>
      </c>
      <c r="GT183">
        <v>22.434799999999999</v>
      </c>
      <c r="GU183">
        <v>22.424900000000001</v>
      </c>
      <c r="GV183">
        <v>56.040700000000001</v>
      </c>
      <c r="GW183">
        <v>27.3352</v>
      </c>
      <c r="GX183">
        <v>100</v>
      </c>
      <c r="GY183">
        <v>29.299199999999999</v>
      </c>
      <c r="GZ183">
        <v>1310.04</v>
      </c>
      <c r="HA183">
        <v>13.3567</v>
      </c>
      <c r="HB183">
        <v>101.246</v>
      </c>
      <c r="HC183">
        <v>101.21599999999999</v>
      </c>
    </row>
    <row r="184" spans="1:211" x14ac:dyDescent="0.2">
      <c r="A184">
        <v>168</v>
      </c>
      <c r="B184">
        <v>1736452117.0999999</v>
      </c>
      <c r="C184">
        <v>334</v>
      </c>
      <c r="D184" t="s">
        <v>684</v>
      </c>
      <c r="E184" t="s">
        <v>685</v>
      </c>
      <c r="F184">
        <v>2</v>
      </c>
      <c r="G184">
        <v>1736452116.0999999</v>
      </c>
      <c r="H184">
        <f t="shared" si="68"/>
        <v>1.8798381507554058E-3</v>
      </c>
      <c r="I184">
        <f t="shared" si="69"/>
        <v>1.8798381507554058</v>
      </c>
      <c r="J184">
        <f t="shared" si="70"/>
        <v>-1.3041141742099938</v>
      </c>
      <c r="K184">
        <f t="shared" si="71"/>
        <v>1256.32</v>
      </c>
      <c r="L184">
        <f t="shared" si="72"/>
        <v>1242.6710277352993</v>
      </c>
      <c r="M184">
        <f t="shared" si="73"/>
        <v>127.11318477232592</v>
      </c>
      <c r="N184">
        <f t="shared" si="74"/>
        <v>128.50934215807999</v>
      </c>
      <c r="O184">
        <f t="shared" si="75"/>
        <v>0.12452140773209869</v>
      </c>
      <c r="P184">
        <f t="shared" si="76"/>
        <v>3.5299071775018556</v>
      </c>
      <c r="Q184">
        <f t="shared" si="77"/>
        <v>0.12213158699317117</v>
      </c>
      <c r="R184">
        <f t="shared" si="78"/>
        <v>7.6543137585388471E-2</v>
      </c>
      <c r="S184">
        <f t="shared" si="79"/>
        <v>0</v>
      </c>
      <c r="T184">
        <f t="shared" si="80"/>
        <v>24.669524510096256</v>
      </c>
      <c r="U184">
        <f t="shared" si="81"/>
        <v>24.669524510096256</v>
      </c>
      <c r="V184">
        <f t="shared" si="82"/>
        <v>3.1175662363027117</v>
      </c>
      <c r="W184">
        <f t="shared" si="83"/>
        <v>49.429887969375862</v>
      </c>
      <c r="X184">
        <f t="shared" si="84"/>
        <v>1.5792700780954001</v>
      </c>
      <c r="Y184">
        <f t="shared" si="85"/>
        <v>3.1949699725676743</v>
      </c>
      <c r="Z184">
        <f t="shared" si="86"/>
        <v>1.5382961582073116</v>
      </c>
      <c r="AA184">
        <f t="shared" si="87"/>
        <v>-82.90086244831339</v>
      </c>
      <c r="AB184">
        <f t="shared" si="88"/>
        <v>78.210425836602994</v>
      </c>
      <c r="AC184">
        <f t="shared" si="89"/>
        <v>4.6807451863792409</v>
      </c>
      <c r="AD184">
        <f t="shared" si="90"/>
        <v>-9.6914253311553011E-3</v>
      </c>
      <c r="AE184">
        <f t="shared" si="91"/>
        <v>25.298321797495046</v>
      </c>
      <c r="AF184">
        <f t="shared" si="92"/>
        <v>1.8421803912789958</v>
      </c>
      <c r="AG184">
        <f t="shared" si="93"/>
        <v>-1.3041141742099938</v>
      </c>
      <c r="AH184">
        <v>1296.41043557527</v>
      </c>
      <c r="AI184">
        <v>1275.99775757576</v>
      </c>
      <c r="AJ184">
        <v>3.1577135467786599</v>
      </c>
      <c r="AK184">
        <v>84.5062676990527</v>
      </c>
      <c r="AL184">
        <f t="shared" si="94"/>
        <v>1.8798381507554058</v>
      </c>
      <c r="AM184">
        <v>13.217334842485799</v>
      </c>
      <c r="AN184">
        <v>15.438632867132901</v>
      </c>
      <c r="AO184">
        <v>1.0439087343305999E-7</v>
      </c>
      <c r="AP184">
        <v>123.873733639405</v>
      </c>
      <c r="AQ184">
        <v>35</v>
      </c>
      <c r="AR184">
        <v>7</v>
      </c>
      <c r="AS184">
        <f t="shared" si="95"/>
        <v>1</v>
      </c>
      <c r="AT184">
        <f t="shared" si="96"/>
        <v>0</v>
      </c>
      <c r="AU184">
        <f t="shared" si="97"/>
        <v>54272.267791382066</v>
      </c>
      <c r="AV184">
        <f t="shared" si="98"/>
        <v>0</v>
      </c>
      <c r="AW184">
        <f t="shared" si="99"/>
        <v>0</v>
      </c>
      <c r="AX184">
        <f t="shared" si="100"/>
        <v>0</v>
      </c>
      <c r="AY184">
        <f t="shared" si="101"/>
        <v>0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1736452116.0999999</v>
      </c>
      <c r="BF184">
        <v>1256.32</v>
      </c>
      <c r="BG184">
        <v>1289.46</v>
      </c>
      <c r="BH184">
        <v>15.4391</v>
      </c>
      <c r="BI184">
        <v>13.2623</v>
      </c>
      <c r="BJ184">
        <v>1256.22</v>
      </c>
      <c r="BK184">
        <v>15.379799999999999</v>
      </c>
      <c r="BL184">
        <v>499.928</v>
      </c>
      <c r="BM184">
        <v>102.19</v>
      </c>
      <c r="BN184">
        <v>0.10029399999999999</v>
      </c>
      <c r="BO184">
        <v>25.080500000000001</v>
      </c>
      <c r="BP184">
        <v>24.739000000000001</v>
      </c>
      <c r="BQ184">
        <v>999.9</v>
      </c>
      <c r="BR184">
        <v>0</v>
      </c>
      <c r="BS184">
        <v>0</v>
      </c>
      <c r="BT184">
        <v>9978.75</v>
      </c>
      <c r="BU184">
        <v>-0.16437099999999999</v>
      </c>
      <c r="BV184">
        <v>127.351</v>
      </c>
      <c r="BW184">
        <v>-33.141500000000001</v>
      </c>
      <c r="BX184">
        <v>1276.02</v>
      </c>
      <c r="BY184">
        <v>1306.79</v>
      </c>
      <c r="BZ184">
        <v>2.1768200000000002</v>
      </c>
      <c r="CA184">
        <v>1289.46</v>
      </c>
      <c r="CB184">
        <v>13.2623</v>
      </c>
      <c r="CC184">
        <v>1.5777099999999999</v>
      </c>
      <c r="CD184">
        <v>1.3552599999999999</v>
      </c>
      <c r="CE184">
        <v>13.742800000000001</v>
      </c>
      <c r="CF184">
        <v>11.4261</v>
      </c>
      <c r="CG184">
        <v>0</v>
      </c>
      <c r="CH184">
        <v>0</v>
      </c>
      <c r="CI184">
        <v>0</v>
      </c>
      <c r="CJ184">
        <v>20</v>
      </c>
      <c r="CK184">
        <v>2.0416699999999999</v>
      </c>
      <c r="CL184">
        <v>1736449596</v>
      </c>
      <c r="CM184" t="s">
        <v>346</v>
      </c>
      <c r="CN184">
        <v>1736449594</v>
      </c>
      <c r="CO184">
        <v>1736449596</v>
      </c>
      <c r="CP184">
        <v>2</v>
      </c>
      <c r="CQ184">
        <v>0.52600000000000002</v>
      </c>
      <c r="CR184">
        <v>-1.4999999999999999E-2</v>
      </c>
      <c r="CS184">
        <v>0.63</v>
      </c>
      <c r="CT184">
        <v>3.9E-2</v>
      </c>
      <c r="CU184">
        <v>200</v>
      </c>
      <c r="CV184">
        <v>13</v>
      </c>
      <c r="CW184">
        <v>0.21</v>
      </c>
      <c r="CX184">
        <v>0.03</v>
      </c>
      <c r="CY184">
        <v>-33.389389999999999</v>
      </c>
      <c r="CZ184">
        <v>5.3512781954887396</v>
      </c>
      <c r="DA184">
        <v>0.84360406228277496</v>
      </c>
      <c r="DB184">
        <v>0</v>
      </c>
      <c r="DC184">
        <v>2.2302545</v>
      </c>
      <c r="DD184">
        <v>-0.131749624060159</v>
      </c>
      <c r="DE184">
        <v>1.54560290744422E-2</v>
      </c>
      <c r="DF184">
        <v>1</v>
      </c>
      <c r="DG184">
        <v>1</v>
      </c>
      <c r="DH184">
        <v>2</v>
      </c>
      <c r="DI184" t="s">
        <v>347</v>
      </c>
      <c r="DJ184">
        <v>3.1192199999999999</v>
      </c>
      <c r="DK184">
        <v>2.80091</v>
      </c>
      <c r="DL184">
        <v>0.21240000000000001</v>
      </c>
      <c r="DM184">
        <v>0.217726</v>
      </c>
      <c r="DN184">
        <v>8.6381799999999995E-2</v>
      </c>
      <c r="DO184">
        <v>7.8125799999999995E-2</v>
      </c>
      <c r="DP184">
        <v>21952.400000000001</v>
      </c>
      <c r="DQ184">
        <v>20145.2</v>
      </c>
      <c r="DR184">
        <v>26662.1</v>
      </c>
      <c r="DS184">
        <v>24092.3</v>
      </c>
      <c r="DT184">
        <v>33675.199999999997</v>
      </c>
      <c r="DU184">
        <v>32359.4</v>
      </c>
      <c r="DV184">
        <v>40313</v>
      </c>
      <c r="DW184">
        <v>38095</v>
      </c>
      <c r="DX184">
        <v>2.0066000000000002</v>
      </c>
      <c r="DY184">
        <v>2.2516500000000002</v>
      </c>
      <c r="DZ184">
        <v>0.123136</v>
      </c>
      <c r="EA184">
        <v>0</v>
      </c>
      <c r="EB184">
        <v>22.712900000000001</v>
      </c>
      <c r="EC184">
        <v>999.9</v>
      </c>
      <c r="ED184">
        <v>64.992000000000004</v>
      </c>
      <c r="EE184">
        <v>22.99</v>
      </c>
      <c r="EF184">
        <v>17.924299999999999</v>
      </c>
      <c r="EG184">
        <v>63.970300000000002</v>
      </c>
      <c r="EH184">
        <v>26.630600000000001</v>
      </c>
      <c r="EI184">
        <v>1</v>
      </c>
      <c r="EJ184">
        <v>-0.37502000000000002</v>
      </c>
      <c r="EK184">
        <v>-3.3740800000000002</v>
      </c>
      <c r="EL184">
        <v>20.269400000000001</v>
      </c>
      <c r="EM184">
        <v>5.26356</v>
      </c>
      <c r="EN184">
        <v>12.005800000000001</v>
      </c>
      <c r="EO184">
        <v>5</v>
      </c>
      <c r="EP184">
        <v>3.2869299999999999</v>
      </c>
      <c r="EQ184">
        <v>9999</v>
      </c>
      <c r="ER184">
        <v>9999</v>
      </c>
      <c r="ES184">
        <v>999.9</v>
      </c>
      <c r="ET184">
        <v>9999</v>
      </c>
      <c r="EU184">
        <v>1.8724099999999999</v>
      </c>
      <c r="EV184">
        <v>1.8732500000000001</v>
      </c>
      <c r="EW184">
        <v>1.8694999999999999</v>
      </c>
      <c r="EX184">
        <v>1.8751500000000001</v>
      </c>
      <c r="EY184">
        <v>1.8754599999999999</v>
      </c>
      <c r="EZ184">
        <v>1.8738900000000001</v>
      </c>
      <c r="FA184">
        <v>1.8724099999999999</v>
      </c>
      <c r="FB184">
        <v>1.8714900000000001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0.1</v>
      </c>
      <c r="FQ184">
        <v>5.9299999999999999E-2</v>
      </c>
      <c r="FR184">
        <v>0.34321388301456301</v>
      </c>
      <c r="FS184">
        <v>1.93526017593624E-3</v>
      </c>
      <c r="FT184">
        <v>-2.6352868309754201E-6</v>
      </c>
      <c r="FU184">
        <v>7.4988703689445403E-10</v>
      </c>
      <c r="FV184">
        <v>5.9295258707654903E-2</v>
      </c>
      <c r="FW184">
        <v>0</v>
      </c>
      <c r="FX184">
        <v>0</v>
      </c>
      <c r="FY184">
        <v>0</v>
      </c>
      <c r="FZ184">
        <v>1</v>
      </c>
      <c r="GA184">
        <v>1999</v>
      </c>
      <c r="GB184">
        <v>0</v>
      </c>
      <c r="GC184">
        <v>14</v>
      </c>
      <c r="GD184">
        <v>42.1</v>
      </c>
      <c r="GE184">
        <v>42</v>
      </c>
      <c r="GF184">
        <v>2.80884</v>
      </c>
      <c r="GG184">
        <v>2.47437</v>
      </c>
      <c r="GH184">
        <v>1.5979000000000001</v>
      </c>
      <c r="GI184">
        <v>2.35229</v>
      </c>
      <c r="GJ184">
        <v>1.64917</v>
      </c>
      <c r="GK184">
        <v>2.4499499999999999</v>
      </c>
      <c r="GL184">
        <v>27.328499999999998</v>
      </c>
      <c r="GM184">
        <v>14.0707</v>
      </c>
      <c r="GN184">
        <v>19</v>
      </c>
      <c r="GO184">
        <v>453.47500000000002</v>
      </c>
      <c r="GP184">
        <v>635.78399999999999</v>
      </c>
      <c r="GQ184">
        <v>29.346299999999999</v>
      </c>
      <c r="GR184">
        <v>22.4666</v>
      </c>
      <c r="GS184">
        <v>29.9999</v>
      </c>
      <c r="GT184">
        <v>22.435700000000001</v>
      </c>
      <c r="GU184">
        <v>22.425599999999999</v>
      </c>
      <c r="GV184">
        <v>56.289099999999998</v>
      </c>
      <c r="GW184">
        <v>27.3352</v>
      </c>
      <c r="GX184">
        <v>100</v>
      </c>
      <c r="GY184">
        <v>29.299199999999999</v>
      </c>
      <c r="GZ184">
        <v>1316.83</v>
      </c>
      <c r="HA184">
        <v>13.3628</v>
      </c>
      <c r="HB184">
        <v>101.246</v>
      </c>
      <c r="HC184">
        <v>101.217</v>
      </c>
    </row>
    <row r="185" spans="1:211" x14ac:dyDescent="0.2">
      <c r="A185">
        <v>169</v>
      </c>
      <c r="B185">
        <v>1736452119.0999999</v>
      </c>
      <c r="C185">
        <v>336</v>
      </c>
      <c r="D185" t="s">
        <v>686</v>
      </c>
      <c r="E185" t="s">
        <v>687</v>
      </c>
      <c r="F185">
        <v>2</v>
      </c>
      <c r="G185">
        <v>1736452117.0999999</v>
      </c>
      <c r="H185">
        <f t="shared" si="68"/>
        <v>1.8687099674604569E-3</v>
      </c>
      <c r="I185">
        <f t="shared" si="69"/>
        <v>1.8687099674604568</v>
      </c>
      <c r="J185">
        <f t="shared" si="70"/>
        <v>-1.3533774416180921</v>
      </c>
      <c r="K185">
        <f t="shared" si="71"/>
        <v>1259.5350000000001</v>
      </c>
      <c r="L185">
        <f t="shared" si="72"/>
        <v>1246.5408571839566</v>
      </c>
      <c r="M185">
        <f t="shared" si="73"/>
        <v>127.50779107947646</v>
      </c>
      <c r="N185">
        <f t="shared" si="74"/>
        <v>128.8369528457325</v>
      </c>
      <c r="O185">
        <f t="shared" si="75"/>
        <v>0.12370179651405833</v>
      </c>
      <c r="P185">
        <f t="shared" si="76"/>
        <v>3.532995804658098</v>
      </c>
      <c r="Q185">
        <f t="shared" si="77"/>
        <v>0.12134503088254112</v>
      </c>
      <c r="R185">
        <f t="shared" si="78"/>
        <v>7.6048650467938239E-2</v>
      </c>
      <c r="S185">
        <f t="shared" si="79"/>
        <v>0</v>
      </c>
      <c r="T185">
        <f t="shared" si="80"/>
        <v>24.674544873885463</v>
      </c>
      <c r="U185">
        <f t="shared" si="81"/>
        <v>24.674544873885463</v>
      </c>
      <c r="V185">
        <f t="shared" si="82"/>
        <v>3.1185017994264932</v>
      </c>
      <c r="W185">
        <f t="shared" si="83"/>
        <v>49.428063188507338</v>
      </c>
      <c r="X185">
        <f t="shared" si="84"/>
        <v>1.5794235012546249</v>
      </c>
      <c r="Y185">
        <f t="shared" si="85"/>
        <v>3.1953983210530921</v>
      </c>
      <c r="Z185">
        <f t="shared" si="86"/>
        <v>1.5390782981718683</v>
      </c>
      <c r="AA185">
        <f t="shared" si="87"/>
        <v>-82.410109565006152</v>
      </c>
      <c r="AB185">
        <f t="shared" si="88"/>
        <v>77.751185436315794</v>
      </c>
      <c r="AC185">
        <f t="shared" si="89"/>
        <v>4.6493627180729096</v>
      </c>
      <c r="AD185">
        <f t="shared" si="90"/>
        <v>-9.5614106174508606E-3</v>
      </c>
      <c r="AE185">
        <f t="shared" si="91"/>
        <v>25.430604716648986</v>
      </c>
      <c r="AF185">
        <f t="shared" si="92"/>
        <v>1.8348753243731473</v>
      </c>
      <c r="AG185">
        <f t="shared" si="93"/>
        <v>-1.3533774416180921</v>
      </c>
      <c r="AH185">
        <v>1303.24344497732</v>
      </c>
      <c r="AI185">
        <v>1282.51793939394</v>
      </c>
      <c r="AJ185">
        <v>3.2117071415336298</v>
      </c>
      <c r="AK185">
        <v>84.5062676990527</v>
      </c>
      <c r="AL185">
        <f t="shared" si="94"/>
        <v>1.8687099674604568</v>
      </c>
      <c r="AM185">
        <v>13.2344471629418</v>
      </c>
      <c r="AN185">
        <v>15.442224475524499</v>
      </c>
      <c r="AO185">
        <v>4.3086953281452102E-6</v>
      </c>
      <c r="AP185">
        <v>123.873733639405</v>
      </c>
      <c r="AQ185">
        <v>35</v>
      </c>
      <c r="AR185">
        <v>7</v>
      </c>
      <c r="AS185">
        <f t="shared" si="95"/>
        <v>1</v>
      </c>
      <c r="AT185">
        <f t="shared" si="96"/>
        <v>0</v>
      </c>
      <c r="AU185">
        <f t="shared" si="97"/>
        <v>54339.815685879068</v>
      </c>
      <c r="AV185">
        <f t="shared" si="98"/>
        <v>0</v>
      </c>
      <c r="AW185">
        <f t="shared" si="99"/>
        <v>0</v>
      </c>
      <c r="AX185">
        <f t="shared" si="100"/>
        <v>0</v>
      </c>
      <c r="AY185">
        <f t="shared" si="101"/>
        <v>0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1736452117.0999999</v>
      </c>
      <c r="BF185">
        <v>1259.5350000000001</v>
      </c>
      <c r="BG185">
        <v>1292.825</v>
      </c>
      <c r="BH185">
        <v>15.44075</v>
      </c>
      <c r="BI185">
        <v>13.2729</v>
      </c>
      <c r="BJ185">
        <v>1259.44</v>
      </c>
      <c r="BK185">
        <v>15.381449999999999</v>
      </c>
      <c r="BL185">
        <v>500.00049999999999</v>
      </c>
      <c r="BM185">
        <v>102.18899999999999</v>
      </c>
      <c r="BN185">
        <v>0.1002995</v>
      </c>
      <c r="BO185">
        <v>25.082750000000001</v>
      </c>
      <c r="BP185">
        <v>24.73695</v>
      </c>
      <c r="BQ185">
        <v>999.9</v>
      </c>
      <c r="BR185">
        <v>0</v>
      </c>
      <c r="BS185">
        <v>0</v>
      </c>
      <c r="BT185">
        <v>9991.875</v>
      </c>
      <c r="BU185">
        <v>-0.1643725</v>
      </c>
      <c r="BV185">
        <v>124.19199999999999</v>
      </c>
      <c r="BW185">
        <v>-33.290599999999998</v>
      </c>
      <c r="BX185">
        <v>1279.29</v>
      </c>
      <c r="BY185">
        <v>1310.2149999999999</v>
      </c>
      <c r="BZ185">
        <v>2.1678299999999999</v>
      </c>
      <c r="CA185">
        <v>1292.825</v>
      </c>
      <c r="CB185">
        <v>13.2729</v>
      </c>
      <c r="CC185">
        <v>1.5778700000000001</v>
      </c>
      <c r="CD185">
        <v>1.3563400000000001</v>
      </c>
      <c r="CE185">
        <v>13.744400000000001</v>
      </c>
      <c r="CF185">
        <v>11.43815</v>
      </c>
      <c r="CG185">
        <v>0</v>
      </c>
      <c r="CH185">
        <v>0</v>
      </c>
      <c r="CI185">
        <v>0</v>
      </c>
      <c r="CJ185">
        <v>20</v>
      </c>
      <c r="CK185">
        <v>2.2916699999999999</v>
      </c>
      <c r="CL185">
        <v>1736449596</v>
      </c>
      <c r="CM185" t="s">
        <v>346</v>
      </c>
      <c r="CN185">
        <v>1736449594</v>
      </c>
      <c r="CO185">
        <v>1736449596</v>
      </c>
      <c r="CP185">
        <v>2</v>
      </c>
      <c r="CQ185">
        <v>0.52600000000000002</v>
      </c>
      <c r="CR185">
        <v>-1.4999999999999999E-2</v>
      </c>
      <c r="CS185">
        <v>0.63</v>
      </c>
      <c r="CT185">
        <v>3.9E-2</v>
      </c>
      <c r="CU185">
        <v>200</v>
      </c>
      <c r="CV185">
        <v>13</v>
      </c>
      <c r="CW185">
        <v>0.21</v>
      </c>
      <c r="CX185">
        <v>0.03</v>
      </c>
      <c r="CY185">
        <v>-33.372304999999997</v>
      </c>
      <c r="CZ185">
        <v>5.6263894736841804</v>
      </c>
      <c r="DA185">
        <v>0.84529902666157097</v>
      </c>
      <c r="DB185">
        <v>0</v>
      </c>
      <c r="DC185">
        <v>2.2236634999999998</v>
      </c>
      <c r="DD185">
        <v>-0.21014481203007301</v>
      </c>
      <c r="DE185">
        <v>2.2915044244993299E-2</v>
      </c>
      <c r="DF185">
        <v>1</v>
      </c>
      <c r="DG185">
        <v>1</v>
      </c>
      <c r="DH185">
        <v>2</v>
      </c>
      <c r="DI185" t="s">
        <v>347</v>
      </c>
      <c r="DJ185">
        <v>3.1194299999999999</v>
      </c>
      <c r="DK185">
        <v>2.8012800000000002</v>
      </c>
      <c r="DL185">
        <v>0.21306600000000001</v>
      </c>
      <c r="DM185">
        <v>0.21843399999999999</v>
      </c>
      <c r="DN185">
        <v>8.6397399999999999E-2</v>
      </c>
      <c r="DO185">
        <v>7.8204999999999997E-2</v>
      </c>
      <c r="DP185">
        <v>21933.599999999999</v>
      </c>
      <c r="DQ185">
        <v>20127</v>
      </c>
      <c r="DR185">
        <v>26661.7</v>
      </c>
      <c r="DS185">
        <v>24092.3</v>
      </c>
      <c r="DT185">
        <v>33673.9</v>
      </c>
      <c r="DU185">
        <v>32356.799999999999</v>
      </c>
      <c r="DV185">
        <v>40312.1</v>
      </c>
      <c r="DW185">
        <v>38095.199999999997</v>
      </c>
      <c r="DX185">
        <v>2.00705</v>
      </c>
      <c r="DY185">
        <v>2.2515700000000001</v>
      </c>
      <c r="DZ185">
        <v>0.122853</v>
      </c>
      <c r="EA185">
        <v>0</v>
      </c>
      <c r="EB185">
        <v>22.7165</v>
      </c>
      <c r="EC185">
        <v>999.9</v>
      </c>
      <c r="ED185">
        <v>65.004000000000005</v>
      </c>
      <c r="EE185">
        <v>23.001000000000001</v>
      </c>
      <c r="EF185">
        <v>17.940200000000001</v>
      </c>
      <c r="EG185">
        <v>64.340299999999999</v>
      </c>
      <c r="EH185">
        <v>26.642600000000002</v>
      </c>
      <c r="EI185">
        <v>1</v>
      </c>
      <c r="EJ185">
        <v>-0.37529200000000001</v>
      </c>
      <c r="EK185">
        <v>-3.40978</v>
      </c>
      <c r="EL185">
        <v>20.2685</v>
      </c>
      <c r="EM185">
        <v>5.2631100000000002</v>
      </c>
      <c r="EN185">
        <v>12.0055</v>
      </c>
      <c r="EO185">
        <v>4.9996499999999999</v>
      </c>
      <c r="EP185">
        <v>3.2868300000000001</v>
      </c>
      <c r="EQ185">
        <v>9999</v>
      </c>
      <c r="ER185">
        <v>9999</v>
      </c>
      <c r="ES185">
        <v>999.9</v>
      </c>
      <c r="ET185">
        <v>9999</v>
      </c>
      <c r="EU185">
        <v>1.8724099999999999</v>
      </c>
      <c r="EV185">
        <v>1.8732500000000001</v>
      </c>
      <c r="EW185">
        <v>1.8694999999999999</v>
      </c>
      <c r="EX185">
        <v>1.8751500000000001</v>
      </c>
      <c r="EY185">
        <v>1.8754599999999999</v>
      </c>
      <c r="EZ185">
        <v>1.8738900000000001</v>
      </c>
      <c r="FA185">
        <v>1.8724099999999999</v>
      </c>
      <c r="FB185">
        <v>1.8714999999999999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0.09</v>
      </c>
      <c r="FQ185">
        <v>5.9299999999999999E-2</v>
      </c>
      <c r="FR185">
        <v>0.34321388301456301</v>
      </c>
      <c r="FS185">
        <v>1.93526017593624E-3</v>
      </c>
      <c r="FT185">
        <v>-2.6352868309754201E-6</v>
      </c>
      <c r="FU185">
        <v>7.4988703689445403E-10</v>
      </c>
      <c r="FV185">
        <v>5.9295258707654903E-2</v>
      </c>
      <c r="FW185">
        <v>0</v>
      </c>
      <c r="FX185">
        <v>0</v>
      </c>
      <c r="FY185">
        <v>0</v>
      </c>
      <c r="FZ185">
        <v>1</v>
      </c>
      <c r="GA185">
        <v>1999</v>
      </c>
      <c r="GB185">
        <v>0</v>
      </c>
      <c r="GC185">
        <v>14</v>
      </c>
      <c r="GD185">
        <v>42.1</v>
      </c>
      <c r="GE185">
        <v>42.1</v>
      </c>
      <c r="GF185">
        <v>2.82104</v>
      </c>
      <c r="GG185">
        <v>2.4890099999999999</v>
      </c>
      <c r="GH185">
        <v>1.5979000000000001</v>
      </c>
      <c r="GI185">
        <v>2.35107</v>
      </c>
      <c r="GJ185">
        <v>1.64917</v>
      </c>
      <c r="GK185">
        <v>2.49146</v>
      </c>
      <c r="GL185">
        <v>27.349299999999999</v>
      </c>
      <c r="GM185">
        <v>14.0707</v>
      </c>
      <c r="GN185">
        <v>19</v>
      </c>
      <c r="GO185">
        <v>453.738</v>
      </c>
      <c r="GP185">
        <v>635.73400000000004</v>
      </c>
      <c r="GQ185">
        <v>29.308</v>
      </c>
      <c r="GR185">
        <v>22.466799999999999</v>
      </c>
      <c r="GS185">
        <v>29.9999</v>
      </c>
      <c r="GT185">
        <v>22.4359</v>
      </c>
      <c r="GU185">
        <v>22.426500000000001</v>
      </c>
      <c r="GV185">
        <v>56.525300000000001</v>
      </c>
      <c r="GW185">
        <v>27.3352</v>
      </c>
      <c r="GX185">
        <v>100</v>
      </c>
      <c r="GY185">
        <v>29.216200000000001</v>
      </c>
      <c r="GZ185">
        <v>1323.57</v>
      </c>
      <c r="HA185">
        <v>13.369400000000001</v>
      </c>
      <c r="HB185">
        <v>101.244</v>
      </c>
      <c r="HC185">
        <v>101.218</v>
      </c>
    </row>
    <row r="186" spans="1:211" x14ac:dyDescent="0.2">
      <c r="A186">
        <v>170</v>
      </c>
      <c r="B186">
        <v>1736452121.0999999</v>
      </c>
      <c r="C186">
        <v>338</v>
      </c>
      <c r="D186" t="s">
        <v>688</v>
      </c>
      <c r="E186" t="s">
        <v>689</v>
      </c>
      <c r="F186">
        <v>2</v>
      </c>
      <c r="G186">
        <v>1736452120.0999999</v>
      </c>
      <c r="H186">
        <f t="shared" si="68"/>
        <v>1.8547255768077771E-3</v>
      </c>
      <c r="I186">
        <f t="shared" si="69"/>
        <v>1.8547255768077771</v>
      </c>
      <c r="J186">
        <f t="shared" si="70"/>
        <v>-1.7064422939936081</v>
      </c>
      <c r="K186">
        <f t="shared" si="71"/>
        <v>1269.28</v>
      </c>
      <c r="L186">
        <f t="shared" si="72"/>
        <v>1260.7968322234233</v>
      </c>
      <c r="M186">
        <f t="shared" si="73"/>
        <v>128.96272842663515</v>
      </c>
      <c r="N186">
        <f t="shared" si="74"/>
        <v>129.8304435368</v>
      </c>
      <c r="O186">
        <f t="shared" si="75"/>
        <v>0.122673646023928</v>
      </c>
      <c r="P186">
        <f t="shared" si="76"/>
        <v>3.5324819250819148</v>
      </c>
      <c r="Q186">
        <f t="shared" si="77"/>
        <v>0.1203551682103754</v>
      </c>
      <c r="R186">
        <f t="shared" si="78"/>
        <v>7.5426636471804143E-2</v>
      </c>
      <c r="S186">
        <f t="shared" si="79"/>
        <v>0</v>
      </c>
      <c r="T186">
        <f t="shared" si="80"/>
        <v>24.684195582552722</v>
      </c>
      <c r="U186">
        <f t="shared" si="81"/>
        <v>24.684195582552722</v>
      </c>
      <c r="V186">
        <f t="shared" si="82"/>
        <v>3.1203009334949652</v>
      </c>
      <c r="W186">
        <f t="shared" si="83"/>
        <v>49.433938558397571</v>
      </c>
      <c r="X186">
        <f t="shared" si="84"/>
        <v>1.5802372252335002</v>
      </c>
      <c r="Y186">
        <f t="shared" si="85"/>
        <v>3.1966646221537167</v>
      </c>
      <c r="Z186">
        <f t="shared" si="86"/>
        <v>1.540063708261465</v>
      </c>
      <c r="AA186">
        <f t="shared" si="87"/>
        <v>-81.793397937222977</v>
      </c>
      <c r="AB186">
        <f t="shared" si="88"/>
        <v>77.16841195148416</v>
      </c>
      <c r="AC186">
        <f t="shared" si="89"/>
        <v>4.6155641461658856</v>
      </c>
      <c r="AD186">
        <f t="shared" si="90"/>
        <v>-9.4218395729370741E-3</v>
      </c>
      <c r="AE186">
        <f t="shared" si="91"/>
        <v>26.094534588085367</v>
      </c>
      <c r="AF186">
        <f t="shared" si="92"/>
        <v>1.8217136449386895</v>
      </c>
      <c r="AG186">
        <f t="shared" si="93"/>
        <v>-1.7064422939936081</v>
      </c>
      <c r="AH186">
        <v>1309.97840433898</v>
      </c>
      <c r="AI186">
        <v>1289.1839393939399</v>
      </c>
      <c r="AJ186">
        <v>3.2832623494058102</v>
      </c>
      <c r="AK186">
        <v>84.5062676990527</v>
      </c>
      <c r="AL186">
        <f t="shared" si="94"/>
        <v>1.8547255768077771</v>
      </c>
      <c r="AM186">
        <v>13.257099850723799</v>
      </c>
      <c r="AN186">
        <v>15.448394405594399</v>
      </c>
      <c r="AO186">
        <v>1.0913670445075E-5</v>
      </c>
      <c r="AP186">
        <v>123.873733639405</v>
      </c>
      <c r="AQ186">
        <v>35</v>
      </c>
      <c r="AR186">
        <v>7</v>
      </c>
      <c r="AS186">
        <f t="shared" si="95"/>
        <v>1</v>
      </c>
      <c r="AT186">
        <f t="shared" si="96"/>
        <v>0</v>
      </c>
      <c r="AU186">
        <f t="shared" si="97"/>
        <v>54327.226214969778</v>
      </c>
      <c r="AV186">
        <f t="shared" si="98"/>
        <v>0</v>
      </c>
      <c r="AW186">
        <f t="shared" si="99"/>
        <v>0</v>
      </c>
      <c r="AX186">
        <f t="shared" si="100"/>
        <v>0</v>
      </c>
      <c r="AY186">
        <f t="shared" si="101"/>
        <v>0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1736452120.0999999</v>
      </c>
      <c r="BF186">
        <v>1269.28</v>
      </c>
      <c r="BG186">
        <v>1303.3699999999999</v>
      </c>
      <c r="BH186">
        <v>15.4491</v>
      </c>
      <c r="BI186">
        <v>13.2967</v>
      </c>
      <c r="BJ186">
        <v>1269.2</v>
      </c>
      <c r="BK186">
        <v>15.389799999999999</v>
      </c>
      <c r="BL186">
        <v>499.97300000000001</v>
      </c>
      <c r="BM186">
        <v>102.18600000000001</v>
      </c>
      <c r="BN186">
        <v>0.100685</v>
      </c>
      <c r="BO186">
        <v>25.089400000000001</v>
      </c>
      <c r="BP186">
        <v>24.738399999999999</v>
      </c>
      <c r="BQ186">
        <v>999.9</v>
      </c>
      <c r="BR186">
        <v>0</v>
      </c>
      <c r="BS186">
        <v>0</v>
      </c>
      <c r="BT186">
        <v>9990</v>
      </c>
      <c r="BU186">
        <v>-0.14571799999999999</v>
      </c>
      <c r="BV186">
        <v>112.411</v>
      </c>
      <c r="BW186">
        <v>-34.081299999999999</v>
      </c>
      <c r="BX186">
        <v>1289.2</v>
      </c>
      <c r="BY186">
        <v>1320.93</v>
      </c>
      <c r="BZ186">
        <v>2.1524000000000001</v>
      </c>
      <c r="CA186">
        <v>1303.3699999999999</v>
      </c>
      <c r="CB186">
        <v>13.2967</v>
      </c>
      <c r="CC186">
        <v>1.5786899999999999</v>
      </c>
      <c r="CD186">
        <v>1.3587400000000001</v>
      </c>
      <c r="CE186">
        <v>13.7523</v>
      </c>
      <c r="CF186">
        <v>11.4649</v>
      </c>
      <c r="CG186">
        <v>0</v>
      </c>
      <c r="CH186">
        <v>0</v>
      </c>
      <c r="CI186">
        <v>0</v>
      </c>
      <c r="CJ186">
        <v>20</v>
      </c>
      <c r="CK186">
        <v>2.9583300000000001</v>
      </c>
      <c r="CL186">
        <v>1736449596</v>
      </c>
      <c r="CM186" t="s">
        <v>346</v>
      </c>
      <c r="CN186">
        <v>1736449594</v>
      </c>
      <c r="CO186">
        <v>1736449596</v>
      </c>
      <c r="CP186">
        <v>2</v>
      </c>
      <c r="CQ186">
        <v>0.52600000000000002</v>
      </c>
      <c r="CR186">
        <v>-1.4999999999999999E-2</v>
      </c>
      <c r="CS186">
        <v>0.63</v>
      </c>
      <c r="CT186">
        <v>3.9E-2</v>
      </c>
      <c r="CU186">
        <v>200</v>
      </c>
      <c r="CV186">
        <v>13</v>
      </c>
      <c r="CW186">
        <v>0.21</v>
      </c>
      <c r="CX186">
        <v>0.03</v>
      </c>
      <c r="CY186">
        <v>-33.371490000000001</v>
      </c>
      <c r="CZ186">
        <v>4.7552210526315504</v>
      </c>
      <c r="DA186">
        <v>0.84646976904080795</v>
      </c>
      <c r="DB186">
        <v>0</v>
      </c>
      <c r="DC186">
        <v>2.215071</v>
      </c>
      <c r="DD186">
        <v>-0.282969022556395</v>
      </c>
      <c r="DE186">
        <v>2.9510593504706101E-2</v>
      </c>
      <c r="DF186">
        <v>1</v>
      </c>
      <c r="DG186">
        <v>1</v>
      </c>
      <c r="DH186">
        <v>2</v>
      </c>
      <c r="DI186" t="s">
        <v>347</v>
      </c>
      <c r="DJ186">
        <v>3.1196999999999999</v>
      </c>
      <c r="DK186">
        <v>2.80152</v>
      </c>
      <c r="DL186">
        <v>0.21374000000000001</v>
      </c>
      <c r="DM186">
        <v>0.21915399999999999</v>
      </c>
      <c r="DN186">
        <v>8.6426199999999995E-2</v>
      </c>
      <c r="DO186">
        <v>7.8242599999999995E-2</v>
      </c>
      <c r="DP186">
        <v>21914.7</v>
      </c>
      <c r="DQ186">
        <v>20108.8</v>
      </c>
      <c r="DR186">
        <v>26661.5</v>
      </c>
      <c r="DS186">
        <v>24092.7</v>
      </c>
      <c r="DT186">
        <v>33672.699999999997</v>
      </c>
      <c r="DU186">
        <v>32355.5</v>
      </c>
      <c r="DV186">
        <v>40311.800000000003</v>
      </c>
      <c r="DW186">
        <v>38095.199999999997</v>
      </c>
      <c r="DX186">
        <v>2.0074000000000001</v>
      </c>
      <c r="DY186">
        <v>2.25143</v>
      </c>
      <c r="DZ186">
        <v>0.12271899999999999</v>
      </c>
      <c r="EA186">
        <v>0</v>
      </c>
      <c r="EB186">
        <v>22.720500000000001</v>
      </c>
      <c r="EC186">
        <v>999.9</v>
      </c>
      <c r="ED186">
        <v>65.004000000000005</v>
      </c>
      <c r="EE186">
        <v>23.001000000000001</v>
      </c>
      <c r="EF186">
        <v>17.938199999999998</v>
      </c>
      <c r="EG186">
        <v>63.960299999999997</v>
      </c>
      <c r="EH186">
        <v>26.1098</v>
      </c>
      <c r="EI186">
        <v>1</v>
      </c>
      <c r="EJ186">
        <v>-0.37543399999999999</v>
      </c>
      <c r="EK186">
        <v>-3.3567800000000001</v>
      </c>
      <c r="EL186">
        <v>20.2697</v>
      </c>
      <c r="EM186">
        <v>5.2629599999999996</v>
      </c>
      <c r="EN186">
        <v>12.0055</v>
      </c>
      <c r="EO186">
        <v>4.9995000000000003</v>
      </c>
      <c r="EP186">
        <v>3.2867999999999999</v>
      </c>
      <c r="EQ186">
        <v>9999</v>
      </c>
      <c r="ER186">
        <v>9999</v>
      </c>
      <c r="ES186">
        <v>999.9</v>
      </c>
      <c r="ET186">
        <v>9999</v>
      </c>
      <c r="EU186">
        <v>1.8724099999999999</v>
      </c>
      <c r="EV186">
        <v>1.8732800000000001</v>
      </c>
      <c r="EW186">
        <v>1.86951</v>
      </c>
      <c r="EX186">
        <v>1.8751500000000001</v>
      </c>
      <c r="EY186">
        <v>1.8754599999999999</v>
      </c>
      <c r="EZ186">
        <v>1.87391</v>
      </c>
      <c r="FA186">
        <v>1.8724099999999999</v>
      </c>
      <c r="FB186">
        <v>1.8714999999999999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0.09</v>
      </c>
      <c r="FQ186">
        <v>5.9299999999999999E-2</v>
      </c>
      <c r="FR186">
        <v>0.34321388301456301</v>
      </c>
      <c r="FS186">
        <v>1.93526017593624E-3</v>
      </c>
      <c r="FT186">
        <v>-2.6352868309754201E-6</v>
      </c>
      <c r="FU186">
        <v>7.4988703689445403E-10</v>
      </c>
      <c r="FV186">
        <v>5.9295258707654903E-2</v>
      </c>
      <c r="FW186">
        <v>0</v>
      </c>
      <c r="FX186">
        <v>0</v>
      </c>
      <c r="FY186">
        <v>0</v>
      </c>
      <c r="FZ186">
        <v>1</v>
      </c>
      <c r="GA186">
        <v>1999</v>
      </c>
      <c r="GB186">
        <v>0</v>
      </c>
      <c r="GC186">
        <v>14</v>
      </c>
      <c r="GD186">
        <v>42.1</v>
      </c>
      <c r="GE186">
        <v>42.1</v>
      </c>
      <c r="GF186">
        <v>2.83203</v>
      </c>
      <c r="GG186">
        <v>2.4841299999999999</v>
      </c>
      <c r="GH186">
        <v>1.5979000000000001</v>
      </c>
      <c r="GI186">
        <v>2.35107</v>
      </c>
      <c r="GJ186">
        <v>1.64917</v>
      </c>
      <c r="GK186">
        <v>2.3059099999999999</v>
      </c>
      <c r="GL186">
        <v>27.349299999999999</v>
      </c>
      <c r="GM186">
        <v>14.061999999999999</v>
      </c>
      <c r="GN186">
        <v>19</v>
      </c>
      <c r="GO186">
        <v>453.947</v>
      </c>
      <c r="GP186">
        <v>635.61599999999999</v>
      </c>
      <c r="GQ186">
        <v>29.28</v>
      </c>
      <c r="GR186">
        <v>22.466799999999999</v>
      </c>
      <c r="GS186">
        <v>30</v>
      </c>
      <c r="GT186">
        <v>22.4359</v>
      </c>
      <c r="GU186">
        <v>22.4268</v>
      </c>
      <c r="GV186">
        <v>56.752400000000002</v>
      </c>
      <c r="GW186">
        <v>27.3352</v>
      </c>
      <c r="GX186">
        <v>100</v>
      </c>
      <c r="GY186">
        <v>29.216200000000001</v>
      </c>
      <c r="GZ186">
        <v>1330.33</v>
      </c>
      <c r="HA186">
        <v>13.370900000000001</v>
      </c>
      <c r="HB186">
        <v>101.244</v>
      </c>
      <c r="HC186">
        <v>101.218</v>
      </c>
    </row>
    <row r="187" spans="1:211" x14ac:dyDescent="0.2">
      <c r="A187">
        <v>171</v>
      </c>
      <c r="B187">
        <v>1736452123.0999999</v>
      </c>
      <c r="C187">
        <v>340</v>
      </c>
      <c r="D187" t="s">
        <v>690</v>
      </c>
      <c r="E187" t="s">
        <v>691</v>
      </c>
      <c r="F187">
        <v>2</v>
      </c>
      <c r="G187">
        <v>1736452121.0999999</v>
      </c>
      <c r="H187">
        <f t="shared" si="68"/>
        <v>1.8437276992378645E-3</v>
      </c>
      <c r="I187">
        <f t="shared" si="69"/>
        <v>1.8437276992378646</v>
      </c>
      <c r="J187">
        <f t="shared" si="70"/>
        <v>-1.7767746238910496</v>
      </c>
      <c r="K187">
        <f t="shared" si="71"/>
        <v>1272.55</v>
      </c>
      <c r="L187">
        <f t="shared" si="72"/>
        <v>1265.0484350599704</v>
      </c>
      <c r="M187">
        <f t="shared" si="73"/>
        <v>129.39741913188425</v>
      </c>
      <c r="N187">
        <f t="shared" si="74"/>
        <v>130.16472820542501</v>
      </c>
      <c r="O187">
        <f t="shared" si="75"/>
        <v>0.12195259339653826</v>
      </c>
      <c r="P187">
        <f t="shared" si="76"/>
        <v>3.5324819250819148</v>
      </c>
      <c r="Q187">
        <f t="shared" si="77"/>
        <v>0.11966101625645476</v>
      </c>
      <c r="R187">
        <f t="shared" si="78"/>
        <v>7.4990437693669351E-2</v>
      </c>
      <c r="S187">
        <f t="shared" si="79"/>
        <v>0</v>
      </c>
      <c r="T187">
        <f t="shared" si="80"/>
        <v>24.684697868290801</v>
      </c>
      <c r="U187">
        <f t="shared" si="81"/>
        <v>24.684697868290801</v>
      </c>
      <c r="V187">
        <f t="shared" si="82"/>
        <v>3.1203945969822784</v>
      </c>
      <c r="W187">
        <f t="shared" si="83"/>
        <v>49.450502141374393</v>
      </c>
      <c r="X187">
        <f t="shared" si="84"/>
        <v>1.5805877732354252</v>
      </c>
      <c r="Y187">
        <f t="shared" si="85"/>
        <v>3.1963027771015784</v>
      </c>
      <c r="Z187">
        <f t="shared" si="86"/>
        <v>1.5398068237468532</v>
      </c>
      <c r="AA187">
        <f t="shared" si="87"/>
        <v>-81.30839153638982</v>
      </c>
      <c r="AB187">
        <f t="shared" si="88"/>
        <v>76.710913050980153</v>
      </c>
      <c r="AC187">
        <f t="shared" si="89"/>
        <v>4.5881680995953467</v>
      </c>
      <c r="AD187">
        <f t="shared" si="90"/>
        <v>-9.3103858143166462E-3</v>
      </c>
      <c r="AE187">
        <f t="shared" si="91"/>
        <v>26.202861348409247</v>
      </c>
      <c r="AF187">
        <f t="shared" si="92"/>
        <v>1.822411235910131</v>
      </c>
      <c r="AG187">
        <f t="shared" si="93"/>
        <v>-1.7767746238910496</v>
      </c>
      <c r="AH187">
        <v>1316.93362900036</v>
      </c>
      <c r="AI187">
        <v>1295.89127272727</v>
      </c>
      <c r="AJ187">
        <v>3.33183554031661</v>
      </c>
      <c r="AK187">
        <v>84.5062676990527</v>
      </c>
      <c r="AL187">
        <f t="shared" si="94"/>
        <v>1.8437276992378646</v>
      </c>
      <c r="AM187">
        <v>13.2785642572708</v>
      </c>
      <c r="AN187">
        <v>15.4562447552448</v>
      </c>
      <c r="AO187">
        <v>1.8723162792264502E-5</v>
      </c>
      <c r="AP187">
        <v>123.873733639405</v>
      </c>
      <c r="AQ187">
        <v>35</v>
      </c>
      <c r="AR187">
        <v>7</v>
      </c>
      <c r="AS187">
        <f t="shared" si="95"/>
        <v>1</v>
      </c>
      <c r="AT187">
        <f t="shared" si="96"/>
        <v>0</v>
      </c>
      <c r="AU187">
        <f t="shared" si="97"/>
        <v>54327.572494937267</v>
      </c>
      <c r="AV187">
        <f t="shared" si="98"/>
        <v>0</v>
      </c>
      <c r="AW187">
        <f t="shared" si="99"/>
        <v>0</v>
      </c>
      <c r="AX187">
        <f t="shared" si="100"/>
        <v>0</v>
      </c>
      <c r="AY187">
        <f t="shared" si="101"/>
        <v>0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1736452121.0999999</v>
      </c>
      <c r="BF187">
        <v>1272.55</v>
      </c>
      <c r="BG187">
        <v>1306.77</v>
      </c>
      <c r="BH187">
        <v>15.45255</v>
      </c>
      <c r="BI187">
        <v>13.299849999999999</v>
      </c>
      <c r="BJ187">
        <v>1272.47</v>
      </c>
      <c r="BK187">
        <v>15.39325</v>
      </c>
      <c r="BL187">
        <v>500.09300000000002</v>
      </c>
      <c r="BM187">
        <v>102.18600000000001</v>
      </c>
      <c r="BN187">
        <v>0.1005335</v>
      </c>
      <c r="BO187">
        <v>25.087499999999999</v>
      </c>
      <c r="BP187">
        <v>24.737200000000001</v>
      </c>
      <c r="BQ187">
        <v>999.9</v>
      </c>
      <c r="BR187">
        <v>0</v>
      </c>
      <c r="BS187">
        <v>0</v>
      </c>
      <c r="BT187">
        <v>9990</v>
      </c>
      <c r="BU187">
        <v>-0.1426065</v>
      </c>
      <c r="BV187">
        <v>110.0145</v>
      </c>
      <c r="BW187">
        <v>-34.215899999999998</v>
      </c>
      <c r="BX187">
        <v>1292.5250000000001</v>
      </c>
      <c r="BY187">
        <v>1324.385</v>
      </c>
      <c r="BZ187">
        <v>2.1527150000000002</v>
      </c>
      <c r="CA187">
        <v>1306.77</v>
      </c>
      <c r="CB187">
        <v>13.299849999999999</v>
      </c>
      <c r="CC187">
        <v>1.57904</v>
      </c>
      <c r="CD187">
        <v>1.3590599999999999</v>
      </c>
      <c r="CE187">
        <v>13.755750000000001</v>
      </c>
      <c r="CF187">
        <v>11.468400000000001</v>
      </c>
      <c r="CG187">
        <v>0</v>
      </c>
      <c r="CH187">
        <v>0</v>
      </c>
      <c r="CI187">
        <v>0</v>
      </c>
      <c r="CJ187">
        <v>20</v>
      </c>
      <c r="CK187">
        <v>2.9583300000000001</v>
      </c>
      <c r="CL187">
        <v>1736449596</v>
      </c>
      <c r="CM187" t="s">
        <v>346</v>
      </c>
      <c r="CN187">
        <v>1736449594</v>
      </c>
      <c r="CO187">
        <v>1736449596</v>
      </c>
      <c r="CP187">
        <v>2</v>
      </c>
      <c r="CQ187">
        <v>0.52600000000000002</v>
      </c>
      <c r="CR187">
        <v>-1.4999999999999999E-2</v>
      </c>
      <c r="CS187">
        <v>0.63</v>
      </c>
      <c r="CT187">
        <v>3.9E-2</v>
      </c>
      <c r="CU187">
        <v>200</v>
      </c>
      <c r="CV187">
        <v>13</v>
      </c>
      <c r="CW187">
        <v>0.21</v>
      </c>
      <c r="CX187">
        <v>0.03</v>
      </c>
      <c r="CY187">
        <v>-33.332715</v>
      </c>
      <c r="CZ187">
        <v>1.06276240601505</v>
      </c>
      <c r="DA187">
        <v>0.78843336007236497</v>
      </c>
      <c r="DB187">
        <v>0</v>
      </c>
      <c r="DC187">
        <v>2.2059415000000002</v>
      </c>
      <c r="DD187">
        <v>-0.32811744360902501</v>
      </c>
      <c r="DE187">
        <v>3.3158833856907599E-2</v>
      </c>
      <c r="DF187">
        <v>1</v>
      </c>
      <c r="DG187">
        <v>1</v>
      </c>
      <c r="DH187">
        <v>2</v>
      </c>
      <c r="DI187" t="s">
        <v>347</v>
      </c>
      <c r="DJ187">
        <v>3.11951</v>
      </c>
      <c r="DK187">
        <v>2.8006700000000002</v>
      </c>
      <c r="DL187">
        <v>0.21441299999999999</v>
      </c>
      <c r="DM187">
        <v>0.21982199999999999</v>
      </c>
      <c r="DN187">
        <v>8.6451700000000006E-2</v>
      </c>
      <c r="DO187">
        <v>7.8265000000000001E-2</v>
      </c>
      <c r="DP187">
        <v>21896.3</v>
      </c>
      <c r="DQ187">
        <v>20091.7</v>
      </c>
      <c r="DR187">
        <v>26661.8</v>
      </c>
      <c r="DS187">
        <v>24092.7</v>
      </c>
      <c r="DT187">
        <v>33672.300000000003</v>
      </c>
      <c r="DU187">
        <v>32354.799999999999</v>
      </c>
      <c r="DV187">
        <v>40312.400000000001</v>
      </c>
      <c r="DW187">
        <v>38095.300000000003</v>
      </c>
      <c r="DX187">
        <v>2.0074999999999998</v>
      </c>
      <c r="DY187">
        <v>2.2514699999999999</v>
      </c>
      <c r="DZ187">
        <v>0.122264</v>
      </c>
      <c r="EA187">
        <v>0</v>
      </c>
      <c r="EB187">
        <v>22.7242</v>
      </c>
      <c r="EC187">
        <v>999.9</v>
      </c>
      <c r="ED187">
        <v>65.004000000000005</v>
      </c>
      <c r="EE187">
        <v>23.001000000000001</v>
      </c>
      <c r="EF187">
        <v>17.939</v>
      </c>
      <c r="EG187">
        <v>63.7303</v>
      </c>
      <c r="EH187">
        <v>26.554500000000001</v>
      </c>
      <c r="EI187">
        <v>1</v>
      </c>
      <c r="EJ187">
        <v>-0.375419</v>
      </c>
      <c r="EK187">
        <v>-3.2813500000000002</v>
      </c>
      <c r="EL187">
        <v>20.271699999999999</v>
      </c>
      <c r="EM187">
        <v>5.2631100000000002</v>
      </c>
      <c r="EN187">
        <v>12.005599999999999</v>
      </c>
      <c r="EO187">
        <v>4.9996999999999998</v>
      </c>
      <c r="EP187">
        <v>3.2868300000000001</v>
      </c>
      <c r="EQ187">
        <v>9999</v>
      </c>
      <c r="ER187">
        <v>9999</v>
      </c>
      <c r="ES187">
        <v>999.9</v>
      </c>
      <c r="ET187">
        <v>9999</v>
      </c>
      <c r="EU187">
        <v>1.8724099999999999</v>
      </c>
      <c r="EV187">
        <v>1.8732800000000001</v>
      </c>
      <c r="EW187">
        <v>1.86951</v>
      </c>
      <c r="EX187">
        <v>1.8751599999999999</v>
      </c>
      <c r="EY187">
        <v>1.8754599999999999</v>
      </c>
      <c r="EZ187">
        <v>1.87391</v>
      </c>
      <c r="FA187">
        <v>1.8724099999999999</v>
      </c>
      <c r="FB187">
        <v>1.8715200000000001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0.08</v>
      </c>
      <c r="FQ187">
        <v>5.9200000000000003E-2</v>
      </c>
      <c r="FR187">
        <v>0.34321388301456301</v>
      </c>
      <c r="FS187">
        <v>1.93526017593624E-3</v>
      </c>
      <c r="FT187">
        <v>-2.6352868309754201E-6</v>
      </c>
      <c r="FU187">
        <v>7.4988703689445403E-10</v>
      </c>
      <c r="FV187">
        <v>5.9295258707654903E-2</v>
      </c>
      <c r="FW187">
        <v>0</v>
      </c>
      <c r="FX187">
        <v>0</v>
      </c>
      <c r="FY187">
        <v>0</v>
      </c>
      <c r="FZ187">
        <v>1</v>
      </c>
      <c r="GA187">
        <v>1999</v>
      </c>
      <c r="GB187">
        <v>0</v>
      </c>
      <c r="GC187">
        <v>14</v>
      </c>
      <c r="GD187">
        <v>42.2</v>
      </c>
      <c r="GE187">
        <v>42.1</v>
      </c>
      <c r="GF187">
        <v>2.8442400000000001</v>
      </c>
      <c r="GG187">
        <v>2.4877899999999999</v>
      </c>
      <c r="GH187">
        <v>1.5979000000000001</v>
      </c>
      <c r="GI187">
        <v>2.35107</v>
      </c>
      <c r="GJ187">
        <v>1.64917</v>
      </c>
      <c r="GK187">
        <v>2.47559</v>
      </c>
      <c r="GL187">
        <v>27.349299999999999</v>
      </c>
      <c r="GM187">
        <v>14.079499999999999</v>
      </c>
      <c r="GN187">
        <v>19</v>
      </c>
      <c r="GO187">
        <v>454.00700000000001</v>
      </c>
      <c r="GP187">
        <v>635.65800000000002</v>
      </c>
      <c r="GQ187">
        <v>29.248000000000001</v>
      </c>
      <c r="GR187">
        <v>22.467500000000001</v>
      </c>
      <c r="GS187">
        <v>30</v>
      </c>
      <c r="GT187">
        <v>22.4359</v>
      </c>
      <c r="GU187">
        <v>22.4268</v>
      </c>
      <c r="GV187">
        <v>56.997399999999999</v>
      </c>
      <c r="GW187">
        <v>27.3352</v>
      </c>
      <c r="GX187">
        <v>100</v>
      </c>
      <c r="GY187">
        <v>29.216200000000001</v>
      </c>
      <c r="GZ187">
        <v>1337.19</v>
      </c>
      <c r="HA187">
        <v>13.374599999999999</v>
      </c>
      <c r="HB187">
        <v>101.245</v>
      </c>
      <c r="HC187">
        <v>101.218</v>
      </c>
    </row>
    <row r="188" spans="1:211" x14ac:dyDescent="0.2">
      <c r="A188">
        <v>172</v>
      </c>
      <c r="B188">
        <v>1736452125.0999999</v>
      </c>
      <c r="C188">
        <v>342</v>
      </c>
      <c r="D188" t="s">
        <v>692</v>
      </c>
      <c r="E188" t="s">
        <v>693</v>
      </c>
      <c r="F188">
        <v>2</v>
      </c>
      <c r="G188">
        <v>1736452124.0999999</v>
      </c>
      <c r="H188">
        <f t="shared" si="68"/>
        <v>1.8360196223026503E-3</v>
      </c>
      <c r="I188">
        <f t="shared" si="69"/>
        <v>1.8360196223026504</v>
      </c>
      <c r="J188">
        <f t="shared" si="70"/>
        <v>-1.4880062446299913</v>
      </c>
      <c r="K188">
        <f t="shared" si="71"/>
        <v>1282.4100000000001</v>
      </c>
      <c r="L188">
        <f t="shared" si="72"/>
        <v>1270.9644412624129</v>
      </c>
      <c r="M188">
        <f t="shared" si="73"/>
        <v>130.00148360964502</v>
      </c>
      <c r="N188">
        <f t="shared" si="74"/>
        <v>131.17220056152902</v>
      </c>
      <c r="O188">
        <f t="shared" si="75"/>
        <v>0.12161679192179044</v>
      </c>
      <c r="P188">
        <f t="shared" si="76"/>
        <v>3.5413582326074629</v>
      </c>
      <c r="Q188">
        <f t="shared" si="77"/>
        <v>0.1193432876058301</v>
      </c>
      <c r="R188">
        <f t="shared" si="78"/>
        <v>7.4790280109331114E-2</v>
      </c>
      <c r="S188">
        <f t="shared" si="79"/>
        <v>0</v>
      </c>
      <c r="T188">
        <f t="shared" si="80"/>
        <v>24.676428064365645</v>
      </c>
      <c r="U188">
        <f t="shared" si="81"/>
        <v>24.676428064365645</v>
      </c>
      <c r="V188">
        <f t="shared" si="82"/>
        <v>3.1188528021315869</v>
      </c>
      <c r="W188">
        <f t="shared" si="83"/>
        <v>49.50832131697026</v>
      </c>
      <c r="X188">
        <f t="shared" si="84"/>
        <v>1.5814084740618299</v>
      </c>
      <c r="Y188">
        <f t="shared" si="85"/>
        <v>3.1942276207207234</v>
      </c>
      <c r="Z188">
        <f t="shared" si="86"/>
        <v>1.5374443280697569</v>
      </c>
      <c r="AA188">
        <f t="shared" si="87"/>
        <v>-80.968465343546882</v>
      </c>
      <c r="AB188">
        <f t="shared" si="88"/>
        <v>76.401508259000835</v>
      </c>
      <c r="AC188">
        <f t="shared" si="89"/>
        <v>4.5577685089486266</v>
      </c>
      <c r="AD188">
        <f t="shared" si="90"/>
        <v>-9.1885755974203676E-3</v>
      </c>
      <c r="AE188">
        <f t="shared" si="91"/>
        <v>26.28059208954771</v>
      </c>
      <c r="AF188">
        <f t="shared" si="92"/>
        <v>1.8229828035644005</v>
      </c>
      <c r="AG188">
        <f t="shared" si="93"/>
        <v>-1.4880062446299913</v>
      </c>
      <c r="AH188">
        <v>1324.0483510639999</v>
      </c>
      <c r="AI188">
        <v>1302.57006060606</v>
      </c>
      <c r="AJ188">
        <v>3.3444051564311601</v>
      </c>
      <c r="AK188">
        <v>84.5062676990527</v>
      </c>
      <c r="AL188">
        <f t="shared" si="94"/>
        <v>1.8360196223026504</v>
      </c>
      <c r="AM188">
        <v>13.2939306445874</v>
      </c>
      <c r="AN188">
        <v>15.462084615384599</v>
      </c>
      <c r="AO188">
        <v>2.35011409859333E-5</v>
      </c>
      <c r="AP188">
        <v>123.873733639405</v>
      </c>
      <c r="AQ188">
        <v>35</v>
      </c>
      <c r="AR188">
        <v>7</v>
      </c>
      <c r="AS188">
        <f t="shared" si="95"/>
        <v>1</v>
      </c>
      <c r="AT188">
        <f t="shared" si="96"/>
        <v>0</v>
      </c>
      <c r="AU188">
        <f t="shared" si="97"/>
        <v>54525.105436035483</v>
      </c>
      <c r="AV188">
        <f t="shared" si="98"/>
        <v>0</v>
      </c>
      <c r="AW188">
        <f t="shared" si="99"/>
        <v>0</v>
      </c>
      <c r="AX188">
        <f t="shared" si="100"/>
        <v>0</v>
      </c>
      <c r="AY188">
        <f t="shared" si="101"/>
        <v>0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1736452124.0999999</v>
      </c>
      <c r="BF188">
        <v>1282.4100000000001</v>
      </c>
      <c r="BG188">
        <v>1316.74</v>
      </c>
      <c r="BH188">
        <v>15.460699999999999</v>
      </c>
      <c r="BI188">
        <v>13.307700000000001</v>
      </c>
      <c r="BJ188">
        <v>1282.3399999999999</v>
      </c>
      <c r="BK188">
        <v>15.401400000000001</v>
      </c>
      <c r="BL188">
        <v>500.17599999999999</v>
      </c>
      <c r="BM188">
        <v>102.18600000000001</v>
      </c>
      <c r="BN188">
        <v>9.9696900000000005E-2</v>
      </c>
      <c r="BO188">
        <v>25.076599999999999</v>
      </c>
      <c r="BP188">
        <v>24.726299999999998</v>
      </c>
      <c r="BQ188">
        <v>999.9</v>
      </c>
      <c r="BR188">
        <v>0</v>
      </c>
      <c r="BS188">
        <v>0</v>
      </c>
      <c r="BT188">
        <v>10027.5</v>
      </c>
      <c r="BU188">
        <v>-0.12706000000000001</v>
      </c>
      <c r="BV188">
        <v>106.509</v>
      </c>
      <c r="BW188">
        <v>-34.3322</v>
      </c>
      <c r="BX188">
        <v>1302.55</v>
      </c>
      <c r="BY188">
        <v>1334.5</v>
      </c>
      <c r="BZ188">
        <v>2.1529699999999998</v>
      </c>
      <c r="CA188">
        <v>1316.74</v>
      </c>
      <c r="CB188">
        <v>13.307700000000001</v>
      </c>
      <c r="CC188">
        <v>1.57986</v>
      </c>
      <c r="CD188">
        <v>1.3598600000000001</v>
      </c>
      <c r="CE188">
        <v>13.7637</v>
      </c>
      <c r="CF188">
        <v>11.4772</v>
      </c>
      <c r="CG188">
        <v>0</v>
      </c>
      <c r="CH188">
        <v>0</v>
      </c>
      <c r="CI188">
        <v>0</v>
      </c>
      <c r="CJ188">
        <v>20</v>
      </c>
      <c r="CK188">
        <v>2.9166699999999999</v>
      </c>
      <c r="CL188">
        <v>1736449596</v>
      </c>
      <c r="CM188" t="s">
        <v>346</v>
      </c>
      <c r="CN188">
        <v>1736449594</v>
      </c>
      <c r="CO188">
        <v>1736449596</v>
      </c>
      <c r="CP188">
        <v>2</v>
      </c>
      <c r="CQ188">
        <v>0.52600000000000002</v>
      </c>
      <c r="CR188">
        <v>-1.4999999999999999E-2</v>
      </c>
      <c r="CS188">
        <v>0.63</v>
      </c>
      <c r="CT188">
        <v>3.9E-2</v>
      </c>
      <c r="CU188">
        <v>200</v>
      </c>
      <c r="CV188">
        <v>13</v>
      </c>
      <c r="CW188">
        <v>0.21</v>
      </c>
      <c r="CX188">
        <v>0.03</v>
      </c>
      <c r="CY188">
        <v>-33.270040000000002</v>
      </c>
      <c r="CZ188">
        <v>-3.8136451127819901</v>
      </c>
      <c r="DA188">
        <v>0.66780728462633498</v>
      </c>
      <c r="DB188">
        <v>0</v>
      </c>
      <c r="DC188">
        <v>2.1972230000000001</v>
      </c>
      <c r="DD188">
        <v>-0.34539428571428499</v>
      </c>
      <c r="DE188">
        <v>3.44001889675042E-2</v>
      </c>
      <c r="DF188">
        <v>1</v>
      </c>
      <c r="DG188">
        <v>1</v>
      </c>
      <c r="DH188">
        <v>2</v>
      </c>
      <c r="DI188" t="s">
        <v>347</v>
      </c>
      <c r="DJ188">
        <v>3.1195400000000002</v>
      </c>
      <c r="DK188">
        <v>2.8003</v>
      </c>
      <c r="DL188">
        <v>0.215087</v>
      </c>
      <c r="DM188">
        <v>0.22049099999999999</v>
      </c>
      <c r="DN188">
        <v>8.6468500000000004E-2</v>
      </c>
      <c r="DO188">
        <v>7.8280500000000003E-2</v>
      </c>
      <c r="DP188">
        <v>21877.8</v>
      </c>
      <c r="DQ188">
        <v>20074.400000000001</v>
      </c>
      <c r="DR188">
        <v>26662.1</v>
      </c>
      <c r="DS188">
        <v>24092.6</v>
      </c>
      <c r="DT188">
        <v>33672.1</v>
      </c>
      <c r="DU188">
        <v>32354.400000000001</v>
      </c>
      <c r="DV188">
        <v>40312.9</v>
      </c>
      <c r="DW188">
        <v>38095.300000000003</v>
      </c>
      <c r="DX188">
        <v>2.0074999999999998</v>
      </c>
      <c r="DY188">
        <v>2.2517</v>
      </c>
      <c r="DZ188">
        <v>0.121161</v>
      </c>
      <c r="EA188">
        <v>0</v>
      </c>
      <c r="EB188">
        <v>22.728000000000002</v>
      </c>
      <c r="EC188">
        <v>999.9</v>
      </c>
      <c r="ED188">
        <v>65.004000000000005</v>
      </c>
      <c r="EE188">
        <v>23.001000000000001</v>
      </c>
      <c r="EF188">
        <v>17.937799999999999</v>
      </c>
      <c r="EG188">
        <v>64.190299999999993</v>
      </c>
      <c r="EH188">
        <v>26.085699999999999</v>
      </c>
      <c r="EI188">
        <v>1</v>
      </c>
      <c r="EJ188">
        <v>-0.37537100000000001</v>
      </c>
      <c r="EK188">
        <v>-3.3155299999999999</v>
      </c>
      <c r="EL188">
        <v>20.271000000000001</v>
      </c>
      <c r="EM188">
        <v>5.2632599999999998</v>
      </c>
      <c r="EN188">
        <v>12.005800000000001</v>
      </c>
      <c r="EO188">
        <v>4.9998500000000003</v>
      </c>
      <c r="EP188">
        <v>3.2870499999999998</v>
      </c>
      <c r="EQ188">
        <v>9999</v>
      </c>
      <c r="ER188">
        <v>9999</v>
      </c>
      <c r="ES188">
        <v>999.9</v>
      </c>
      <c r="ET188">
        <v>9999</v>
      </c>
      <c r="EU188">
        <v>1.8724099999999999</v>
      </c>
      <c r="EV188">
        <v>1.8732800000000001</v>
      </c>
      <c r="EW188">
        <v>1.86951</v>
      </c>
      <c r="EX188">
        <v>1.8751800000000001</v>
      </c>
      <c r="EY188">
        <v>1.87547</v>
      </c>
      <c r="EZ188">
        <v>1.8738999999999999</v>
      </c>
      <c r="FA188">
        <v>1.8724099999999999</v>
      </c>
      <c r="FB188">
        <v>1.8715200000000001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7.0000000000000007E-2</v>
      </c>
      <c r="FQ188">
        <v>5.9299999999999999E-2</v>
      </c>
      <c r="FR188">
        <v>0.34321388301456301</v>
      </c>
      <c r="FS188">
        <v>1.93526017593624E-3</v>
      </c>
      <c r="FT188">
        <v>-2.6352868309754201E-6</v>
      </c>
      <c r="FU188">
        <v>7.4988703689445403E-10</v>
      </c>
      <c r="FV188">
        <v>5.9295258707654903E-2</v>
      </c>
      <c r="FW188">
        <v>0</v>
      </c>
      <c r="FX188">
        <v>0</v>
      </c>
      <c r="FY188">
        <v>0</v>
      </c>
      <c r="FZ188">
        <v>1</v>
      </c>
      <c r="GA188">
        <v>1999</v>
      </c>
      <c r="GB188">
        <v>0</v>
      </c>
      <c r="GC188">
        <v>14</v>
      </c>
      <c r="GD188">
        <v>42.2</v>
      </c>
      <c r="GE188">
        <v>42.2</v>
      </c>
      <c r="GF188">
        <v>2.8564500000000002</v>
      </c>
      <c r="GG188">
        <v>2.48291</v>
      </c>
      <c r="GH188">
        <v>1.5979000000000001</v>
      </c>
      <c r="GI188">
        <v>2.35229</v>
      </c>
      <c r="GJ188">
        <v>1.64917</v>
      </c>
      <c r="GK188">
        <v>2.35107</v>
      </c>
      <c r="GL188">
        <v>27.349299999999999</v>
      </c>
      <c r="GM188">
        <v>14.0707</v>
      </c>
      <c r="GN188">
        <v>19</v>
      </c>
      <c r="GO188">
        <v>454.01100000000002</v>
      </c>
      <c r="GP188">
        <v>635.84100000000001</v>
      </c>
      <c r="GQ188">
        <v>29.2089</v>
      </c>
      <c r="GR188">
        <v>22.468499999999999</v>
      </c>
      <c r="GS188">
        <v>30.0001</v>
      </c>
      <c r="GT188">
        <v>22.436599999999999</v>
      </c>
      <c r="GU188">
        <v>22.4268</v>
      </c>
      <c r="GV188">
        <v>57.238700000000001</v>
      </c>
      <c r="GW188">
        <v>27.058299999999999</v>
      </c>
      <c r="GX188">
        <v>100</v>
      </c>
      <c r="GY188">
        <v>29.131799999999998</v>
      </c>
      <c r="GZ188">
        <v>1344.01</v>
      </c>
      <c r="HA188">
        <v>13.378399999999999</v>
      </c>
      <c r="HB188">
        <v>101.246</v>
      </c>
      <c r="HC188">
        <v>101.218</v>
      </c>
    </row>
    <row r="189" spans="1:211" x14ac:dyDescent="0.2">
      <c r="A189">
        <v>173</v>
      </c>
      <c r="B189">
        <v>1736452127.0999999</v>
      </c>
      <c r="C189">
        <v>344</v>
      </c>
      <c r="D189" t="s">
        <v>694</v>
      </c>
      <c r="E189" t="s">
        <v>695</v>
      </c>
      <c r="F189">
        <v>2</v>
      </c>
      <c r="G189">
        <v>1736452125.0999999</v>
      </c>
      <c r="H189">
        <f t="shared" si="68"/>
        <v>1.8310007961984472E-3</v>
      </c>
      <c r="I189">
        <f t="shared" si="69"/>
        <v>1.8310007961984471</v>
      </c>
      <c r="J189">
        <f t="shared" si="70"/>
        <v>-1.3241392467443391</v>
      </c>
      <c r="K189">
        <f t="shared" si="71"/>
        <v>1285.71</v>
      </c>
      <c r="L189">
        <f t="shared" si="72"/>
        <v>1272.0753693842976</v>
      </c>
      <c r="M189">
        <f t="shared" si="73"/>
        <v>130.11396462939982</v>
      </c>
      <c r="N189">
        <f t="shared" si="74"/>
        <v>131.5085799866055</v>
      </c>
      <c r="O189">
        <f t="shared" si="75"/>
        <v>0.12135126775264829</v>
      </c>
      <c r="P189">
        <f t="shared" si="76"/>
        <v>3.5342358585713058</v>
      </c>
      <c r="Q189">
        <f t="shared" si="77"/>
        <v>0.11908311043811602</v>
      </c>
      <c r="R189">
        <f t="shared" si="78"/>
        <v>7.4627197894712755E-2</v>
      </c>
      <c r="S189">
        <f t="shared" si="79"/>
        <v>0</v>
      </c>
      <c r="T189">
        <f t="shared" si="80"/>
        <v>24.672712234069859</v>
      </c>
      <c r="U189">
        <f t="shared" si="81"/>
        <v>24.672712234069859</v>
      </c>
      <c r="V189">
        <f t="shared" si="82"/>
        <v>3.1181602518701128</v>
      </c>
      <c r="W189">
        <f t="shared" si="83"/>
        <v>49.525597441245523</v>
      </c>
      <c r="X189">
        <f t="shared" si="84"/>
        <v>1.5815785970731251</v>
      </c>
      <c r="Y189">
        <f t="shared" si="85"/>
        <v>3.1934568764151186</v>
      </c>
      <c r="Z189">
        <f t="shared" si="86"/>
        <v>1.5365816547969877</v>
      </c>
      <c r="AA189">
        <f t="shared" si="87"/>
        <v>-80.747135112351515</v>
      </c>
      <c r="AB189">
        <f t="shared" si="88"/>
        <v>76.184177732555924</v>
      </c>
      <c r="AC189">
        <f t="shared" si="89"/>
        <v>4.5537843864395091</v>
      </c>
      <c r="AD189">
        <f t="shared" si="90"/>
        <v>-9.1729933560884547E-3</v>
      </c>
      <c r="AE189">
        <f t="shared" si="91"/>
        <v>26.36137397758926</v>
      </c>
      <c r="AF189">
        <f t="shared" si="92"/>
        <v>1.823396736623373</v>
      </c>
      <c r="AG189">
        <f t="shared" si="93"/>
        <v>-1.3241392467443391</v>
      </c>
      <c r="AH189">
        <v>1330.9585162671599</v>
      </c>
      <c r="AI189">
        <v>1309.25866666667</v>
      </c>
      <c r="AJ189">
        <v>3.3475788375735598</v>
      </c>
      <c r="AK189">
        <v>84.5062676990527</v>
      </c>
      <c r="AL189">
        <f t="shared" si="94"/>
        <v>1.8310007961984471</v>
      </c>
      <c r="AM189">
        <v>13.303041792303899</v>
      </c>
      <c r="AN189">
        <v>15.4652706293706</v>
      </c>
      <c r="AO189">
        <v>2.4077436272827099E-5</v>
      </c>
      <c r="AP189">
        <v>123.873733639405</v>
      </c>
      <c r="AQ189">
        <v>35</v>
      </c>
      <c r="AR189">
        <v>7</v>
      </c>
      <c r="AS189">
        <f t="shared" si="95"/>
        <v>1</v>
      </c>
      <c r="AT189">
        <f t="shared" si="96"/>
        <v>0</v>
      </c>
      <c r="AU189">
        <f t="shared" si="97"/>
        <v>54368.892179622402</v>
      </c>
      <c r="AV189">
        <f t="shared" si="98"/>
        <v>0</v>
      </c>
      <c r="AW189">
        <f t="shared" si="99"/>
        <v>0</v>
      </c>
      <c r="AX189">
        <f t="shared" si="100"/>
        <v>0</v>
      </c>
      <c r="AY189">
        <f t="shared" si="101"/>
        <v>0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1736452125.0999999</v>
      </c>
      <c r="BF189">
        <v>1285.71</v>
      </c>
      <c r="BG189">
        <v>1320.145</v>
      </c>
      <c r="BH189">
        <v>15.4625</v>
      </c>
      <c r="BI189">
        <v>13.308999999999999</v>
      </c>
      <c r="BJ189">
        <v>1285.645</v>
      </c>
      <c r="BK189">
        <v>15.4032</v>
      </c>
      <c r="BL189">
        <v>500.17250000000001</v>
      </c>
      <c r="BM189">
        <v>102.185</v>
      </c>
      <c r="BN189">
        <v>9.9792049999999993E-2</v>
      </c>
      <c r="BO189">
        <v>25.07255</v>
      </c>
      <c r="BP189">
        <v>24.719149999999999</v>
      </c>
      <c r="BQ189">
        <v>999.9</v>
      </c>
      <c r="BR189">
        <v>0</v>
      </c>
      <c r="BS189">
        <v>0</v>
      </c>
      <c r="BT189">
        <v>9997.5</v>
      </c>
      <c r="BU189">
        <v>-0.14260700000000001</v>
      </c>
      <c r="BV189">
        <v>106.3085</v>
      </c>
      <c r="BW189">
        <v>-34.432200000000002</v>
      </c>
      <c r="BX189">
        <v>1305.905</v>
      </c>
      <c r="BY189">
        <v>1337.95</v>
      </c>
      <c r="BZ189">
        <v>2.1534399999999998</v>
      </c>
      <c r="CA189">
        <v>1320.145</v>
      </c>
      <c r="CB189">
        <v>13.308999999999999</v>
      </c>
      <c r="CC189">
        <v>1.58003</v>
      </c>
      <c r="CD189">
        <v>1.35998</v>
      </c>
      <c r="CE189">
        <v>13.76535</v>
      </c>
      <c r="CF189">
        <v>11.4786</v>
      </c>
      <c r="CG189">
        <v>0</v>
      </c>
      <c r="CH189">
        <v>0</v>
      </c>
      <c r="CI189">
        <v>0</v>
      </c>
      <c r="CJ189">
        <v>20</v>
      </c>
      <c r="CK189">
        <v>2.8125</v>
      </c>
      <c r="CL189">
        <v>1736449596</v>
      </c>
      <c r="CM189" t="s">
        <v>346</v>
      </c>
      <c r="CN189">
        <v>1736449594</v>
      </c>
      <c r="CO189">
        <v>1736449596</v>
      </c>
      <c r="CP189">
        <v>2</v>
      </c>
      <c r="CQ189">
        <v>0.52600000000000002</v>
      </c>
      <c r="CR189">
        <v>-1.4999999999999999E-2</v>
      </c>
      <c r="CS189">
        <v>0.63</v>
      </c>
      <c r="CT189">
        <v>3.9E-2</v>
      </c>
      <c r="CU189">
        <v>200</v>
      </c>
      <c r="CV189">
        <v>13</v>
      </c>
      <c r="CW189">
        <v>0.21</v>
      </c>
      <c r="CX189">
        <v>0.03</v>
      </c>
      <c r="CY189">
        <v>-33.337294999999997</v>
      </c>
      <c r="CZ189">
        <v>-6.3652646616541704</v>
      </c>
      <c r="DA189">
        <v>0.73137688538468304</v>
      </c>
      <c r="DB189">
        <v>0</v>
      </c>
      <c r="DC189">
        <v>2.1888675000000002</v>
      </c>
      <c r="DD189">
        <v>-0.33750902255639598</v>
      </c>
      <c r="DE189">
        <v>3.3871841531720702E-2</v>
      </c>
      <c r="DF189">
        <v>1</v>
      </c>
      <c r="DG189">
        <v>1</v>
      </c>
      <c r="DH189">
        <v>2</v>
      </c>
      <c r="DI189" t="s">
        <v>347</v>
      </c>
      <c r="DJ189">
        <v>3.1193599999999999</v>
      </c>
      <c r="DK189">
        <v>2.8004699999999998</v>
      </c>
      <c r="DL189">
        <v>0.215756</v>
      </c>
      <c r="DM189">
        <v>0.221197</v>
      </c>
      <c r="DN189">
        <v>8.6479899999999998E-2</v>
      </c>
      <c r="DO189">
        <v>7.82939E-2</v>
      </c>
      <c r="DP189">
        <v>21859.200000000001</v>
      </c>
      <c r="DQ189">
        <v>20056.2</v>
      </c>
      <c r="DR189">
        <v>26662.1</v>
      </c>
      <c r="DS189">
        <v>24092.5</v>
      </c>
      <c r="DT189">
        <v>33671.800000000003</v>
      </c>
      <c r="DU189">
        <v>32353.599999999999</v>
      </c>
      <c r="DV189">
        <v>40313</v>
      </c>
      <c r="DW189">
        <v>38094.800000000003</v>
      </c>
      <c r="DX189">
        <v>2.0076999999999998</v>
      </c>
      <c r="DY189">
        <v>2.2518199999999999</v>
      </c>
      <c r="DZ189">
        <v>0.119973</v>
      </c>
      <c r="EA189">
        <v>0</v>
      </c>
      <c r="EB189">
        <v>22.731300000000001</v>
      </c>
      <c r="EC189">
        <v>999.9</v>
      </c>
      <c r="ED189">
        <v>65.004000000000005</v>
      </c>
      <c r="EE189">
        <v>23.001000000000001</v>
      </c>
      <c r="EF189">
        <v>17.938600000000001</v>
      </c>
      <c r="EG189">
        <v>64.320300000000003</v>
      </c>
      <c r="EH189">
        <v>26.222000000000001</v>
      </c>
      <c r="EI189">
        <v>1</v>
      </c>
      <c r="EJ189">
        <v>-0.37536599999999998</v>
      </c>
      <c r="EK189">
        <v>-3.2391899999999998</v>
      </c>
      <c r="EL189">
        <v>20.272500000000001</v>
      </c>
      <c r="EM189">
        <v>5.2620699999999996</v>
      </c>
      <c r="EN189">
        <v>12.004899999999999</v>
      </c>
      <c r="EO189">
        <v>4.9994500000000004</v>
      </c>
      <c r="EP189">
        <v>3.28688</v>
      </c>
      <c r="EQ189">
        <v>9999</v>
      </c>
      <c r="ER189">
        <v>9999</v>
      </c>
      <c r="ES189">
        <v>999.9</v>
      </c>
      <c r="ET189">
        <v>9999</v>
      </c>
      <c r="EU189">
        <v>1.8724099999999999</v>
      </c>
      <c r="EV189">
        <v>1.87327</v>
      </c>
      <c r="EW189">
        <v>1.86951</v>
      </c>
      <c r="EX189">
        <v>1.8751899999999999</v>
      </c>
      <c r="EY189">
        <v>1.87547</v>
      </c>
      <c r="EZ189">
        <v>1.8738999999999999</v>
      </c>
      <c r="FA189">
        <v>1.87242</v>
      </c>
      <c r="FB189">
        <v>1.87151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0.06</v>
      </c>
      <c r="FQ189">
        <v>5.9299999999999999E-2</v>
      </c>
      <c r="FR189">
        <v>0.34321388301456301</v>
      </c>
      <c r="FS189">
        <v>1.93526017593624E-3</v>
      </c>
      <c r="FT189">
        <v>-2.6352868309754201E-6</v>
      </c>
      <c r="FU189">
        <v>7.4988703689445403E-10</v>
      </c>
      <c r="FV189">
        <v>5.9295258707654903E-2</v>
      </c>
      <c r="FW189">
        <v>0</v>
      </c>
      <c r="FX189">
        <v>0</v>
      </c>
      <c r="FY189">
        <v>0</v>
      </c>
      <c r="FZ189">
        <v>1</v>
      </c>
      <c r="GA189">
        <v>1999</v>
      </c>
      <c r="GB189">
        <v>0</v>
      </c>
      <c r="GC189">
        <v>14</v>
      </c>
      <c r="GD189">
        <v>42.2</v>
      </c>
      <c r="GE189">
        <v>42.2</v>
      </c>
      <c r="GF189">
        <v>2.8674300000000001</v>
      </c>
      <c r="GG189">
        <v>2.4670399999999999</v>
      </c>
      <c r="GH189">
        <v>1.5979000000000001</v>
      </c>
      <c r="GI189">
        <v>2.35107</v>
      </c>
      <c r="GJ189">
        <v>1.64917</v>
      </c>
      <c r="GK189">
        <v>2.3950200000000001</v>
      </c>
      <c r="GL189">
        <v>27.349299999999999</v>
      </c>
      <c r="GM189">
        <v>14.079499999999999</v>
      </c>
      <c r="GN189">
        <v>19</v>
      </c>
      <c r="GO189">
        <v>454.137</v>
      </c>
      <c r="GP189">
        <v>635.94600000000003</v>
      </c>
      <c r="GQ189">
        <v>29.174199999999999</v>
      </c>
      <c r="GR189">
        <v>22.468699999999998</v>
      </c>
      <c r="GS189">
        <v>30.0001</v>
      </c>
      <c r="GT189">
        <v>22.4376</v>
      </c>
      <c r="GU189">
        <v>22.427</v>
      </c>
      <c r="GV189">
        <v>57.474200000000003</v>
      </c>
      <c r="GW189">
        <v>27.058299999999999</v>
      </c>
      <c r="GX189">
        <v>100</v>
      </c>
      <c r="GY189">
        <v>29.131799999999998</v>
      </c>
      <c r="GZ189">
        <v>1350.76</v>
      </c>
      <c r="HA189">
        <v>13.383699999999999</v>
      </c>
      <c r="HB189">
        <v>101.246</v>
      </c>
      <c r="HC189">
        <v>101.217</v>
      </c>
    </row>
    <row r="190" spans="1:211" x14ac:dyDescent="0.2">
      <c r="A190">
        <v>174</v>
      </c>
      <c r="B190">
        <v>1736452129.0999999</v>
      </c>
      <c r="C190">
        <v>346</v>
      </c>
      <c r="D190" t="s">
        <v>696</v>
      </c>
      <c r="E190" t="s">
        <v>697</v>
      </c>
      <c r="F190">
        <v>2</v>
      </c>
      <c r="G190">
        <v>1736452128.0999999</v>
      </c>
      <c r="H190">
        <f t="shared" si="68"/>
        <v>1.8279786762917605E-3</v>
      </c>
      <c r="I190">
        <f t="shared" si="69"/>
        <v>1.8279786762917605</v>
      </c>
      <c r="J190">
        <f t="shared" si="70"/>
        <v>-1.3410224063178322</v>
      </c>
      <c r="K190">
        <f t="shared" si="71"/>
        <v>1295.6099999999999</v>
      </c>
      <c r="L190">
        <f t="shared" si="72"/>
        <v>1282.0139375780059</v>
      </c>
      <c r="M190">
        <f t="shared" si="73"/>
        <v>131.12917937019523</v>
      </c>
      <c r="N190">
        <f t="shared" si="74"/>
        <v>132.51983547447298</v>
      </c>
      <c r="O190">
        <f t="shared" si="75"/>
        <v>0.12138466246119861</v>
      </c>
      <c r="P190">
        <f t="shared" si="76"/>
        <v>3.5315466872846222</v>
      </c>
      <c r="Q190">
        <f t="shared" si="77"/>
        <v>0.11911357597710646</v>
      </c>
      <c r="R190">
        <f t="shared" si="78"/>
        <v>7.4646493880188902E-2</v>
      </c>
      <c r="S190">
        <f t="shared" si="79"/>
        <v>0</v>
      </c>
      <c r="T190">
        <f t="shared" si="80"/>
        <v>24.658832164766878</v>
      </c>
      <c r="U190">
        <f t="shared" si="81"/>
        <v>24.658832164766878</v>
      </c>
      <c r="V190">
        <f t="shared" si="82"/>
        <v>3.1155744962867495</v>
      </c>
      <c r="W190">
        <f t="shared" si="83"/>
        <v>49.578379734336359</v>
      </c>
      <c r="X190">
        <f t="shared" si="84"/>
        <v>1.5819203120137997</v>
      </c>
      <c r="Y190">
        <f t="shared" si="85"/>
        <v>3.1907462899966728</v>
      </c>
      <c r="Z190">
        <f t="shared" si="86"/>
        <v>1.5336541842729499</v>
      </c>
      <c r="AA190">
        <f t="shared" si="87"/>
        <v>-80.613859624466642</v>
      </c>
      <c r="AB190">
        <f t="shared" si="88"/>
        <v>76.055777691194521</v>
      </c>
      <c r="AC190">
        <f t="shared" si="89"/>
        <v>4.5489267740490442</v>
      </c>
      <c r="AD190">
        <f t="shared" si="90"/>
        <v>-9.1551592230700862E-3</v>
      </c>
      <c r="AE190">
        <f t="shared" si="91"/>
        <v>26.687783808616185</v>
      </c>
      <c r="AF190">
        <f t="shared" si="92"/>
        <v>1.8187869225440665</v>
      </c>
      <c r="AG190">
        <f t="shared" si="93"/>
        <v>-1.3410224063178322</v>
      </c>
      <c r="AH190">
        <v>1337.69164973386</v>
      </c>
      <c r="AI190">
        <v>1315.9677575757601</v>
      </c>
      <c r="AJ190">
        <v>3.35305252677469</v>
      </c>
      <c r="AK190">
        <v>84.5062676990527</v>
      </c>
      <c r="AL190">
        <f t="shared" si="94"/>
        <v>1.8279786762917605</v>
      </c>
      <c r="AM190">
        <v>13.3070943323766</v>
      </c>
      <c r="AN190">
        <v>15.4663426573427</v>
      </c>
      <c r="AO190">
        <v>2.0517293554972001E-5</v>
      </c>
      <c r="AP190">
        <v>123.873733639405</v>
      </c>
      <c r="AQ190">
        <v>35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54312.264190674388</v>
      </c>
      <c r="AV190">
        <f t="shared" si="98"/>
        <v>0</v>
      </c>
      <c r="AW190">
        <f t="shared" si="99"/>
        <v>0</v>
      </c>
      <c r="AX190">
        <f t="shared" si="100"/>
        <v>0</v>
      </c>
      <c r="AY190">
        <f t="shared" si="101"/>
        <v>0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1736452128.0999999</v>
      </c>
      <c r="BF190">
        <v>1295.6099999999999</v>
      </c>
      <c r="BG190">
        <v>1330.46</v>
      </c>
      <c r="BH190">
        <v>15.465999999999999</v>
      </c>
      <c r="BI190">
        <v>13.317399999999999</v>
      </c>
      <c r="BJ190">
        <v>1295.56</v>
      </c>
      <c r="BK190">
        <v>15.406700000000001</v>
      </c>
      <c r="BL190">
        <v>500.04399999999998</v>
      </c>
      <c r="BM190">
        <v>102.184</v>
      </c>
      <c r="BN190">
        <v>9.9739300000000003E-2</v>
      </c>
      <c r="BO190">
        <v>25.058299999999999</v>
      </c>
      <c r="BP190">
        <v>24.703499999999998</v>
      </c>
      <c r="BQ190">
        <v>999.9</v>
      </c>
      <c r="BR190">
        <v>0</v>
      </c>
      <c r="BS190">
        <v>0</v>
      </c>
      <c r="BT190">
        <v>9986.25</v>
      </c>
      <c r="BU190">
        <v>-0.15815399999999999</v>
      </c>
      <c r="BV190">
        <v>105.893</v>
      </c>
      <c r="BW190">
        <v>-34.847200000000001</v>
      </c>
      <c r="BX190">
        <v>1315.97</v>
      </c>
      <c r="BY190">
        <v>1348.42</v>
      </c>
      <c r="BZ190">
        <v>2.14859</v>
      </c>
      <c r="CA190">
        <v>1330.46</v>
      </c>
      <c r="CB190">
        <v>13.317399999999999</v>
      </c>
      <c r="CC190">
        <v>1.5803799999999999</v>
      </c>
      <c r="CD190">
        <v>1.36083</v>
      </c>
      <c r="CE190">
        <v>13.768800000000001</v>
      </c>
      <c r="CF190">
        <v>11.488</v>
      </c>
      <c r="CG190">
        <v>0</v>
      </c>
      <c r="CH190">
        <v>0</v>
      </c>
      <c r="CI190">
        <v>0</v>
      </c>
      <c r="CJ190">
        <v>20</v>
      </c>
      <c r="CK190">
        <v>2.7083300000000001</v>
      </c>
      <c r="CL190">
        <v>1736449596</v>
      </c>
      <c r="CM190" t="s">
        <v>346</v>
      </c>
      <c r="CN190">
        <v>1736449594</v>
      </c>
      <c r="CO190">
        <v>1736449596</v>
      </c>
      <c r="CP190">
        <v>2</v>
      </c>
      <c r="CQ190">
        <v>0.52600000000000002</v>
      </c>
      <c r="CR190">
        <v>-1.4999999999999999E-2</v>
      </c>
      <c r="CS190">
        <v>0.63</v>
      </c>
      <c r="CT190">
        <v>3.9E-2</v>
      </c>
      <c r="CU190">
        <v>200</v>
      </c>
      <c r="CV190">
        <v>13</v>
      </c>
      <c r="CW190">
        <v>0.21</v>
      </c>
      <c r="CX190">
        <v>0.03</v>
      </c>
      <c r="CY190">
        <v>-33.484855000000003</v>
      </c>
      <c r="CZ190">
        <v>-8.20653383458645</v>
      </c>
      <c r="DA190">
        <v>0.82798840962600395</v>
      </c>
      <c r="DB190">
        <v>0</v>
      </c>
      <c r="DC190">
        <v>2.180717</v>
      </c>
      <c r="DD190">
        <v>-0.30230255639098103</v>
      </c>
      <c r="DE190">
        <v>3.14381033301947E-2</v>
      </c>
      <c r="DF190">
        <v>1</v>
      </c>
      <c r="DG190">
        <v>1</v>
      </c>
      <c r="DH190">
        <v>2</v>
      </c>
      <c r="DI190" t="s">
        <v>347</v>
      </c>
      <c r="DJ190">
        <v>3.1192199999999999</v>
      </c>
      <c r="DK190">
        <v>2.8004199999999999</v>
      </c>
      <c r="DL190">
        <v>0.21643699999999999</v>
      </c>
      <c r="DM190">
        <v>0.22189200000000001</v>
      </c>
      <c r="DN190">
        <v>8.6484900000000003E-2</v>
      </c>
      <c r="DO190">
        <v>7.8362699999999993E-2</v>
      </c>
      <c r="DP190">
        <v>21840.1</v>
      </c>
      <c r="DQ190">
        <v>20038.099999999999</v>
      </c>
      <c r="DR190">
        <v>26661.9</v>
      </c>
      <c r="DS190">
        <v>24092.2</v>
      </c>
      <c r="DT190">
        <v>33671.199999999997</v>
      </c>
      <c r="DU190">
        <v>32350.9</v>
      </c>
      <c r="DV190">
        <v>40312.400000000001</v>
      </c>
      <c r="DW190">
        <v>38094.5</v>
      </c>
      <c r="DX190">
        <v>2.0074200000000002</v>
      </c>
      <c r="DY190">
        <v>2.2521</v>
      </c>
      <c r="DZ190">
        <v>0.11988</v>
      </c>
      <c r="EA190">
        <v>0</v>
      </c>
      <c r="EB190">
        <v>22.734200000000001</v>
      </c>
      <c r="EC190">
        <v>999.9</v>
      </c>
      <c r="ED190">
        <v>65.004000000000005</v>
      </c>
      <c r="EE190">
        <v>23.001000000000001</v>
      </c>
      <c r="EF190">
        <v>17.938400000000001</v>
      </c>
      <c r="EG190">
        <v>63.880299999999998</v>
      </c>
      <c r="EH190">
        <v>26.302099999999999</v>
      </c>
      <c r="EI190">
        <v>1</v>
      </c>
      <c r="EJ190">
        <v>-0.37545000000000001</v>
      </c>
      <c r="EK190">
        <v>-3.29304</v>
      </c>
      <c r="EL190">
        <v>20.2713</v>
      </c>
      <c r="EM190">
        <v>5.2629599999999996</v>
      </c>
      <c r="EN190">
        <v>12.004899999999999</v>
      </c>
      <c r="EO190">
        <v>4.9997499999999997</v>
      </c>
      <c r="EP190">
        <v>3.28708</v>
      </c>
      <c r="EQ190">
        <v>9999</v>
      </c>
      <c r="ER190">
        <v>9999</v>
      </c>
      <c r="ES190">
        <v>999.9</v>
      </c>
      <c r="ET190">
        <v>9999</v>
      </c>
      <c r="EU190">
        <v>1.8724099999999999</v>
      </c>
      <c r="EV190">
        <v>1.87323</v>
      </c>
      <c r="EW190">
        <v>1.86951</v>
      </c>
      <c r="EX190">
        <v>1.87517</v>
      </c>
      <c r="EY190">
        <v>1.8754599999999999</v>
      </c>
      <c r="EZ190">
        <v>1.8738999999999999</v>
      </c>
      <c r="FA190">
        <v>1.87242</v>
      </c>
      <c r="FB190">
        <v>1.8714999999999999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0.05</v>
      </c>
      <c r="FQ190">
        <v>5.9299999999999999E-2</v>
      </c>
      <c r="FR190">
        <v>0.34321388301456301</v>
      </c>
      <c r="FS190">
        <v>1.93526017593624E-3</v>
      </c>
      <c r="FT190">
        <v>-2.6352868309754201E-6</v>
      </c>
      <c r="FU190">
        <v>7.4988703689445403E-10</v>
      </c>
      <c r="FV190">
        <v>5.9295258707654903E-2</v>
      </c>
      <c r="FW190">
        <v>0</v>
      </c>
      <c r="FX190">
        <v>0</v>
      </c>
      <c r="FY190">
        <v>0</v>
      </c>
      <c r="FZ190">
        <v>1</v>
      </c>
      <c r="GA190">
        <v>1999</v>
      </c>
      <c r="GB190">
        <v>0</v>
      </c>
      <c r="GC190">
        <v>14</v>
      </c>
      <c r="GD190">
        <v>42.3</v>
      </c>
      <c r="GE190">
        <v>42.2</v>
      </c>
      <c r="GF190">
        <v>2.8796400000000002</v>
      </c>
      <c r="GG190">
        <v>2.47559</v>
      </c>
      <c r="GH190">
        <v>1.5979000000000001</v>
      </c>
      <c r="GI190">
        <v>2.34985</v>
      </c>
      <c r="GJ190">
        <v>1.64917</v>
      </c>
      <c r="GK190">
        <v>2.4865699999999999</v>
      </c>
      <c r="GL190">
        <v>27.370100000000001</v>
      </c>
      <c r="GM190">
        <v>14.079499999999999</v>
      </c>
      <c r="GN190">
        <v>19</v>
      </c>
      <c r="GO190">
        <v>453.97899999999998</v>
      </c>
      <c r="GP190">
        <v>636.18399999999997</v>
      </c>
      <c r="GQ190">
        <v>29.1342</v>
      </c>
      <c r="GR190">
        <v>22.468699999999998</v>
      </c>
      <c r="GS190">
        <v>30</v>
      </c>
      <c r="GT190">
        <v>22.437799999999999</v>
      </c>
      <c r="GU190">
        <v>22.427900000000001</v>
      </c>
      <c r="GV190">
        <v>57.709499999999998</v>
      </c>
      <c r="GW190">
        <v>27.058299999999999</v>
      </c>
      <c r="GX190">
        <v>100</v>
      </c>
      <c r="GY190">
        <v>29.068899999999999</v>
      </c>
      <c r="GZ190">
        <v>1357.56</v>
      </c>
      <c r="HA190">
        <v>13.3873</v>
      </c>
      <c r="HB190">
        <v>101.245</v>
      </c>
      <c r="HC190">
        <v>101.21599999999999</v>
      </c>
    </row>
    <row r="191" spans="1:211" x14ac:dyDescent="0.2">
      <c r="A191">
        <v>175</v>
      </c>
      <c r="B191">
        <v>1736452131.0999999</v>
      </c>
      <c r="C191">
        <v>348</v>
      </c>
      <c r="D191" t="s">
        <v>698</v>
      </c>
      <c r="E191" t="s">
        <v>699</v>
      </c>
      <c r="F191">
        <v>2</v>
      </c>
      <c r="G191">
        <v>1736452129.0999999</v>
      </c>
      <c r="H191">
        <f t="shared" si="68"/>
        <v>1.8258384561194154E-3</v>
      </c>
      <c r="I191">
        <f t="shared" si="69"/>
        <v>1.8258384561194154</v>
      </c>
      <c r="J191">
        <f t="shared" si="70"/>
        <v>-1.4584964962834952</v>
      </c>
      <c r="K191">
        <f t="shared" si="71"/>
        <v>1298.98</v>
      </c>
      <c r="L191">
        <f t="shared" si="72"/>
        <v>1286.8901465924459</v>
      </c>
      <c r="M191">
        <f t="shared" si="73"/>
        <v>131.6288439697654</v>
      </c>
      <c r="N191">
        <f t="shared" si="74"/>
        <v>132.86544791145701</v>
      </c>
      <c r="O191">
        <f t="shared" si="75"/>
        <v>0.12134536226936604</v>
      </c>
      <c r="P191">
        <f t="shared" si="76"/>
        <v>3.5355564902557775</v>
      </c>
      <c r="Q191">
        <f t="shared" si="77"/>
        <v>0.11907825356373078</v>
      </c>
      <c r="R191">
        <f t="shared" si="78"/>
        <v>7.4624071226754005E-2</v>
      </c>
      <c r="S191">
        <f t="shared" si="79"/>
        <v>0</v>
      </c>
      <c r="T191">
        <f t="shared" si="80"/>
        <v>24.652475185379231</v>
      </c>
      <c r="U191">
        <f t="shared" si="81"/>
        <v>24.652475185379231</v>
      </c>
      <c r="V191">
        <f t="shared" si="82"/>
        <v>3.1143908633024306</v>
      </c>
      <c r="W191">
        <f t="shared" si="83"/>
        <v>49.604156081081577</v>
      </c>
      <c r="X191">
        <f t="shared" si="84"/>
        <v>1.5820590765127125</v>
      </c>
      <c r="Y191">
        <f t="shared" si="85"/>
        <v>3.1893679915181354</v>
      </c>
      <c r="Z191">
        <f t="shared" si="86"/>
        <v>1.5323317867897182</v>
      </c>
      <c r="AA191">
        <f t="shared" si="87"/>
        <v>-80.51947591486622</v>
      </c>
      <c r="AB191">
        <f t="shared" si="88"/>
        <v>75.971915552991206</v>
      </c>
      <c r="AC191">
        <f t="shared" si="89"/>
        <v>4.538446515462697</v>
      </c>
      <c r="AD191">
        <f t="shared" si="90"/>
        <v>-9.1138464123190488E-3</v>
      </c>
      <c r="AE191">
        <f t="shared" si="91"/>
        <v>26.794680068476431</v>
      </c>
      <c r="AF191">
        <f t="shared" si="92"/>
        <v>1.8095246031683561</v>
      </c>
      <c r="AG191">
        <f t="shared" si="93"/>
        <v>-1.4584964962834952</v>
      </c>
      <c r="AH191">
        <v>1344.60053583994</v>
      </c>
      <c r="AI191">
        <v>1322.79206060606</v>
      </c>
      <c r="AJ191">
        <v>3.3843739978457701</v>
      </c>
      <c r="AK191">
        <v>84.5062676990527</v>
      </c>
      <c r="AL191">
        <f t="shared" si="94"/>
        <v>1.8258384561194154</v>
      </c>
      <c r="AM191">
        <v>13.310099489209099</v>
      </c>
      <c r="AN191">
        <v>15.467725174825199</v>
      </c>
      <c r="AO191">
        <v>1.4980852030716501E-5</v>
      </c>
      <c r="AP191">
        <v>123.873733639405</v>
      </c>
      <c r="AQ191">
        <v>35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54401.889297205511</v>
      </c>
      <c r="AV191">
        <f t="shared" si="98"/>
        <v>0</v>
      </c>
      <c r="AW191">
        <f t="shared" si="99"/>
        <v>0</v>
      </c>
      <c r="AX191">
        <f t="shared" si="100"/>
        <v>0</v>
      </c>
      <c r="AY191">
        <f t="shared" si="101"/>
        <v>0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1736452129.0999999</v>
      </c>
      <c r="BF191">
        <v>1298.98</v>
      </c>
      <c r="BG191">
        <v>1333.9649999999999</v>
      </c>
      <c r="BH191">
        <v>15.46725</v>
      </c>
      <c r="BI191">
        <v>13.328749999999999</v>
      </c>
      <c r="BJ191">
        <v>1298.93</v>
      </c>
      <c r="BK191">
        <v>15.40795</v>
      </c>
      <c r="BL191">
        <v>499.84649999999999</v>
      </c>
      <c r="BM191">
        <v>102.1845</v>
      </c>
      <c r="BN191">
        <v>9.9944649999999996E-2</v>
      </c>
      <c r="BO191">
        <v>25.05105</v>
      </c>
      <c r="BP191">
        <v>24.703050000000001</v>
      </c>
      <c r="BQ191">
        <v>999.9</v>
      </c>
      <c r="BR191">
        <v>0</v>
      </c>
      <c r="BS191">
        <v>0</v>
      </c>
      <c r="BT191">
        <v>10003.125</v>
      </c>
      <c r="BU191">
        <v>-0.1270626</v>
      </c>
      <c r="BV191">
        <v>107.242</v>
      </c>
      <c r="BW191">
        <v>-34.982950000000002</v>
      </c>
      <c r="BX191">
        <v>1319.39</v>
      </c>
      <c r="BY191">
        <v>1351.9849999999999</v>
      </c>
      <c r="BZ191">
        <v>2.1385149999999999</v>
      </c>
      <c r="CA191">
        <v>1333.9649999999999</v>
      </c>
      <c r="CB191">
        <v>13.328749999999999</v>
      </c>
      <c r="CC191">
        <v>1.5805100000000001</v>
      </c>
      <c r="CD191">
        <v>1.36199</v>
      </c>
      <c r="CE191">
        <v>13.770099999999999</v>
      </c>
      <c r="CF191">
        <v>11.5009</v>
      </c>
      <c r="CG191">
        <v>0</v>
      </c>
      <c r="CH191">
        <v>0</v>
      </c>
      <c r="CI191">
        <v>0</v>
      </c>
      <c r="CJ191">
        <v>20</v>
      </c>
      <c r="CK191">
        <v>2.75</v>
      </c>
      <c r="CL191">
        <v>1736449596</v>
      </c>
      <c r="CM191" t="s">
        <v>346</v>
      </c>
      <c r="CN191">
        <v>1736449594</v>
      </c>
      <c r="CO191">
        <v>1736449596</v>
      </c>
      <c r="CP191">
        <v>2</v>
      </c>
      <c r="CQ191">
        <v>0.52600000000000002</v>
      </c>
      <c r="CR191">
        <v>-1.4999999999999999E-2</v>
      </c>
      <c r="CS191">
        <v>0.63</v>
      </c>
      <c r="CT191">
        <v>3.9E-2</v>
      </c>
      <c r="CU191">
        <v>200</v>
      </c>
      <c r="CV191">
        <v>13</v>
      </c>
      <c r="CW191">
        <v>0.21</v>
      </c>
      <c r="CX191">
        <v>0.03</v>
      </c>
      <c r="CY191">
        <v>-33.707324999999997</v>
      </c>
      <c r="CZ191">
        <v>-9.0030631578946991</v>
      </c>
      <c r="DA191">
        <v>0.88003487537426595</v>
      </c>
      <c r="DB191">
        <v>0</v>
      </c>
      <c r="DC191">
        <v>2.1718525</v>
      </c>
      <c r="DD191">
        <v>-0.25979684210526399</v>
      </c>
      <c r="DE191">
        <v>2.7923970146632102E-2</v>
      </c>
      <c r="DF191">
        <v>1</v>
      </c>
      <c r="DG191">
        <v>1</v>
      </c>
      <c r="DH191">
        <v>2</v>
      </c>
      <c r="DI191" t="s">
        <v>347</v>
      </c>
      <c r="DJ191">
        <v>3.1192700000000002</v>
      </c>
      <c r="DK191">
        <v>2.8007300000000002</v>
      </c>
      <c r="DL191">
        <v>0.21711900000000001</v>
      </c>
      <c r="DM191">
        <v>0.22258</v>
      </c>
      <c r="DN191">
        <v>8.6497699999999997E-2</v>
      </c>
      <c r="DO191">
        <v>7.8475299999999998E-2</v>
      </c>
      <c r="DP191">
        <v>21821.1</v>
      </c>
      <c r="DQ191">
        <v>20020.400000000001</v>
      </c>
      <c r="DR191">
        <v>26661.8</v>
      </c>
      <c r="DS191">
        <v>24092.2</v>
      </c>
      <c r="DT191">
        <v>33670.6</v>
      </c>
      <c r="DU191">
        <v>32347.3</v>
      </c>
      <c r="DV191">
        <v>40312.199999999997</v>
      </c>
      <c r="DW191">
        <v>38094.800000000003</v>
      </c>
      <c r="DX191">
        <v>2.0072000000000001</v>
      </c>
      <c r="DY191">
        <v>2.25217</v>
      </c>
      <c r="DZ191">
        <v>0.11935800000000001</v>
      </c>
      <c r="EA191">
        <v>0</v>
      </c>
      <c r="EB191">
        <v>22.737200000000001</v>
      </c>
      <c r="EC191">
        <v>999.9</v>
      </c>
      <c r="ED191">
        <v>65.004000000000005</v>
      </c>
      <c r="EE191">
        <v>23.021000000000001</v>
      </c>
      <c r="EF191">
        <v>17.959700000000002</v>
      </c>
      <c r="EG191">
        <v>64.220299999999995</v>
      </c>
      <c r="EH191">
        <v>26.662700000000001</v>
      </c>
      <c r="EI191">
        <v>1</v>
      </c>
      <c r="EJ191">
        <v>-0.37528699999999998</v>
      </c>
      <c r="EK191">
        <v>-3.3012999999999999</v>
      </c>
      <c r="EL191">
        <v>20.2712</v>
      </c>
      <c r="EM191">
        <v>5.26281</v>
      </c>
      <c r="EN191">
        <v>12.005599999999999</v>
      </c>
      <c r="EO191">
        <v>4.9996999999999998</v>
      </c>
      <c r="EP191">
        <v>3.28708</v>
      </c>
      <c r="EQ191">
        <v>9999</v>
      </c>
      <c r="ER191">
        <v>9999</v>
      </c>
      <c r="ES191">
        <v>999.9</v>
      </c>
      <c r="ET191">
        <v>9999</v>
      </c>
      <c r="EU191">
        <v>1.8724099999999999</v>
      </c>
      <c r="EV191">
        <v>1.8732500000000001</v>
      </c>
      <c r="EW191">
        <v>1.86951</v>
      </c>
      <c r="EX191">
        <v>1.8751599999999999</v>
      </c>
      <c r="EY191">
        <v>1.8754599999999999</v>
      </c>
      <c r="EZ191">
        <v>1.8738999999999999</v>
      </c>
      <c r="FA191">
        <v>1.8724099999999999</v>
      </c>
      <c r="FB191">
        <v>1.8714999999999999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0.05</v>
      </c>
      <c r="FQ191">
        <v>5.9299999999999999E-2</v>
      </c>
      <c r="FR191">
        <v>0.34321388301456301</v>
      </c>
      <c r="FS191">
        <v>1.93526017593624E-3</v>
      </c>
      <c r="FT191">
        <v>-2.6352868309754201E-6</v>
      </c>
      <c r="FU191">
        <v>7.4988703689445403E-10</v>
      </c>
      <c r="FV191">
        <v>5.9295258707654903E-2</v>
      </c>
      <c r="FW191">
        <v>0</v>
      </c>
      <c r="FX191">
        <v>0</v>
      </c>
      <c r="FY191">
        <v>0</v>
      </c>
      <c r="FZ191">
        <v>1</v>
      </c>
      <c r="GA191">
        <v>1999</v>
      </c>
      <c r="GB191">
        <v>0</v>
      </c>
      <c r="GC191">
        <v>14</v>
      </c>
      <c r="GD191">
        <v>42.3</v>
      </c>
      <c r="GE191">
        <v>42.3</v>
      </c>
      <c r="GF191">
        <v>2.8906200000000002</v>
      </c>
      <c r="GG191">
        <v>2.47681</v>
      </c>
      <c r="GH191">
        <v>1.5979000000000001</v>
      </c>
      <c r="GI191">
        <v>2.35107</v>
      </c>
      <c r="GJ191">
        <v>1.64917</v>
      </c>
      <c r="GK191">
        <v>2.4084500000000002</v>
      </c>
      <c r="GL191">
        <v>27.370100000000001</v>
      </c>
      <c r="GM191">
        <v>14.0707</v>
      </c>
      <c r="GN191">
        <v>19</v>
      </c>
      <c r="GO191">
        <v>453.84899999999999</v>
      </c>
      <c r="GP191">
        <v>636.255</v>
      </c>
      <c r="GQ191">
        <v>29.108599999999999</v>
      </c>
      <c r="GR191">
        <v>22.4694</v>
      </c>
      <c r="GS191">
        <v>30.0002</v>
      </c>
      <c r="GT191">
        <v>22.437799999999999</v>
      </c>
      <c r="GU191">
        <v>22.428599999999999</v>
      </c>
      <c r="GV191">
        <v>57.941200000000002</v>
      </c>
      <c r="GW191">
        <v>27.058299999999999</v>
      </c>
      <c r="GX191">
        <v>100</v>
      </c>
      <c r="GY191">
        <v>29.068899999999999</v>
      </c>
      <c r="GZ191">
        <v>1364.32</v>
      </c>
      <c r="HA191">
        <v>13.3909</v>
      </c>
      <c r="HB191">
        <v>101.245</v>
      </c>
      <c r="HC191">
        <v>101.217</v>
      </c>
    </row>
    <row r="192" spans="1:211" x14ac:dyDescent="0.2">
      <c r="A192">
        <v>176</v>
      </c>
      <c r="B192">
        <v>1736452133.0999999</v>
      </c>
      <c r="C192">
        <v>350</v>
      </c>
      <c r="D192" t="s">
        <v>700</v>
      </c>
      <c r="E192" t="s">
        <v>701</v>
      </c>
      <c r="F192">
        <v>2</v>
      </c>
      <c r="G192">
        <v>1736452132.0999999</v>
      </c>
      <c r="H192">
        <f t="shared" si="68"/>
        <v>1.8225312245759458E-3</v>
      </c>
      <c r="I192">
        <f t="shared" si="69"/>
        <v>1.8225312245759457</v>
      </c>
      <c r="J192">
        <f t="shared" si="70"/>
        <v>-1.5796359036512619</v>
      </c>
      <c r="K192">
        <f t="shared" si="71"/>
        <v>1309.1500000000001</v>
      </c>
      <c r="L192">
        <f t="shared" si="72"/>
        <v>1298.4825314176423</v>
      </c>
      <c r="M192">
        <f t="shared" si="73"/>
        <v>132.812307786216</v>
      </c>
      <c r="N192">
        <f t="shared" si="74"/>
        <v>133.90340534539001</v>
      </c>
      <c r="O192">
        <f t="shared" si="75"/>
        <v>0.12143388046331265</v>
      </c>
      <c r="P192">
        <f t="shared" si="76"/>
        <v>3.5324124121479943</v>
      </c>
      <c r="Q192">
        <f t="shared" si="77"/>
        <v>0.11916151628037966</v>
      </c>
      <c r="R192">
        <f t="shared" si="78"/>
        <v>7.4676568818824965E-2</v>
      </c>
      <c r="S192">
        <f t="shared" si="79"/>
        <v>0</v>
      </c>
      <c r="T192">
        <f t="shared" si="80"/>
        <v>24.634908978692653</v>
      </c>
      <c r="U192">
        <f t="shared" si="81"/>
        <v>24.634908978692653</v>
      </c>
      <c r="V192">
        <f t="shared" si="82"/>
        <v>3.1111221800299118</v>
      </c>
      <c r="W192">
        <f t="shared" si="83"/>
        <v>49.675510425640994</v>
      </c>
      <c r="X192">
        <f t="shared" si="84"/>
        <v>1.5826407757631202</v>
      </c>
      <c r="Y192">
        <f t="shared" si="85"/>
        <v>3.1859577530303724</v>
      </c>
      <c r="Z192">
        <f t="shared" si="86"/>
        <v>1.5284814042667916</v>
      </c>
      <c r="AA192">
        <f t="shared" si="87"/>
        <v>-80.373627003799214</v>
      </c>
      <c r="AB192">
        <f t="shared" si="88"/>
        <v>75.831266336151586</v>
      </c>
      <c r="AC192">
        <f t="shared" si="89"/>
        <v>4.5332654527756562</v>
      </c>
      <c r="AD192">
        <f t="shared" si="90"/>
        <v>-9.0952148719765091E-3</v>
      </c>
      <c r="AE192">
        <f t="shared" si="91"/>
        <v>26.890430670234878</v>
      </c>
      <c r="AF192">
        <f t="shared" si="92"/>
        <v>1.7845452874754997</v>
      </c>
      <c r="AG192">
        <f t="shared" si="93"/>
        <v>-1.5796359036512619</v>
      </c>
      <c r="AH192">
        <v>1351.6844849061999</v>
      </c>
      <c r="AI192">
        <v>1329.7137575757599</v>
      </c>
      <c r="AJ192">
        <v>3.4289117916157701</v>
      </c>
      <c r="AK192">
        <v>84.5062676990527</v>
      </c>
      <c r="AL192">
        <f t="shared" si="94"/>
        <v>1.8225312245759457</v>
      </c>
      <c r="AM192">
        <v>13.318286869323</v>
      </c>
      <c r="AN192">
        <v>15.471846153846201</v>
      </c>
      <c r="AO192">
        <v>1.2896011514550901E-5</v>
      </c>
      <c r="AP192">
        <v>123.873733639405</v>
      </c>
      <c r="AQ192">
        <v>35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54335.893657624016</v>
      </c>
      <c r="AV192">
        <f t="shared" si="98"/>
        <v>0</v>
      </c>
      <c r="AW192">
        <f t="shared" si="99"/>
        <v>0</v>
      </c>
      <c r="AX192">
        <f t="shared" si="100"/>
        <v>0</v>
      </c>
      <c r="AY192">
        <f t="shared" si="101"/>
        <v>0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1736452132.0999999</v>
      </c>
      <c r="BF192">
        <v>1309.1500000000001</v>
      </c>
      <c r="BG192">
        <v>1344.23</v>
      </c>
      <c r="BH192">
        <v>15.4732</v>
      </c>
      <c r="BI192">
        <v>13.3644</v>
      </c>
      <c r="BJ192">
        <v>1309.1099999999999</v>
      </c>
      <c r="BK192">
        <v>15.4139</v>
      </c>
      <c r="BL192">
        <v>499.88600000000002</v>
      </c>
      <c r="BM192">
        <v>102.18300000000001</v>
      </c>
      <c r="BN192">
        <v>9.9706600000000006E-2</v>
      </c>
      <c r="BO192">
        <v>25.033100000000001</v>
      </c>
      <c r="BP192">
        <v>24.6995</v>
      </c>
      <c r="BQ192">
        <v>999.9</v>
      </c>
      <c r="BR192">
        <v>0</v>
      </c>
      <c r="BS192">
        <v>0</v>
      </c>
      <c r="BT192">
        <v>9990</v>
      </c>
      <c r="BU192">
        <v>-0.102189</v>
      </c>
      <c r="BV192">
        <v>116.11799999999999</v>
      </c>
      <c r="BW192">
        <v>-35.084099999999999</v>
      </c>
      <c r="BX192">
        <v>1329.72</v>
      </c>
      <c r="BY192">
        <v>1362.44</v>
      </c>
      <c r="BZ192">
        <v>2.1087899999999999</v>
      </c>
      <c r="CA192">
        <v>1344.23</v>
      </c>
      <c r="CB192">
        <v>13.3644</v>
      </c>
      <c r="CC192">
        <v>1.5810999999999999</v>
      </c>
      <c r="CD192">
        <v>1.3656200000000001</v>
      </c>
      <c r="CE192">
        <v>13.7758</v>
      </c>
      <c r="CF192">
        <v>11.5412</v>
      </c>
      <c r="CG192">
        <v>0</v>
      </c>
      <c r="CH192">
        <v>0</v>
      </c>
      <c r="CI192">
        <v>0</v>
      </c>
      <c r="CJ192">
        <v>20</v>
      </c>
      <c r="CK192">
        <v>2.7916699999999999</v>
      </c>
      <c r="CL192">
        <v>1736449596</v>
      </c>
      <c r="CM192" t="s">
        <v>346</v>
      </c>
      <c r="CN192">
        <v>1736449594</v>
      </c>
      <c r="CO192">
        <v>1736449596</v>
      </c>
      <c r="CP192">
        <v>2</v>
      </c>
      <c r="CQ192">
        <v>0.52600000000000002</v>
      </c>
      <c r="CR192">
        <v>-1.4999999999999999E-2</v>
      </c>
      <c r="CS192">
        <v>0.63</v>
      </c>
      <c r="CT192">
        <v>3.9E-2</v>
      </c>
      <c r="CU192">
        <v>200</v>
      </c>
      <c r="CV192">
        <v>13</v>
      </c>
      <c r="CW192">
        <v>0.21</v>
      </c>
      <c r="CX192">
        <v>0.03</v>
      </c>
      <c r="CY192">
        <v>-34.002650000000003</v>
      </c>
      <c r="CZ192">
        <v>-8.2532661654135193</v>
      </c>
      <c r="DA192">
        <v>0.807357205640725</v>
      </c>
      <c r="DB192">
        <v>0</v>
      </c>
      <c r="DC192">
        <v>2.1613125000000002</v>
      </c>
      <c r="DD192">
        <v>-0.228991127819546</v>
      </c>
      <c r="DE192">
        <v>2.4512978985631199E-2</v>
      </c>
      <c r="DF192">
        <v>1</v>
      </c>
      <c r="DG192">
        <v>1</v>
      </c>
      <c r="DH192">
        <v>2</v>
      </c>
      <c r="DI192" t="s">
        <v>347</v>
      </c>
      <c r="DJ192">
        <v>3.1193200000000001</v>
      </c>
      <c r="DK192">
        <v>2.8003200000000001</v>
      </c>
      <c r="DL192">
        <v>0.217802</v>
      </c>
      <c r="DM192">
        <v>0.223247</v>
      </c>
      <c r="DN192">
        <v>8.6522699999999994E-2</v>
      </c>
      <c r="DO192">
        <v>7.8552200000000003E-2</v>
      </c>
      <c r="DP192">
        <v>21802.1</v>
      </c>
      <c r="DQ192">
        <v>20003.3</v>
      </c>
      <c r="DR192">
        <v>26661.7</v>
      </c>
      <c r="DS192">
        <v>24092.2</v>
      </c>
      <c r="DT192">
        <v>33669.9</v>
      </c>
      <c r="DU192">
        <v>32344.5</v>
      </c>
      <c r="DV192">
        <v>40312.300000000003</v>
      </c>
      <c r="DW192">
        <v>38094.699999999997</v>
      </c>
      <c r="DX192">
        <v>2.0065300000000001</v>
      </c>
      <c r="DY192">
        <v>2.2521300000000002</v>
      </c>
      <c r="DZ192">
        <v>0.118978</v>
      </c>
      <c r="EA192">
        <v>0</v>
      </c>
      <c r="EB192">
        <v>22.740100000000002</v>
      </c>
      <c r="EC192">
        <v>999.9</v>
      </c>
      <c r="ED192">
        <v>65.004000000000005</v>
      </c>
      <c r="EE192">
        <v>23.001000000000001</v>
      </c>
      <c r="EF192">
        <v>17.9389</v>
      </c>
      <c r="EG192">
        <v>63.8703</v>
      </c>
      <c r="EH192">
        <v>26.5825</v>
      </c>
      <c r="EI192">
        <v>1</v>
      </c>
      <c r="EJ192">
        <v>-0.37522899999999998</v>
      </c>
      <c r="EK192">
        <v>-3.2611500000000002</v>
      </c>
      <c r="EL192">
        <v>20.271999999999998</v>
      </c>
      <c r="EM192">
        <v>5.2619199999999999</v>
      </c>
      <c r="EN192">
        <v>12.005599999999999</v>
      </c>
      <c r="EO192">
        <v>4.9991000000000003</v>
      </c>
      <c r="EP192">
        <v>3.2869000000000002</v>
      </c>
      <c r="EQ192">
        <v>9999</v>
      </c>
      <c r="ER192">
        <v>9999</v>
      </c>
      <c r="ES192">
        <v>999.9</v>
      </c>
      <c r="ET192">
        <v>9999</v>
      </c>
      <c r="EU192">
        <v>1.8724099999999999</v>
      </c>
      <c r="EV192">
        <v>1.87324</v>
      </c>
      <c r="EW192">
        <v>1.86951</v>
      </c>
      <c r="EX192">
        <v>1.8751500000000001</v>
      </c>
      <c r="EY192">
        <v>1.8754599999999999</v>
      </c>
      <c r="EZ192">
        <v>1.8738699999999999</v>
      </c>
      <c r="FA192">
        <v>1.8724099999999999</v>
      </c>
      <c r="FB192">
        <v>1.8714999999999999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0.04</v>
      </c>
      <c r="FQ192">
        <v>5.9299999999999999E-2</v>
      </c>
      <c r="FR192">
        <v>0.34321388301456301</v>
      </c>
      <c r="FS192">
        <v>1.93526017593624E-3</v>
      </c>
      <c r="FT192">
        <v>-2.6352868309754201E-6</v>
      </c>
      <c r="FU192">
        <v>7.4988703689445403E-10</v>
      </c>
      <c r="FV192">
        <v>5.9295258707654903E-2</v>
      </c>
      <c r="FW192">
        <v>0</v>
      </c>
      <c r="FX192">
        <v>0</v>
      </c>
      <c r="FY192">
        <v>0</v>
      </c>
      <c r="FZ192">
        <v>1</v>
      </c>
      <c r="GA192">
        <v>1999</v>
      </c>
      <c r="GB192">
        <v>0</v>
      </c>
      <c r="GC192">
        <v>14</v>
      </c>
      <c r="GD192">
        <v>42.3</v>
      </c>
      <c r="GE192">
        <v>42.3</v>
      </c>
      <c r="GF192">
        <v>2.9028299999999998</v>
      </c>
      <c r="GG192">
        <v>2.4719199999999999</v>
      </c>
      <c r="GH192">
        <v>1.5979000000000001</v>
      </c>
      <c r="GI192">
        <v>2.34985</v>
      </c>
      <c r="GJ192">
        <v>1.64917</v>
      </c>
      <c r="GK192">
        <v>2.31812</v>
      </c>
      <c r="GL192">
        <v>27.370100000000001</v>
      </c>
      <c r="GM192">
        <v>14.0707</v>
      </c>
      <c r="GN192">
        <v>19</v>
      </c>
      <c r="GO192">
        <v>453.45299999999997</v>
      </c>
      <c r="GP192">
        <v>636.21400000000006</v>
      </c>
      <c r="GQ192">
        <v>29.0822</v>
      </c>
      <c r="GR192">
        <v>22.470400000000001</v>
      </c>
      <c r="GS192">
        <v>30.0002</v>
      </c>
      <c r="GT192">
        <v>22.437799999999999</v>
      </c>
      <c r="GU192">
        <v>22.428599999999999</v>
      </c>
      <c r="GV192">
        <v>58.183599999999998</v>
      </c>
      <c r="GW192">
        <v>27.058299999999999</v>
      </c>
      <c r="GX192">
        <v>100</v>
      </c>
      <c r="GY192">
        <v>29.068899999999999</v>
      </c>
      <c r="GZ192">
        <v>1371.04</v>
      </c>
      <c r="HA192">
        <v>13.3912</v>
      </c>
      <c r="HB192">
        <v>101.245</v>
      </c>
      <c r="HC192">
        <v>101.217</v>
      </c>
    </row>
    <row r="193" spans="1:211" x14ac:dyDescent="0.2">
      <c r="A193">
        <v>177</v>
      </c>
      <c r="B193">
        <v>1736452135.0999999</v>
      </c>
      <c r="C193">
        <v>352</v>
      </c>
      <c r="D193" t="s">
        <v>702</v>
      </c>
      <c r="E193" t="s">
        <v>703</v>
      </c>
      <c r="F193">
        <v>2</v>
      </c>
      <c r="G193">
        <v>1736452133.0999999</v>
      </c>
      <c r="H193">
        <f t="shared" si="68"/>
        <v>1.8142488570095266E-3</v>
      </c>
      <c r="I193">
        <f t="shared" si="69"/>
        <v>1.8142488570095265</v>
      </c>
      <c r="J193">
        <f t="shared" si="70"/>
        <v>-1.5015208432393199</v>
      </c>
      <c r="K193">
        <f t="shared" si="71"/>
        <v>1312.5</v>
      </c>
      <c r="L193">
        <f t="shared" si="72"/>
        <v>1300.8111285526543</v>
      </c>
      <c r="M193">
        <f t="shared" si="73"/>
        <v>133.05241080585853</v>
      </c>
      <c r="N193">
        <f t="shared" si="74"/>
        <v>134.2479975375</v>
      </c>
      <c r="O193">
        <f t="shared" si="75"/>
        <v>0.12089535090943501</v>
      </c>
      <c r="P193">
        <f t="shared" si="76"/>
        <v>3.5328915308308306</v>
      </c>
      <c r="Q193">
        <f t="shared" si="77"/>
        <v>0.11864319465567184</v>
      </c>
      <c r="R193">
        <f t="shared" si="78"/>
        <v>7.435084940997444E-2</v>
      </c>
      <c r="S193">
        <f t="shared" si="79"/>
        <v>0</v>
      </c>
      <c r="T193">
        <f t="shared" si="80"/>
        <v>24.635018854081562</v>
      </c>
      <c r="U193">
        <f t="shared" si="81"/>
        <v>24.635018854081562</v>
      </c>
      <c r="V193">
        <f t="shared" si="82"/>
        <v>3.1111426160914228</v>
      </c>
      <c r="W193">
        <f t="shared" si="83"/>
        <v>49.690081262429224</v>
      </c>
      <c r="X193">
        <f t="shared" si="84"/>
        <v>1.5829398743547398</v>
      </c>
      <c r="Y193">
        <f t="shared" si="85"/>
        <v>3.1856254490604021</v>
      </c>
      <c r="Z193">
        <f t="shared" si="86"/>
        <v>1.528202741736683</v>
      </c>
      <c r="AA193">
        <f t="shared" si="87"/>
        <v>-80.008374594120127</v>
      </c>
      <c r="AB193">
        <f t="shared" si="88"/>
        <v>75.487310080769205</v>
      </c>
      <c r="AC193">
        <f t="shared" si="89"/>
        <v>4.5120541324969636</v>
      </c>
      <c r="AD193">
        <f t="shared" si="90"/>
        <v>-9.0103808539510055E-3</v>
      </c>
      <c r="AE193">
        <f t="shared" si="91"/>
        <v>26.864247329128084</v>
      </c>
      <c r="AF193">
        <f t="shared" si="92"/>
        <v>1.7820169079659904</v>
      </c>
      <c r="AG193">
        <f t="shared" si="93"/>
        <v>-1.5015208432393199</v>
      </c>
      <c r="AH193">
        <v>1358.6946396824301</v>
      </c>
      <c r="AI193">
        <v>1336.5731515151499</v>
      </c>
      <c r="AJ193">
        <v>3.4374539187641302</v>
      </c>
      <c r="AK193">
        <v>84.5062676990527</v>
      </c>
      <c r="AL193">
        <f t="shared" si="94"/>
        <v>1.8142488570095265</v>
      </c>
      <c r="AM193">
        <v>13.334974111356599</v>
      </c>
      <c r="AN193">
        <v>15.4782965034965</v>
      </c>
      <c r="AO193">
        <v>1.50290795773244E-5</v>
      </c>
      <c r="AP193">
        <v>123.873733639405</v>
      </c>
      <c r="AQ193">
        <v>35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54346.794082845314</v>
      </c>
      <c r="AV193">
        <f t="shared" si="98"/>
        <v>0</v>
      </c>
      <c r="AW193">
        <f t="shared" si="99"/>
        <v>0</v>
      </c>
      <c r="AX193">
        <f t="shared" si="100"/>
        <v>0</v>
      </c>
      <c r="AY193">
        <f t="shared" si="101"/>
        <v>0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1736452133.0999999</v>
      </c>
      <c r="BF193">
        <v>1312.5</v>
      </c>
      <c r="BG193">
        <v>1347.5450000000001</v>
      </c>
      <c r="BH193">
        <v>15.475899999999999</v>
      </c>
      <c r="BI193">
        <v>13.3705</v>
      </c>
      <c r="BJ193">
        <v>1312.4649999999999</v>
      </c>
      <c r="BK193">
        <v>15.416600000000001</v>
      </c>
      <c r="BL193">
        <v>499.98250000000002</v>
      </c>
      <c r="BM193">
        <v>102.1845</v>
      </c>
      <c r="BN193">
        <v>9.9688600000000002E-2</v>
      </c>
      <c r="BO193">
        <v>25.03135</v>
      </c>
      <c r="BP193">
        <v>24.696750000000002</v>
      </c>
      <c r="BQ193">
        <v>999.9</v>
      </c>
      <c r="BR193">
        <v>0</v>
      </c>
      <c r="BS193">
        <v>0</v>
      </c>
      <c r="BT193">
        <v>9991.875</v>
      </c>
      <c r="BU193">
        <v>-0.11773450000000001</v>
      </c>
      <c r="BV193">
        <v>117.3415</v>
      </c>
      <c r="BW193">
        <v>-35.0473</v>
      </c>
      <c r="BX193">
        <v>1333.13</v>
      </c>
      <c r="BY193">
        <v>1365.81</v>
      </c>
      <c r="BZ193">
        <v>2.1054249999999999</v>
      </c>
      <c r="CA193">
        <v>1347.5450000000001</v>
      </c>
      <c r="CB193">
        <v>13.3705</v>
      </c>
      <c r="CC193">
        <v>1.5813999999999999</v>
      </c>
      <c r="CD193">
        <v>1.36626</v>
      </c>
      <c r="CE193">
        <v>13.778700000000001</v>
      </c>
      <c r="CF193">
        <v>11.548249999999999</v>
      </c>
      <c r="CG193">
        <v>0</v>
      </c>
      <c r="CH193">
        <v>0</v>
      </c>
      <c r="CI193">
        <v>0</v>
      </c>
      <c r="CJ193">
        <v>20</v>
      </c>
      <c r="CK193">
        <v>2.7083349999999999</v>
      </c>
      <c r="CL193">
        <v>1736449596</v>
      </c>
      <c r="CM193" t="s">
        <v>346</v>
      </c>
      <c r="CN193">
        <v>1736449594</v>
      </c>
      <c r="CO193">
        <v>1736449596</v>
      </c>
      <c r="CP193">
        <v>2</v>
      </c>
      <c r="CQ193">
        <v>0.52600000000000002</v>
      </c>
      <c r="CR193">
        <v>-1.4999999999999999E-2</v>
      </c>
      <c r="CS193">
        <v>0.63</v>
      </c>
      <c r="CT193">
        <v>3.9E-2</v>
      </c>
      <c r="CU193">
        <v>200</v>
      </c>
      <c r="CV193">
        <v>13</v>
      </c>
      <c r="CW193">
        <v>0.21</v>
      </c>
      <c r="CX193">
        <v>0.03</v>
      </c>
      <c r="CY193">
        <v>-34.245444999999997</v>
      </c>
      <c r="CZ193">
        <v>-7.2212345864661502</v>
      </c>
      <c r="DA193">
        <v>0.71637510109927705</v>
      </c>
      <c r="DB193">
        <v>0</v>
      </c>
      <c r="DC193">
        <v>2.1506924999999999</v>
      </c>
      <c r="DD193">
        <v>-0.21408225563910099</v>
      </c>
      <c r="DE193">
        <v>2.2632316248011399E-2</v>
      </c>
      <c r="DF193">
        <v>1</v>
      </c>
      <c r="DG193">
        <v>1</v>
      </c>
      <c r="DH193">
        <v>2</v>
      </c>
      <c r="DI193" t="s">
        <v>347</v>
      </c>
      <c r="DJ193">
        <v>3.1194600000000001</v>
      </c>
      <c r="DK193">
        <v>2.8012199999999998</v>
      </c>
      <c r="DL193">
        <v>0.21848600000000001</v>
      </c>
      <c r="DM193">
        <v>0.22392000000000001</v>
      </c>
      <c r="DN193">
        <v>8.6551900000000001E-2</v>
      </c>
      <c r="DO193">
        <v>7.8595300000000007E-2</v>
      </c>
      <c r="DP193">
        <v>21782.9</v>
      </c>
      <c r="DQ193">
        <v>19985.8</v>
      </c>
      <c r="DR193">
        <v>26661.599999999999</v>
      </c>
      <c r="DS193">
        <v>24091.9</v>
      </c>
      <c r="DT193">
        <v>33668.6</v>
      </c>
      <c r="DU193">
        <v>32342.6</v>
      </c>
      <c r="DV193">
        <v>40312</v>
      </c>
      <c r="DW193">
        <v>38094.199999999997</v>
      </c>
      <c r="DX193">
        <v>2.0067200000000001</v>
      </c>
      <c r="DY193">
        <v>2.2522500000000001</v>
      </c>
      <c r="DZ193">
        <v>0.11881800000000001</v>
      </c>
      <c r="EA193">
        <v>0</v>
      </c>
      <c r="EB193">
        <v>22.742000000000001</v>
      </c>
      <c r="EC193">
        <v>999.9</v>
      </c>
      <c r="ED193">
        <v>65.004000000000005</v>
      </c>
      <c r="EE193">
        <v>23.021000000000001</v>
      </c>
      <c r="EF193">
        <v>17.960100000000001</v>
      </c>
      <c r="EG193">
        <v>63.5503</v>
      </c>
      <c r="EH193">
        <v>26.1418</v>
      </c>
      <c r="EI193">
        <v>1</v>
      </c>
      <c r="EJ193">
        <v>-0.375056</v>
      </c>
      <c r="EK193">
        <v>-3.3302</v>
      </c>
      <c r="EL193">
        <v>20.270199999999999</v>
      </c>
      <c r="EM193">
        <v>5.2622200000000001</v>
      </c>
      <c r="EN193">
        <v>12.0053</v>
      </c>
      <c r="EO193">
        <v>4.9992999999999999</v>
      </c>
      <c r="EP193">
        <v>3.2869299999999999</v>
      </c>
      <c r="EQ193">
        <v>9999</v>
      </c>
      <c r="ER193">
        <v>9999</v>
      </c>
      <c r="ES193">
        <v>999.9</v>
      </c>
      <c r="ET193">
        <v>9999</v>
      </c>
      <c r="EU193">
        <v>1.8724099999999999</v>
      </c>
      <c r="EV193">
        <v>1.87323</v>
      </c>
      <c r="EW193">
        <v>1.8694999999999999</v>
      </c>
      <c r="EX193">
        <v>1.8751500000000001</v>
      </c>
      <c r="EY193">
        <v>1.8754599999999999</v>
      </c>
      <c r="EZ193">
        <v>1.8738699999999999</v>
      </c>
      <c r="FA193">
        <v>1.8724099999999999</v>
      </c>
      <c r="FB193">
        <v>1.8714900000000001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0.03</v>
      </c>
      <c r="FQ193">
        <v>5.9299999999999999E-2</v>
      </c>
      <c r="FR193">
        <v>0.34321388301456301</v>
      </c>
      <c r="FS193">
        <v>1.93526017593624E-3</v>
      </c>
      <c r="FT193">
        <v>-2.6352868309754201E-6</v>
      </c>
      <c r="FU193">
        <v>7.4988703689445403E-10</v>
      </c>
      <c r="FV193">
        <v>5.9295258707654903E-2</v>
      </c>
      <c r="FW193">
        <v>0</v>
      </c>
      <c r="FX193">
        <v>0</v>
      </c>
      <c r="FY193">
        <v>0</v>
      </c>
      <c r="FZ193">
        <v>1</v>
      </c>
      <c r="GA193">
        <v>1999</v>
      </c>
      <c r="GB193">
        <v>0</v>
      </c>
      <c r="GC193">
        <v>14</v>
      </c>
      <c r="GD193">
        <v>42.4</v>
      </c>
      <c r="GE193">
        <v>42.3</v>
      </c>
      <c r="GF193">
        <v>2.9150399999999999</v>
      </c>
      <c r="GG193">
        <v>2.48169</v>
      </c>
      <c r="GH193">
        <v>1.5979000000000001</v>
      </c>
      <c r="GI193">
        <v>2.35107</v>
      </c>
      <c r="GJ193">
        <v>1.64917</v>
      </c>
      <c r="GK193">
        <v>2.4939</v>
      </c>
      <c r="GL193">
        <v>27.370100000000001</v>
      </c>
      <c r="GM193">
        <v>14.079499999999999</v>
      </c>
      <c r="GN193">
        <v>19</v>
      </c>
      <c r="GO193">
        <v>453.57400000000001</v>
      </c>
      <c r="GP193">
        <v>636.32399999999996</v>
      </c>
      <c r="GQ193">
        <v>29.0547</v>
      </c>
      <c r="GR193">
        <v>22.470600000000001</v>
      </c>
      <c r="GS193">
        <v>30.0002</v>
      </c>
      <c r="GT193">
        <v>22.438500000000001</v>
      </c>
      <c r="GU193">
        <v>22.429300000000001</v>
      </c>
      <c r="GV193">
        <v>58.414499999999997</v>
      </c>
      <c r="GW193">
        <v>27.058299999999999</v>
      </c>
      <c r="GX193">
        <v>100</v>
      </c>
      <c r="GY193">
        <v>29.0336</v>
      </c>
      <c r="GZ193">
        <v>1377.84</v>
      </c>
      <c r="HA193">
        <v>13.3873</v>
      </c>
      <c r="HB193">
        <v>101.244</v>
      </c>
      <c r="HC193">
        <v>101.215</v>
      </c>
    </row>
    <row r="194" spans="1:211" x14ac:dyDescent="0.2">
      <c r="A194">
        <v>178</v>
      </c>
      <c r="B194">
        <v>1736452137.0999999</v>
      </c>
      <c r="C194">
        <v>354</v>
      </c>
      <c r="D194" t="s">
        <v>704</v>
      </c>
      <c r="E194" t="s">
        <v>705</v>
      </c>
      <c r="F194">
        <v>2</v>
      </c>
      <c r="G194">
        <v>1736452136.0999999</v>
      </c>
      <c r="H194">
        <f t="shared" si="68"/>
        <v>1.8039951780335292E-3</v>
      </c>
      <c r="I194">
        <f t="shared" si="69"/>
        <v>1.8039951780335293</v>
      </c>
      <c r="J194">
        <f t="shared" si="70"/>
        <v>-1.3883785528994088</v>
      </c>
      <c r="K194">
        <f t="shared" si="71"/>
        <v>1322.58</v>
      </c>
      <c r="L194">
        <f t="shared" si="72"/>
        <v>1309.2644130196168</v>
      </c>
      <c r="M194">
        <f t="shared" si="73"/>
        <v>133.92375996165367</v>
      </c>
      <c r="N194">
        <f t="shared" si="74"/>
        <v>135.28580223269998</v>
      </c>
      <c r="O194">
        <f t="shared" si="75"/>
        <v>0.12033396710622898</v>
      </c>
      <c r="P194">
        <f t="shared" si="76"/>
        <v>3.5414046268249191</v>
      </c>
      <c r="Q194">
        <f t="shared" si="77"/>
        <v>0.11810772750566173</v>
      </c>
      <c r="R194">
        <f t="shared" si="78"/>
        <v>7.4013917956711167E-2</v>
      </c>
      <c r="S194">
        <f t="shared" si="79"/>
        <v>0</v>
      </c>
      <c r="T194">
        <f t="shared" si="80"/>
        <v>24.632001381400737</v>
      </c>
      <c r="U194">
        <f t="shared" si="81"/>
        <v>24.632001381400737</v>
      </c>
      <c r="V194">
        <f t="shared" si="82"/>
        <v>3.1105814296992937</v>
      </c>
      <c r="W194">
        <f t="shared" si="83"/>
        <v>49.743233940417483</v>
      </c>
      <c r="X194">
        <f t="shared" si="84"/>
        <v>1.5840523320900002</v>
      </c>
      <c r="Y194">
        <f t="shared" si="85"/>
        <v>3.184457878205869</v>
      </c>
      <c r="Z194">
        <f t="shared" si="86"/>
        <v>1.5265290976092936</v>
      </c>
      <c r="AA194">
        <f t="shared" si="87"/>
        <v>-79.556187351278638</v>
      </c>
      <c r="AB194">
        <f t="shared" si="88"/>
        <v>75.071134151273625</v>
      </c>
      <c r="AC194">
        <f t="shared" si="89"/>
        <v>4.476184993017668</v>
      </c>
      <c r="AD194">
        <f t="shared" si="90"/>
        <v>-8.8682069873442515E-3</v>
      </c>
      <c r="AE194">
        <f t="shared" si="91"/>
        <v>26.902864788003367</v>
      </c>
      <c r="AF194">
        <f t="shared" si="92"/>
        <v>1.7801697656576412</v>
      </c>
      <c r="AG194">
        <f t="shared" si="93"/>
        <v>-1.3883785528994088</v>
      </c>
      <c r="AH194">
        <v>1365.5631253147001</v>
      </c>
      <c r="AI194">
        <v>1343.396</v>
      </c>
      <c r="AJ194">
        <v>3.42587724787986</v>
      </c>
      <c r="AK194">
        <v>84.5062676990527</v>
      </c>
      <c r="AL194">
        <f t="shared" si="94"/>
        <v>1.8039951780335293</v>
      </c>
      <c r="AM194">
        <v>13.3563754814693</v>
      </c>
      <c r="AN194">
        <v>15.486303496503499</v>
      </c>
      <c r="AO194">
        <v>1.9991084948291899E-5</v>
      </c>
      <c r="AP194">
        <v>123.873733639405</v>
      </c>
      <c r="AQ194">
        <v>34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54535.576664391607</v>
      </c>
      <c r="AV194">
        <f t="shared" si="98"/>
        <v>0</v>
      </c>
      <c r="AW194">
        <f t="shared" si="99"/>
        <v>0</v>
      </c>
      <c r="AX194">
        <f t="shared" si="100"/>
        <v>0</v>
      </c>
      <c r="AY194">
        <f t="shared" si="101"/>
        <v>0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1736452136.0999999</v>
      </c>
      <c r="BF194">
        <v>1322.58</v>
      </c>
      <c r="BG194">
        <v>1357.67</v>
      </c>
      <c r="BH194">
        <v>15.486000000000001</v>
      </c>
      <c r="BI194">
        <v>13.384</v>
      </c>
      <c r="BJ194">
        <v>1322.55</v>
      </c>
      <c r="BK194">
        <v>15.4268</v>
      </c>
      <c r="BL194">
        <v>500.267</v>
      </c>
      <c r="BM194">
        <v>102.188</v>
      </c>
      <c r="BN194">
        <v>0.101315</v>
      </c>
      <c r="BO194">
        <v>25.025200000000002</v>
      </c>
      <c r="BP194">
        <v>24.692499999999999</v>
      </c>
      <c r="BQ194">
        <v>999.9</v>
      </c>
      <c r="BR194">
        <v>0</v>
      </c>
      <c r="BS194">
        <v>0</v>
      </c>
      <c r="BT194">
        <v>10027.5</v>
      </c>
      <c r="BU194">
        <v>-0.16437099999999999</v>
      </c>
      <c r="BV194">
        <v>115.538</v>
      </c>
      <c r="BW194">
        <v>-35.084499999999998</v>
      </c>
      <c r="BX194">
        <v>1343.39</v>
      </c>
      <c r="BY194">
        <v>1376.08</v>
      </c>
      <c r="BZ194">
        <v>2.1020400000000001</v>
      </c>
      <c r="CA194">
        <v>1357.67</v>
      </c>
      <c r="CB194">
        <v>13.384</v>
      </c>
      <c r="CC194">
        <v>1.58249</v>
      </c>
      <c r="CD194">
        <v>1.3676900000000001</v>
      </c>
      <c r="CE194">
        <v>13.789400000000001</v>
      </c>
      <c r="CF194">
        <v>11.564</v>
      </c>
      <c r="CG194">
        <v>0</v>
      </c>
      <c r="CH194">
        <v>0</v>
      </c>
      <c r="CI194">
        <v>0</v>
      </c>
      <c r="CJ194">
        <v>20</v>
      </c>
      <c r="CK194">
        <v>2.2916699999999999</v>
      </c>
      <c r="CL194">
        <v>1736449596</v>
      </c>
      <c r="CM194" t="s">
        <v>346</v>
      </c>
      <c r="CN194">
        <v>1736449594</v>
      </c>
      <c r="CO194">
        <v>1736449596</v>
      </c>
      <c r="CP194">
        <v>2</v>
      </c>
      <c r="CQ194">
        <v>0.52600000000000002</v>
      </c>
      <c r="CR194">
        <v>-1.4999999999999999E-2</v>
      </c>
      <c r="CS194">
        <v>0.63</v>
      </c>
      <c r="CT194">
        <v>3.9E-2</v>
      </c>
      <c r="CU194">
        <v>200</v>
      </c>
      <c r="CV194">
        <v>13</v>
      </c>
      <c r="CW194">
        <v>0.21</v>
      </c>
      <c r="CX194">
        <v>0.03</v>
      </c>
      <c r="CY194">
        <v>-34.444830000000003</v>
      </c>
      <c r="CZ194">
        <v>-5.9955789473683998</v>
      </c>
      <c r="DA194">
        <v>0.61486906337853697</v>
      </c>
      <c r="DB194">
        <v>0</v>
      </c>
      <c r="DC194">
        <v>2.1416930000000001</v>
      </c>
      <c r="DD194">
        <v>-0.21007759398496201</v>
      </c>
      <c r="DE194">
        <v>2.2175533837993699E-2</v>
      </c>
      <c r="DF194">
        <v>1</v>
      </c>
      <c r="DG194">
        <v>1</v>
      </c>
      <c r="DH194">
        <v>2</v>
      </c>
      <c r="DI194" t="s">
        <v>347</v>
      </c>
      <c r="DJ194">
        <v>3.1201099999999999</v>
      </c>
      <c r="DK194">
        <v>2.8020999999999998</v>
      </c>
      <c r="DL194">
        <v>0.219168</v>
      </c>
      <c r="DM194">
        <v>0.224608</v>
      </c>
      <c r="DN194">
        <v>8.6582300000000001E-2</v>
      </c>
      <c r="DO194">
        <v>7.8627199999999994E-2</v>
      </c>
      <c r="DP194">
        <v>21763.7</v>
      </c>
      <c r="DQ194">
        <v>19968.099999999999</v>
      </c>
      <c r="DR194">
        <v>26661.3</v>
      </c>
      <c r="DS194">
        <v>24091.9</v>
      </c>
      <c r="DT194">
        <v>33667.1</v>
      </c>
      <c r="DU194">
        <v>32341.7</v>
      </c>
      <c r="DV194">
        <v>40311.5</v>
      </c>
      <c r="DW194">
        <v>38094.400000000001</v>
      </c>
      <c r="DX194">
        <v>2.0092500000000002</v>
      </c>
      <c r="DY194">
        <v>2.2511999999999999</v>
      </c>
      <c r="DZ194">
        <v>0.11834500000000001</v>
      </c>
      <c r="EA194">
        <v>0</v>
      </c>
      <c r="EB194">
        <v>22.744599999999998</v>
      </c>
      <c r="EC194">
        <v>999.9</v>
      </c>
      <c r="ED194">
        <v>65.004000000000005</v>
      </c>
      <c r="EE194">
        <v>23.021000000000001</v>
      </c>
      <c r="EF194">
        <v>17.959800000000001</v>
      </c>
      <c r="EG194">
        <v>63.560299999999998</v>
      </c>
      <c r="EH194">
        <v>26.105799999999999</v>
      </c>
      <c r="EI194">
        <v>1</v>
      </c>
      <c r="EJ194">
        <v>-0.374809</v>
      </c>
      <c r="EK194">
        <v>-3.3447300000000002</v>
      </c>
      <c r="EL194">
        <v>20.2698</v>
      </c>
      <c r="EM194">
        <v>5.2629599999999996</v>
      </c>
      <c r="EN194">
        <v>12.0059</v>
      </c>
      <c r="EO194">
        <v>4.9996</v>
      </c>
      <c r="EP194">
        <v>3.2871000000000001</v>
      </c>
      <c r="EQ194">
        <v>9999</v>
      </c>
      <c r="ER194">
        <v>9999</v>
      </c>
      <c r="ES194">
        <v>999.9</v>
      </c>
      <c r="ET194">
        <v>9999</v>
      </c>
      <c r="EU194">
        <v>1.8724099999999999</v>
      </c>
      <c r="EV194">
        <v>1.87324</v>
      </c>
      <c r="EW194">
        <v>1.86951</v>
      </c>
      <c r="EX194">
        <v>1.8751500000000001</v>
      </c>
      <c r="EY194">
        <v>1.8754599999999999</v>
      </c>
      <c r="EZ194">
        <v>1.87391</v>
      </c>
      <c r="FA194">
        <v>1.8724099999999999</v>
      </c>
      <c r="FB194">
        <v>1.8714900000000001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0.03</v>
      </c>
      <c r="FQ194">
        <v>5.9299999999999999E-2</v>
      </c>
      <c r="FR194">
        <v>0.34321388301456301</v>
      </c>
      <c r="FS194">
        <v>1.93526017593624E-3</v>
      </c>
      <c r="FT194">
        <v>-2.6352868309754201E-6</v>
      </c>
      <c r="FU194">
        <v>7.4988703689445403E-10</v>
      </c>
      <c r="FV194">
        <v>5.9295258707654903E-2</v>
      </c>
      <c r="FW194">
        <v>0</v>
      </c>
      <c r="FX194">
        <v>0</v>
      </c>
      <c r="FY194">
        <v>0</v>
      </c>
      <c r="FZ194">
        <v>1</v>
      </c>
      <c r="GA194">
        <v>1999</v>
      </c>
      <c r="GB194">
        <v>0</v>
      </c>
      <c r="GC194">
        <v>14</v>
      </c>
      <c r="GD194">
        <v>42.4</v>
      </c>
      <c r="GE194">
        <v>42.4</v>
      </c>
      <c r="GF194">
        <v>2.9272499999999999</v>
      </c>
      <c r="GG194">
        <v>2.4682599999999999</v>
      </c>
      <c r="GH194">
        <v>1.5979000000000001</v>
      </c>
      <c r="GI194">
        <v>2.35107</v>
      </c>
      <c r="GJ194">
        <v>1.64917</v>
      </c>
      <c r="GK194">
        <v>2.3840300000000001</v>
      </c>
      <c r="GL194">
        <v>27.370100000000001</v>
      </c>
      <c r="GM194">
        <v>14.061999999999999</v>
      </c>
      <c r="GN194">
        <v>19</v>
      </c>
      <c r="GO194">
        <v>455.06299999999999</v>
      </c>
      <c r="GP194">
        <v>635.47699999999998</v>
      </c>
      <c r="GQ194">
        <v>29.034500000000001</v>
      </c>
      <c r="GR194">
        <v>22.470800000000001</v>
      </c>
      <c r="GS194">
        <v>30.0002</v>
      </c>
      <c r="GT194">
        <v>22.439499999999999</v>
      </c>
      <c r="GU194">
        <v>22.430199999999999</v>
      </c>
      <c r="GV194">
        <v>58.6509</v>
      </c>
      <c r="GW194">
        <v>27.058299999999999</v>
      </c>
      <c r="GX194">
        <v>100</v>
      </c>
      <c r="GY194">
        <v>29.0336</v>
      </c>
      <c r="GZ194">
        <v>1384.62</v>
      </c>
      <c r="HA194">
        <v>13.389799999999999</v>
      </c>
      <c r="HB194">
        <v>101.24299999999999</v>
      </c>
      <c r="HC194">
        <v>101.21599999999999</v>
      </c>
    </row>
    <row r="195" spans="1:211" x14ac:dyDescent="0.2">
      <c r="A195">
        <v>179</v>
      </c>
      <c r="B195">
        <v>1736452139.0999999</v>
      </c>
      <c r="C195">
        <v>356</v>
      </c>
      <c r="D195" t="s">
        <v>706</v>
      </c>
      <c r="E195" t="s">
        <v>707</v>
      </c>
      <c r="F195">
        <v>2</v>
      </c>
      <c r="G195">
        <v>1736452137.0999999</v>
      </c>
      <c r="H195">
        <f t="shared" si="68"/>
        <v>1.7956943105742293E-3</v>
      </c>
      <c r="I195">
        <f t="shared" si="69"/>
        <v>1.7956943105742293</v>
      </c>
      <c r="J195">
        <f t="shared" si="70"/>
        <v>-1.4553282114425969</v>
      </c>
      <c r="K195">
        <f t="shared" si="71"/>
        <v>1325.97</v>
      </c>
      <c r="L195">
        <f t="shared" si="72"/>
        <v>1313.5623169751555</v>
      </c>
      <c r="M195">
        <f t="shared" si="73"/>
        <v>134.36387563125882</v>
      </c>
      <c r="N195">
        <f t="shared" si="74"/>
        <v>135.63305361945001</v>
      </c>
      <c r="O195">
        <f t="shared" si="75"/>
        <v>0.11983309653463346</v>
      </c>
      <c r="P195">
        <f t="shared" si="76"/>
        <v>3.5387557389413846</v>
      </c>
      <c r="Q195">
        <f t="shared" si="77"/>
        <v>0.11762354795411614</v>
      </c>
      <c r="R195">
        <f t="shared" si="78"/>
        <v>7.3709843232669991E-2</v>
      </c>
      <c r="S195">
        <f t="shared" si="79"/>
        <v>0</v>
      </c>
      <c r="T195">
        <f t="shared" si="80"/>
        <v>24.62993339581152</v>
      </c>
      <c r="U195">
        <f t="shared" si="81"/>
        <v>24.62993339581152</v>
      </c>
      <c r="V195">
        <f t="shared" si="82"/>
        <v>3.1101968790149699</v>
      </c>
      <c r="W195">
        <f t="shared" si="83"/>
        <v>49.765816381492932</v>
      </c>
      <c r="X195">
        <f t="shared" si="84"/>
        <v>1.58443141926025</v>
      </c>
      <c r="Y195">
        <f t="shared" si="85"/>
        <v>3.1837745956267951</v>
      </c>
      <c r="Z195">
        <f t="shared" si="86"/>
        <v>1.5257654597547199</v>
      </c>
      <c r="AA195">
        <f t="shared" si="87"/>
        <v>-79.190119096323514</v>
      </c>
      <c r="AB195">
        <f t="shared" si="88"/>
        <v>74.722702844465474</v>
      </c>
      <c r="AC195">
        <f t="shared" si="89"/>
        <v>4.4586171989012735</v>
      </c>
      <c r="AD195">
        <f t="shared" si="90"/>
        <v>-8.7990529567605336E-3</v>
      </c>
      <c r="AE195">
        <f t="shared" si="91"/>
        <v>26.916586343273512</v>
      </c>
      <c r="AF195">
        <f t="shared" si="92"/>
        <v>1.7817623186998486</v>
      </c>
      <c r="AG195">
        <f t="shared" si="93"/>
        <v>-1.4553282114425969</v>
      </c>
      <c r="AH195">
        <v>1372.3595600999699</v>
      </c>
      <c r="AI195">
        <v>1350.2636969697</v>
      </c>
      <c r="AJ195">
        <v>3.42828852508771</v>
      </c>
      <c r="AK195">
        <v>84.5062676990527</v>
      </c>
      <c r="AL195">
        <f t="shared" si="94"/>
        <v>1.7956943105742293</v>
      </c>
      <c r="AM195">
        <v>13.374403159357</v>
      </c>
      <c r="AN195">
        <v>15.493781118881101</v>
      </c>
      <c r="AO195">
        <v>2.5336513585362999E-5</v>
      </c>
      <c r="AP195">
        <v>123.873733639405</v>
      </c>
      <c r="AQ195">
        <v>34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54477.848601272126</v>
      </c>
      <c r="AV195">
        <f t="shared" si="98"/>
        <v>0</v>
      </c>
      <c r="AW195">
        <f t="shared" si="99"/>
        <v>0</v>
      </c>
      <c r="AX195">
        <f t="shared" si="100"/>
        <v>0</v>
      </c>
      <c r="AY195">
        <f t="shared" si="101"/>
        <v>0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1736452137.0999999</v>
      </c>
      <c r="BF195">
        <v>1325.97</v>
      </c>
      <c r="BG195">
        <v>1361.075</v>
      </c>
      <c r="BH195">
        <v>15.489649999999999</v>
      </c>
      <c r="BI195">
        <v>13.38645</v>
      </c>
      <c r="BJ195">
        <v>1325.9449999999999</v>
      </c>
      <c r="BK195">
        <v>15.430400000000001</v>
      </c>
      <c r="BL195">
        <v>500.42700000000002</v>
      </c>
      <c r="BM195">
        <v>102.1885</v>
      </c>
      <c r="BN195">
        <v>0.101185</v>
      </c>
      <c r="BO195">
        <v>25.021599999999999</v>
      </c>
      <c r="BP195">
        <v>24.69145</v>
      </c>
      <c r="BQ195">
        <v>999.9</v>
      </c>
      <c r="BR195">
        <v>0</v>
      </c>
      <c r="BS195">
        <v>0</v>
      </c>
      <c r="BT195">
        <v>10016.25</v>
      </c>
      <c r="BU195">
        <v>-0.1426065</v>
      </c>
      <c r="BV195">
        <v>114.08199999999999</v>
      </c>
      <c r="BW195">
        <v>-35.098399999999998</v>
      </c>
      <c r="BX195">
        <v>1346.835</v>
      </c>
      <c r="BY195">
        <v>1379.5350000000001</v>
      </c>
      <c r="BZ195">
        <v>2.103205</v>
      </c>
      <c r="CA195">
        <v>1361.075</v>
      </c>
      <c r="CB195">
        <v>13.38645</v>
      </c>
      <c r="CC195">
        <v>1.58287</v>
      </c>
      <c r="CD195">
        <v>1.367945</v>
      </c>
      <c r="CE195">
        <v>13.793049999999999</v>
      </c>
      <c r="CF195">
        <v>11.5669</v>
      </c>
      <c r="CG195">
        <v>0</v>
      </c>
      <c r="CH195">
        <v>0</v>
      </c>
      <c r="CI195">
        <v>0</v>
      </c>
      <c r="CJ195">
        <v>20</v>
      </c>
      <c r="CK195">
        <v>2.25</v>
      </c>
      <c r="CL195">
        <v>1736449596</v>
      </c>
      <c r="CM195" t="s">
        <v>346</v>
      </c>
      <c r="CN195">
        <v>1736449594</v>
      </c>
      <c r="CO195">
        <v>1736449596</v>
      </c>
      <c r="CP195">
        <v>2</v>
      </c>
      <c r="CQ195">
        <v>0.52600000000000002</v>
      </c>
      <c r="CR195">
        <v>-1.4999999999999999E-2</v>
      </c>
      <c r="CS195">
        <v>0.63</v>
      </c>
      <c r="CT195">
        <v>3.9E-2</v>
      </c>
      <c r="CU195">
        <v>200</v>
      </c>
      <c r="CV195">
        <v>13</v>
      </c>
      <c r="CW195">
        <v>0.21</v>
      </c>
      <c r="CX195">
        <v>0.03</v>
      </c>
      <c r="CY195">
        <v>-34.633875000000003</v>
      </c>
      <c r="CZ195">
        <v>-4.6360917293233204</v>
      </c>
      <c r="DA195">
        <v>0.48538823520456198</v>
      </c>
      <c r="DB195">
        <v>0</v>
      </c>
      <c r="DC195">
        <v>2.1346660000000002</v>
      </c>
      <c r="DD195">
        <v>-0.21288090225564099</v>
      </c>
      <c r="DE195">
        <v>2.24126092635374E-2</v>
      </c>
      <c r="DF195">
        <v>1</v>
      </c>
      <c r="DG195">
        <v>1</v>
      </c>
      <c r="DH195">
        <v>2</v>
      </c>
      <c r="DI195" t="s">
        <v>347</v>
      </c>
      <c r="DJ195">
        <v>3.12012</v>
      </c>
      <c r="DK195">
        <v>2.8006500000000001</v>
      </c>
      <c r="DL195">
        <v>0.21984699999999999</v>
      </c>
      <c r="DM195">
        <v>0.22527700000000001</v>
      </c>
      <c r="DN195">
        <v>8.6605399999999999E-2</v>
      </c>
      <c r="DO195">
        <v>7.8641500000000003E-2</v>
      </c>
      <c r="DP195">
        <v>21744.9</v>
      </c>
      <c r="DQ195">
        <v>19951.099999999999</v>
      </c>
      <c r="DR195">
        <v>26661.3</v>
      </c>
      <c r="DS195">
        <v>24092.1</v>
      </c>
      <c r="DT195">
        <v>33666.300000000003</v>
      </c>
      <c r="DU195">
        <v>32341.4</v>
      </c>
      <c r="DV195">
        <v>40311.5</v>
      </c>
      <c r="DW195">
        <v>38094.6</v>
      </c>
      <c r="DX195">
        <v>2.0100799999999999</v>
      </c>
      <c r="DY195">
        <v>2.2506699999999999</v>
      </c>
      <c r="DZ195">
        <v>0.11792800000000001</v>
      </c>
      <c r="EA195">
        <v>0</v>
      </c>
      <c r="EB195">
        <v>22.7468</v>
      </c>
      <c r="EC195">
        <v>999.9</v>
      </c>
      <c r="ED195">
        <v>65.004000000000005</v>
      </c>
      <c r="EE195">
        <v>23.021000000000001</v>
      </c>
      <c r="EF195">
        <v>17.958600000000001</v>
      </c>
      <c r="EG195">
        <v>63.780299999999997</v>
      </c>
      <c r="EH195">
        <v>26.057700000000001</v>
      </c>
      <c r="EI195">
        <v>1</v>
      </c>
      <c r="EJ195">
        <v>-0.37486999999999998</v>
      </c>
      <c r="EK195">
        <v>-3.3805100000000001</v>
      </c>
      <c r="EL195">
        <v>20.268899999999999</v>
      </c>
      <c r="EM195">
        <v>5.2637099999999997</v>
      </c>
      <c r="EN195">
        <v>12.006399999999999</v>
      </c>
      <c r="EO195">
        <v>4.9998500000000003</v>
      </c>
      <c r="EP195">
        <v>3.2871999999999999</v>
      </c>
      <c r="EQ195">
        <v>9999</v>
      </c>
      <c r="ER195">
        <v>9999</v>
      </c>
      <c r="ES195">
        <v>999.9</v>
      </c>
      <c r="ET195">
        <v>9999</v>
      </c>
      <c r="EU195">
        <v>1.8724099999999999</v>
      </c>
      <c r="EV195">
        <v>1.8732500000000001</v>
      </c>
      <c r="EW195">
        <v>1.86951</v>
      </c>
      <c r="EX195">
        <v>1.8751500000000001</v>
      </c>
      <c r="EY195">
        <v>1.8754599999999999</v>
      </c>
      <c r="EZ195">
        <v>1.87391</v>
      </c>
      <c r="FA195">
        <v>1.8724099999999999</v>
      </c>
      <c r="FB195">
        <v>1.8714900000000001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0.02</v>
      </c>
      <c r="FQ195">
        <v>5.9299999999999999E-2</v>
      </c>
      <c r="FR195">
        <v>0.34321388301456301</v>
      </c>
      <c r="FS195">
        <v>1.93526017593624E-3</v>
      </c>
      <c r="FT195">
        <v>-2.6352868309754201E-6</v>
      </c>
      <c r="FU195">
        <v>7.4988703689445403E-10</v>
      </c>
      <c r="FV195">
        <v>5.9295258707654903E-2</v>
      </c>
      <c r="FW195">
        <v>0</v>
      </c>
      <c r="FX195">
        <v>0</v>
      </c>
      <c r="FY195">
        <v>0</v>
      </c>
      <c r="FZ195">
        <v>1</v>
      </c>
      <c r="GA195">
        <v>1999</v>
      </c>
      <c r="GB195">
        <v>0</v>
      </c>
      <c r="GC195">
        <v>14</v>
      </c>
      <c r="GD195">
        <v>42.4</v>
      </c>
      <c r="GE195">
        <v>42.4</v>
      </c>
      <c r="GF195">
        <v>2.9382299999999999</v>
      </c>
      <c r="GG195">
        <v>2.47681</v>
      </c>
      <c r="GH195">
        <v>1.5979000000000001</v>
      </c>
      <c r="GI195">
        <v>2.35229</v>
      </c>
      <c r="GJ195">
        <v>1.64917</v>
      </c>
      <c r="GK195">
        <v>2.4499499999999999</v>
      </c>
      <c r="GL195">
        <v>27.370100000000001</v>
      </c>
      <c r="GM195">
        <v>14.0707</v>
      </c>
      <c r="GN195">
        <v>19</v>
      </c>
      <c r="GO195">
        <v>455.54599999999999</v>
      </c>
      <c r="GP195">
        <v>635.05100000000004</v>
      </c>
      <c r="GQ195">
        <v>29.0214</v>
      </c>
      <c r="GR195">
        <v>22.471800000000002</v>
      </c>
      <c r="GS195">
        <v>30.0001</v>
      </c>
      <c r="GT195">
        <v>22.439599999999999</v>
      </c>
      <c r="GU195">
        <v>22.430499999999999</v>
      </c>
      <c r="GV195">
        <v>58.886499999999998</v>
      </c>
      <c r="GW195">
        <v>27.058299999999999</v>
      </c>
      <c r="GX195">
        <v>100</v>
      </c>
      <c r="GY195">
        <v>29.0121</v>
      </c>
      <c r="GZ195">
        <v>1391.37</v>
      </c>
      <c r="HA195">
        <v>13.391</v>
      </c>
      <c r="HB195">
        <v>101.24299999999999</v>
      </c>
      <c r="HC195">
        <v>101.21599999999999</v>
      </c>
    </row>
    <row r="196" spans="1:211" x14ac:dyDescent="0.2">
      <c r="A196">
        <v>180</v>
      </c>
      <c r="B196">
        <v>1736452141.0999999</v>
      </c>
      <c r="C196">
        <v>358</v>
      </c>
      <c r="D196" t="s">
        <v>708</v>
      </c>
      <c r="E196" t="s">
        <v>709</v>
      </c>
      <c r="F196">
        <v>2</v>
      </c>
      <c r="G196">
        <v>1736452140.0999999</v>
      </c>
      <c r="H196">
        <f t="shared" si="68"/>
        <v>1.7900818281191169E-3</v>
      </c>
      <c r="I196">
        <f t="shared" si="69"/>
        <v>1.7900818281191169</v>
      </c>
      <c r="J196">
        <f t="shared" si="70"/>
        <v>-1.4662135839488406</v>
      </c>
      <c r="K196">
        <f t="shared" si="71"/>
        <v>1336.07</v>
      </c>
      <c r="L196">
        <f t="shared" si="72"/>
        <v>1323.65227791858</v>
      </c>
      <c r="M196">
        <f t="shared" si="73"/>
        <v>135.39425950156749</v>
      </c>
      <c r="N196">
        <f t="shared" si="74"/>
        <v>136.66444829205096</v>
      </c>
      <c r="O196">
        <f t="shared" si="75"/>
        <v>0.11971145944470994</v>
      </c>
      <c r="P196">
        <f t="shared" si="76"/>
        <v>3.5272145148168832</v>
      </c>
      <c r="Q196">
        <f t="shared" si="77"/>
        <v>0.11749927821066233</v>
      </c>
      <c r="R196">
        <f t="shared" si="78"/>
        <v>7.3632399632463527E-2</v>
      </c>
      <c r="S196">
        <f t="shared" si="79"/>
        <v>0</v>
      </c>
      <c r="T196">
        <f t="shared" si="80"/>
        <v>24.617049427032772</v>
      </c>
      <c r="U196">
        <f t="shared" si="81"/>
        <v>24.617049427032772</v>
      </c>
      <c r="V196">
        <f t="shared" si="82"/>
        <v>3.1078019861710091</v>
      </c>
      <c r="W196">
        <f t="shared" si="83"/>
        <v>49.828388453631185</v>
      </c>
      <c r="X196">
        <f t="shared" si="84"/>
        <v>1.5852040843378199</v>
      </c>
      <c r="Y196">
        <f t="shared" si="85"/>
        <v>3.181327218344546</v>
      </c>
      <c r="Z196">
        <f t="shared" si="86"/>
        <v>1.5225979018331892</v>
      </c>
      <c r="AA196">
        <f t="shared" si="87"/>
        <v>-78.942608620053051</v>
      </c>
      <c r="AB196">
        <f t="shared" si="88"/>
        <v>74.475955296601313</v>
      </c>
      <c r="AC196">
        <f t="shared" si="89"/>
        <v>4.4578557524654245</v>
      </c>
      <c r="AD196">
        <f t="shared" si="90"/>
        <v>-8.7975709863172824E-3</v>
      </c>
      <c r="AE196">
        <f t="shared" si="91"/>
        <v>26.929980612007117</v>
      </c>
      <c r="AF196">
        <f t="shared" si="92"/>
        <v>1.7824799758443166</v>
      </c>
      <c r="AG196">
        <f t="shared" si="93"/>
        <v>-1.4662135839488406</v>
      </c>
      <c r="AH196">
        <v>1379.22961329841</v>
      </c>
      <c r="AI196">
        <v>1357.1220606060599</v>
      </c>
      <c r="AJ196">
        <v>3.42933719259781</v>
      </c>
      <c r="AK196">
        <v>84.5062676990527</v>
      </c>
      <c r="AL196">
        <f t="shared" si="94"/>
        <v>1.7900818281191169</v>
      </c>
      <c r="AM196">
        <v>13.3840667122635</v>
      </c>
      <c r="AN196">
        <v>15.498374125874101</v>
      </c>
      <c r="AO196">
        <v>2.6476440609416701E-5</v>
      </c>
      <c r="AP196">
        <v>123.873733639405</v>
      </c>
      <c r="AQ196">
        <v>34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54226.072490315535</v>
      </c>
      <c r="AV196">
        <f t="shared" si="98"/>
        <v>0</v>
      </c>
      <c r="AW196">
        <f t="shared" si="99"/>
        <v>0</v>
      </c>
      <c r="AX196">
        <f t="shared" si="100"/>
        <v>0</v>
      </c>
      <c r="AY196">
        <f t="shared" si="101"/>
        <v>0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1736452140.0999999</v>
      </c>
      <c r="BF196">
        <v>1336.07</v>
      </c>
      <c r="BG196">
        <v>1371.24</v>
      </c>
      <c r="BH196">
        <v>15.497400000000001</v>
      </c>
      <c r="BI196">
        <v>13.3918</v>
      </c>
      <c r="BJ196">
        <v>1336.05</v>
      </c>
      <c r="BK196">
        <v>15.4381</v>
      </c>
      <c r="BL196">
        <v>500.05399999999997</v>
      </c>
      <c r="BM196">
        <v>102.18899999999999</v>
      </c>
      <c r="BN196">
        <v>9.93893E-2</v>
      </c>
      <c r="BO196">
        <v>25.008700000000001</v>
      </c>
      <c r="BP196">
        <v>24.677800000000001</v>
      </c>
      <c r="BQ196">
        <v>999.9</v>
      </c>
      <c r="BR196">
        <v>0</v>
      </c>
      <c r="BS196">
        <v>0</v>
      </c>
      <c r="BT196">
        <v>9967.5</v>
      </c>
      <c r="BU196">
        <v>-7.7310299999999998E-2</v>
      </c>
      <c r="BV196">
        <v>110.358</v>
      </c>
      <c r="BW196">
        <v>-35.173200000000001</v>
      </c>
      <c r="BX196">
        <v>1357.1</v>
      </c>
      <c r="BY196">
        <v>1389.85</v>
      </c>
      <c r="BZ196">
        <v>2.1056400000000002</v>
      </c>
      <c r="CA196">
        <v>1371.24</v>
      </c>
      <c r="CB196">
        <v>13.3918</v>
      </c>
      <c r="CC196">
        <v>1.5836699999999999</v>
      </c>
      <c r="CD196">
        <v>1.3685</v>
      </c>
      <c r="CE196">
        <v>13.800800000000001</v>
      </c>
      <c r="CF196">
        <v>11.573</v>
      </c>
      <c r="CG196">
        <v>0</v>
      </c>
      <c r="CH196">
        <v>0</v>
      </c>
      <c r="CI196">
        <v>0</v>
      </c>
      <c r="CJ196">
        <v>20</v>
      </c>
      <c r="CK196">
        <v>2.625</v>
      </c>
      <c r="CL196">
        <v>1736449596</v>
      </c>
      <c r="CM196" t="s">
        <v>346</v>
      </c>
      <c r="CN196">
        <v>1736449594</v>
      </c>
      <c r="CO196">
        <v>1736449596</v>
      </c>
      <c r="CP196">
        <v>2</v>
      </c>
      <c r="CQ196">
        <v>0.52600000000000002</v>
      </c>
      <c r="CR196">
        <v>-1.4999999999999999E-2</v>
      </c>
      <c r="CS196">
        <v>0.63</v>
      </c>
      <c r="CT196">
        <v>3.9E-2</v>
      </c>
      <c r="CU196">
        <v>200</v>
      </c>
      <c r="CV196">
        <v>13</v>
      </c>
      <c r="CW196">
        <v>0.21</v>
      </c>
      <c r="CX196">
        <v>0.03</v>
      </c>
      <c r="CY196">
        <v>-34.784035000000003</v>
      </c>
      <c r="CZ196">
        <v>-3.3520736842105299</v>
      </c>
      <c r="DA196">
        <v>0.35672421739349303</v>
      </c>
      <c r="DB196">
        <v>0</v>
      </c>
      <c r="DC196">
        <v>2.1294810000000002</v>
      </c>
      <c r="DD196">
        <v>-0.21872030075188001</v>
      </c>
      <c r="DE196">
        <v>2.2784781960773801E-2</v>
      </c>
      <c r="DF196">
        <v>1</v>
      </c>
      <c r="DG196">
        <v>1</v>
      </c>
      <c r="DH196">
        <v>2</v>
      </c>
      <c r="DI196" t="s">
        <v>347</v>
      </c>
      <c r="DJ196">
        <v>3.11917</v>
      </c>
      <c r="DK196">
        <v>2.7998099999999999</v>
      </c>
      <c r="DL196">
        <v>0.22051399999999999</v>
      </c>
      <c r="DM196">
        <v>0.225942</v>
      </c>
      <c r="DN196">
        <v>8.6618600000000004E-2</v>
      </c>
      <c r="DO196">
        <v>7.8651100000000002E-2</v>
      </c>
      <c r="DP196">
        <v>21726.400000000001</v>
      </c>
      <c r="DQ196">
        <v>19933.900000000001</v>
      </c>
      <c r="DR196">
        <v>26661.3</v>
      </c>
      <c r="DS196">
        <v>24091.9</v>
      </c>
      <c r="DT196">
        <v>33666</v>
      </c>
      <c r="DU196">
        <v>32340.9</v>
      </c>
      <c r="DV196">
        <v>40311.599999999999</v>
      </c>
      <c r="DW196">
        <v>38094.300000000003</v>
      </c>
      <c r="DX196">
        <v>2.00752</v>
      </c>
      <c r="DY196">
        <v>2.25223</v>
      </c>
      <c r="DZ196">
        <v>0.116948</v>
      </c>
      <c r="EA196">
        <v>0</v>
      </c>
      <c r="EB196">
        <v>22.748799999999999</v>
      </c>
      <c r="EC196">
        <v>999.9</v>
      </c>
      <c r="ED196">
        <v>65.004000000000005</v>
      </c>
      <c r="EE196">
        <v>23.021000000000001</v>
      </c>
      <c r="EF196">
        <v>17.9589</v>
      </c>
      <c r="EG196">
        <v>63.700299999999999</v>
      </c>
      <c r="EH196">
        <v>26.490400000000001</v>
      </c>
      <c r="EI196">
        <v>1</v>
      </c>
      <c r="EJ196">
        <v>-0.37473800000000002</v>
      </c>
      <c r="EK196">
        <v>-3.4073000000000002</v>
      </c>
      <c r="EL196">
        <v>20.2684</v>
      </c>
      <c r="EM196">
        <v>5.2629599999999996</v>
      </c>
      <c r="EN196">
        <v>12.0061</v>
      </c>
      <c r="EO196">
        <v>4.9996499999999999</v>
      </c>
      <c r="EP196">
        <v>3.28708</v>
      </c>
      <c r="EQ196">
        <v>9999</v>
      </c>
      <c r="ER196">
        <v>9999</v>
      </c>
      <c r="ES196">
        <v>999.9</v>
      </c>
      <c r="ET196">
        <v>9999</v>
      </c>
      <c r="EU196">
        <v>1.8724099999999999</v>
      </c>
      <c r="EV196">
        <v>1.8732500000000001</v>
      </c>
      <c r="EW196">
        <v>1.86951</v>
      </c>
      <c r="EX196">
        <v>1.8751500000000001</v>
      </c>
      <c r="EY196">
        <v>1.8754599999999999</v>
      </c>
      <c r="EZ196">
        <v>1.87388</v>
      </c>
      <c r="FA196">
        <v>1.8724099999999999</v>
      </c>
      <c r="FB196">
        <v>1.8714900000000001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0.01</v>
      </c>
      <c r="FQ196">
        <v>5.9299999999999999E-2</v>
      </c>
      <c r="FR196">
        <v>0.34321388301456301</v>
      </c>
      <c r="FS196">
        <v>1.93526017593624E-3</v>
      </c>
      <c r="FT196">
        <v>-2.6352868309754201E-6</v>
      </c>
      <c r="FU196">
        <v>7.4988703689445403E-10</v>
      </c>
      <c r="FV196">
        <v>5.9295258707654903E-2</v>
      </c>
      <c r="FW196">
        <v>0</v>
      </c>
      <c r="FX196">
        <v>0</v>
      </c>
      <c r="FY196">
        <v>0</v>
      </c>
      <c r="FZ196">
        <v>1</v>
      </c>
      <c r="GA196">
        <v>1999</v>
      </c>
      <c r="GB196">
        <v>0</v>
      </c>
      <c r="GC196">
        <v>14</v>
      </c>
      <c r="GD196">
        <v>42.5</v>
      </c>
      <c r="GE196">
        <v>42.4</v>
      </c>
      <c r="GF196">
        <v>2.95044</v>
      </c>
      <c r="GG196">
        <v>2.4865699999999999</v>
      </c>
      <c r="GH196">
        <v>1.5979000000000001</v>
      </c>
      <c r="GI196">
        <v>2.35229</v>
      </c>
      <c r="GJ196">
        <v>1.64917</v>
      </c>
      <c r="GK196">
        <v>2.3889200000000002</v>
      </c>
      <c r="GL196">
        <v>27.390999999999998</v>
      </c>
      <c r="GM196">
        <v>14.061999999999999</v>
      </c>
      <c r="GN196">
        <v>19</v>
      </c>
      <c r="GO196">
        <v>454.05200000000002</v>
      </c>
      <c r="GP196">
        <v>636.32100000000003</v>
      </c>
      <c r="GQ196">
        <v>29.011299999999999</v>
      </c>
      <c r="GR196">
        <v>22.4724</v>
      </c>
      <c r="GS196">
        <v>30.0002</v>
      </c>
      <c r="GT196">
        <v>22.439599999999999</v>
      </c>
      <c r="GU196">
        <v>22.430499999999999</v>
      </c>
      <c r="GV196">
        <v>59.125399999999999</v>
      </c>
      <c r="GW196">
        <v>27.058299999999999</v>
      </c>
      <c r="GX196">
        <v>100</v>
      </c>
      <c r="GY196">
        <v>29.0121</v>
      </c>
      <c r="GZ196">
        <v>1398.21</v>
      </c>
      <c r="HA196">
        <v>13.3901</v>
      </c>
      <c r="HB196">
        <v>101.24299999999999</v>
      </c>
      <c r="HC196">
        <v>101.21599999999999</v>
      </c>
    </row>
    <row r="197" spans="1:211" x14ac:dyDescent="0.2">
      <c r="A197">
        <v>181</v>
      </c>
      <c r="B197">
        <v>1736452143.0999999</v>
      </c>
      <c r="C197">
        <v>360</v>
      </c>
      <c r="D197" t="s">
        <v>710</v>
      </c>
      <c r="E197" t="s">
        <v>711</v>
      </c>
      <c r="F197">
        <v>2</v>
      </c>
      <c r="G197">
        <v>1736452141.0999999</v>
      </c>
      <c r="H197">
        <f t="shared" si="68"/>
        <v>1.7871506509774566E-3</v>
      </c>
      <c r="I197">
        <f t="shared" si="69"/>
        <v>1.7871506509774566</v>
      </c>
      <c r="J197">
        <f t="shared" si="70"/>
        <v>-1.3512801449335914</v>
      </c>
      <c r="K197">
        <f t="shared" si="71"/>
        <v>1339.44</v>
      </c>
      <c r="L197">
        <f t="shared" si="72"/>
        <v>1325.4368813417666</v>
      </c>
      <c r="M197">
        <f t="shared" si="73"/>
        <v>135.57543612549034</v>
      </c>
      <c r="N197">
        <f t="shared" si="74"/>
        <v>137.00777812979999</v>
      </c>
      <c r="O197">
        <f t="shared" si="75"/>
        <v>0.11958154944308137</v>
      </c>
      <c r="P197">
        <f t="shared" si="76"/>
        <v>3.5285263667281717</v>
      </c>
      <c r="Q197">
        <f t="shared" si="77"/>
        <v>0.1173749235409328</v>
      </c>
      <c r="R197">
        <f t="shared" si="78"/>
        <v>7.3554192236538529E-2</v>
      </c>
      <c r="S197">
        <f t="shared" si="79"/>
        <v>0</v>
      </c>
      <c r="T197">
        <f t="shared" si="80"/>
        <v>24.612626728517863</v>
      </c>
      <c r="U197">
        <f t="shared" si="81"/>
        <v>24.612626728517863</v>
      </c>
      <c r="V197">
        <f t="shared" si="82"/>
        <v>3.106980259553743</v>
      </c>
      <c r="W197">
        <f t="shared" si="83"/>
        <v>49.846068920111115</v>
      </c>
      <c r="X197">
        <f t="shared" si="84"/>
        <v>1.585275038374375</v>
      </c>
      <c r="Y197">
        <f t="shared" si="85"/>
        <v>3.1803411436819906</v>
      </c>
      <c r="Z197">
        <f t="shared" si="86"/>
        <v>1.521705221179368</v>
      </c>
      <c r="AA197">
        <f t="shared" si="87"/>
        <v>-78.813343708105833</v>
      </c>
      <c r="AB197">
        <f t="shared" si="88"/>
        <v>74.355788616883032</v>
      </c>
      <c r="AC197">
        <f t="shared" si="89"/>
        <v>4.4487926970232667</v>
      </c>
      <c r="AD197">
        <f t="shared" si="90"/>
        <v>-8.762394199536061E-3</v>
      </c>
      <c r="AE197">
        <f t="shared" si="91"/>
        <v>26.916979232348773</v>
      </c>
      <c r="AF197">
        <f t="shared" si="92"/>
        <v>1.7814657812103096</v>
      </c>
      <c r="AG197">
        <f t="shared" si="93"/>
        <v>-1.3512801449335914</v>
      </c>
      <c r="AH197">
        <v>1386.1339890522199</v>
      </c>
      <c r="AI197">
        <v>1363.9446060606101</v>
      </c>
      <c r="AJ197">
        <v>3.4200858520492599</v>
      </c>
      <c r="AK197">
        <v>84.5062676990527</v>
      </c>
      <c r="AL197">
        <f t="shared" si="94"/>
        <v>1.7871506509774566</v>
      </c>
      <c r="AM197">
        <v>13.3885250719458</v>
      </c>
      <c r="AN197">
        <v>15.500004895104899</v>
      </c>
      <c r="AO197">
        <v>2.28800728538569E-5</v>
      </c>
      <c r="AP197">
        <v>123.873733639405</v>
      </c>
      <c r="AQ197">
        <v>35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54255.860708102831</v>
      </c>
      <c r="AV197">
        <f t="shared" si="98"/>
        <v>0</v>
      </c>
      <c r="AW197">
        <f t="shared" si="99"/>
        <v>0</v>
      </c>
      <c r="AX197">
        <f t="shared" si="100"/>
        <v>0</v>
      </c>
      <c r="AY197">
        <f t="shared" si="101"/>
        <v>0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1736452141.0999999</v>
      </c>
      <c r="BF197">
        <v>1339.44</v>
      </c>
      <c r="BG197">
        <v>1374.61</v>
      </c>
      <c r="BH197">
        <v>15.498250000000001</v>
      </c>
      <c r="BI197">
        <v>13.39325</v>
      </c>
      <c r="BJ197">
        <v>1339.425</v>
      </c>
      <c r="BK197">
        <v>15.43895</v>
      </c>
      <c r="BL197">
        <v>499.91149999999999</v>
      </c>
      <c r="BM197">
        <v>102.188</v>
      </c>
      <c r="BN197">
        <v>9.9357500000000001E-2</v>
      </c>
      <c r="BO197">
        <v>25.003499999999999</v>
      </c>
      <c r="BP197">
        <v>24.6721</v>
      </c>
      <c r="BQ197">
        <v>999.9</v>
      </c>
      <c r="BR197">
        <v>0</v>
      </c>
      <c r="BS197">
        <v>0</v>
      </c>
      <c r="BT197">
        <v>9973.125</v>
      </c>
      <c r="BU197">
        <v>-9.5964649999999999E-2</v>
      </c>
      <c r="BV197">
        <v>110.3685</v>
      </c>
      <c r="BW197">
        <v>-35.173999999999999</v>
      </c>
      <c r="BX197">
        <v>1360.5250000000001</v>
      </c>
      <c r="BY197">
        <v>1393.27</v>
      </c>
      <c r="BZ197">
        <v>2.1050249999999999</v>
      </c>
      <c r="CA197">
        <v>1374.61</v>
      </c>
      <c r="CB197">
        <v>13.39325</v>
      </c>
      <c r="CC197">
        <v>1.5837399999999999</v>
      </c>
      <c r="CD197">
        <v>1.368635</v>
      </c>
      <c r="CE197">
        <v>13.801500000000001</v>
      </c>
      <c r="CF197">
        <v>11.5745</v>
      </c>
      <c r="CG197">
        <v>0</v>
      </c>
      <c r="CH197">
        <v>0</v>
      </c>
      <c r="CI197">
        <v>0</v>
      </c>
      <c r="CJ197">
        <v>20</v>
      </c>
      <c r="CK197">
        <v>2.7291650000000001</v>
      </c>
      <c r="CL197">
        <v>1736449596</v>
      </c>
      <c r="CM197" t="s">
        <v>346</v>
      </c>
      <c r="CN197">
        <v>1736449594</v>
      </c>
      <c r="CO197">
        <v>1736449596</v>
      </c>
      <c r="CP197">
        <v>2</v>
      </c>
      <c r="CQ197">
        <v>0.52600000000000002</v>
      </c>
      <c r="CR197">
        <v>-1.4999999999999999E-2</v>
      </c>
      <c r="CS197">
        <v>0.63</v>
      </c>
      <c r="CT197">
        <v>3.9E-2</v>
      </c>
      <c r="CU197">
        <v>200</v>
      </c>
      <c r="CV197">
        <v>13</v>
      </c>
      <c r="CW197">
        <v>0.21</v>
      </c>
      <c r="CX197">
        <v>0.03</v>
      </c>
      <c r="CY197">
        <v>-34.881354999999999</v>
      </c>
      <c r="CZ197">
        <v>-2.77332180451126</v>
      </c>
      <c r="DA197">
        <v>0.30899206700981802</v>
      </c>
      <c r="DB197">
        <v>0</v>
      </c>
      <c r="DC197">
        <v>2.1248089999999999</v>
      </c>
      <c r="DD197">
        <v>-0.21211218045112801</v>
      </c>
      <c r="DE197">
        <v>2.2406392145992601E-2</v>
      </c>
      <c r="DF197">
        <v>1</v>
      </c>
      <c r="DG197">
        <v>1</v>
      </c>
      <c r="DH197">
        <v>2</v>
      </c>
      <c r="DI197" t="s">
        <v>347</v>
      </c>
      <c r="DJ197">
        <v>3.1191</v>
      </c>
      <c r="DK197">
        <v>2.80043</v>
      </c>
      <c r="DL197">
        <v>0.221188</v>
      </c>
      <c r="DM197">
        <v>0.22661000000000001</v>
      </c>
      <c r="DN197">
        <v>8.6625199999999999E-2</v>
      </c>
      <c r="DO197">
        <v>7.8667500000000001E-2</v>
      </c>
      <c r="DP197">
        <v>21707.5</v>
      </c>
      <c r="DQ197">
        <v>19916.7</v>
      </c>
      <c r="DR197">
        <v>26661.1</v>
      </c>
      <c r="DS197">
        <v>24091.8</v>
      </c>
      <c r="DT197">
        <v>33665.300000000003</v>
      </c>
      <c r="DU197">
        <v>32340.400000000001</v>
      </c>
      <c r="DV197">
        <v>40311</v>
      </c>
      <c r="DW197">
        <v>38094.300000000003</v>
      </c>
      <c r="DX197">
        <v>2.00665</v>
      </c>
      <c r="DY197">
        <v>2.2526000000000002</v>
      </c>
      <c r="DZ197">
        <v>0.116453</v>
      </c>
      <c r="EA197">
        <v>0</v>
      </c>
      <c r="EB197">
        <v>22.750399999999999</v>
      </c>
      <c r="EC197">
        <v>999.9</v>
      </c>
      <c r="ED197">
        <v>65.004000000000005</v>
      </c>
      <c r="EE197">
        <v>23.021000000000001</v>
      </c>
      <c r="EF197">
        <v>17.959299999999999</v>
      </c>
      <c r="EG197">
        <v>63.410299999999999</v>
      </c>
      <c r="EH197">
        <v>26.105799999999999</v>
      </c>
      <c r="EI197">
        <v>1</v>
      </c>
      <c r="EJ197">
        <v>-0.37459599999999998</v>
      </c>
      <c r="EK197">
        <v>-3.4128599999999998</v>
      </c>
      <c r="EL197">
        <v>20.2682</v>
      </c>
      <c r="EM197">
        <v>5.2623600000000001</v>
      </c>
      <c r="EN197">
        <v>12.006500000000001</v>
      </c>
      <c r="EO197">
        <v>4.9994500000000004</v>
      </c>
      <c r="EP197">
        <v>3.2870499999999998</v>
      </c>
      <c r="EQ197">
        <v>9999</v>
      </c>
      <c r="ER197">
        <v>9999</v>
      </c>
      <c r="ES197">
        <v>999.9</v>
      </c>
      <c r="ET197">
        <v>9999</v>
      </c>
      <c r="EU197">
        <v>1.8724099999999999</v>
      </c>
      <c r="EV197">
        <v>1.8732599999999999</v>
      </c>
      <c r="EW197">
        <v>1.86951</v>
      </c>
      <c r="EX197">
        <v>1.8751599999999999</v>
      </c>
      <c r="EY197">
        <v>1.8754599999999999</v>
      </c>
      <c r="EZ197">
        <v>1.8738900000000001</v>
      </c>
      <c r="FA197">
        <v>1.8724099999999999</v>
      </c>
      <c r="FB197">
        <v>1.8714900000000001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0</v>
      </c>
      <c r="FQ197">
        <v>5.9299999999999999E-2</v>
      </c>
      <c r="FR197">
        <v>0.34321388301456301</v>
      </c>
      <c r="FS197">
        <v>1.93526017593624E-3</v>
      </c>
      <c r="FT197">
        <v>-2.6352868309754201E-6</v>
      </c>
      <c r="FU197">
        <v>7.4988703689445403E-10</v>
      </c>
      <c r="FV197">
        <v>5.9295258707654903E-2</v>
      </c>
      <c r="FW197">
        <v>0</v>
      </c>
      <c r="FX197">
        <v>0</v>
      </c>
      <c r="FY197">
        <v>0</v>
      </c>
      <c r="FZ197">
        <v>1</v>
      </c>
      <c r="GA197">
        <v>1999</v>
      </c>
      <c r="GB197">
        <v>0</v>
      </c>
      <c r="GC197">
        <v>14</v>
      </c>
      <c r="GD197">
        <v>42.5</v>
      </c>
      <c r="GE197">
        <v>42.5</v>
      </c>
      <c r="GF197">
        <v>2.96143</v>
      </c>
      <c r="GG197">
        <v>2.4939</v>
      </c>
      <c r="GH197">
        <v>1.5979000000000001</v>
      </c>
      <c r="GI197">
        <v>2.35107</v>
      </c>
      <c r="GJ197">
        <v>1.64917</v>
      </c>
      <c r="GK197">
        <v>2.3303199999999999</v>
      </c>
      <c r="GL197">
        <v>27.370100000000001</v>
      </c>
      <c r="GM197">
        <v>14.0707</v>
      </c>
      <c r="GN197">
        <v>19</v>
      </c>
      <c r="GO197">
        <v>453.548</v>
      </c>
      <c r="GP197">
        <v>636.63699999999994</v>
      </c>
      <c r="GQ197">
        <v>29.004100000000001</v>
      </c>
      <c r="GR197">
        <v>22.4727</v>
      </c>
      <c r="GS197">
        <v>30.000299999999999</v>
      </c>
      <c r="GT197">
        <v>22.4404</v>
      </c>
      <c r="GU197">
        <v>22.4312</v>
      </c>
      <c r="GV197">
        <v>59.357500000000002</v>
      </c>
      <c r="GW197">
        <v>27.058299999999999</v>
      </c>
      <c r="GX197">
        <v>100</v>
      </c>
      <c r="GY197">
        <v>29.0121</v>
      </c>
      <c r="GZ197">
        <v>1404.96</v>
      </c>
      <c r="HA197">
        <v>13.393599999999999</v>
      </c>
      <c r="HB197">
        <v>101.242</v>
      </c>
      <c r="HC197">
        <v>101.215</v>
      </c>
    </row>
    <row r="198" spans="1:211" x14ac:dyDescent="0.2">
      <c r="A198">
        <v>182</v>
      </c>
      <c r="B198">
        <v>1736452145.0999999</v>
      </c>
      <c r="C198">
        <v>362</v>
      </c>
      <c r="D198" t="s">
        <v>712</v>
      </c>
      <c r="E198" t="s">
        <v>713</v>
      </c>
      <c r="F198">
        <v>2</v>
      </c>
      <c r="G198">
        <v>1736452144.0999999</v>
      </c>
      <c r="H198">
        <f t="shared" si="68"/>
        <v>1.7861388975205692E-3</v>
      </c>
      <c r="I198">
        <f t="shared" si="69"/>
        <v>1.7861388975205692</v>
      </c>
      <c r="J198">
        <f t="shared" si="70"/>
        <v>-1.515658838163509</v>
      </c>
      <c r="K198">
        <f t="shared" si="71"/>
        <v>1349.64</v>
      </c>
      <c r="L198">
        <f t="shared" si="72"/>
        <v>1337.6319394217512</v>
      </c>
      <c r="M198">
        <f t="shared" si="73"/>
        <v>136.82231364448907</v>
      </c>
      <c r="N198">
        <f t="shared" si="74"/>
        <v>138.05058173698802</v>
      </c>
      <c r="O198">
        <f t="shared" si="75"/>
        <v>0.11971996808101933</v>
      </c>
      <c r="P198">
        <f t="shared" si="76"/>
        <v>3.5316161917153859</v>
      </c>
      <c r="Q198">
        <f t="shared" si="77"/>
        <v>0.1175101782079323</v>
      </c>
      <c r="R198">
        <f t="shared" si="78"/>
        <v>7.3639004873659833E-2</v>
      </c>
      <c r="S198">
        <f t="shared" si="79"/>
        <v>0</v>
      </c>
      <c r="T198">
        <f t="shared" si="80"/>
        <v>24.600367638234029</v>
      </c>
      <c r="U198">
        <f t="shared" si="81"/>
        <v>24.600367638234029</v>
      </c>
      <c r="V198">
        <f t="shared" si="82"/>
        <v>3.1047035430840109</v>
      </c>
      <c r="W198">
        <f t="shared" si="83"/>
        <v>49.894393145389373</v>
      </c>
      <c r="X198">
        <f t="shared" si="84"/>
        <v>1.5856014143000501</v>
      </c>
      <c r="Y198">
        <f t="shared" si="85"/>
        <v>3.1779150207914131</v>
      </c>
      <c r="Z198">
        <f t="shared" si="86"/>
        <v>1.5191021287839608</v>
      </c>
      <c r="AA198">
        <f t="shared" si="87"/>
        <v>-78.768725380657102</v>
      </c>
      <c r="AB198">
        <f t="shared" si="88"/>
        <v>74.3179124441846</v>
      </c>
      <c r="AC198">
        <f t="shared" si="89"/>
        <v>4.4420755175474387</v>
      </c>
      <c r="AD198">
        <f t="shared" si="90"/>
        <v>-8.7374189250652989E-3</v>
      </c>
      <c r="AE198">
        <f t="shared" si="91"/>
        <v>26.906585046690182</v>
      </c>
      <c r="AF198">
        <f t="shared" si="92"/>
        <v>1.7809711873608753</v>
      </c>
      <c r="AG198">
        <f t="shared" si="93"/>
        <v>-1.515658838163509</v>
      </c>
      <c r="AH198">
        <v>1392.98975434465</v>
      </c>
      <c r="AI198">
        <v>1370.87151515151</v>
      </c>
      <c r="AJ198">
        <v>3.4401324476929398</v>
      </c>
      <c r="AK198">
        <v>84.5062676990527</v>
      </c>
      <c r="AL198">
        <f t="shared" si="94"/>
        <v>1.7861388975205692</v>
      </c>
      <c r="AM198">
        <v>13.3917740503361</v>
      </c>
      <c r="AN198">
        <v>15.5009979020979</v>
      </c>
      <c r="AO198">
        <v>1.7650655404986598E-5</v>
      </c>
      <c r="AP198">
        <v>123.873733639405</v>
      </c>
      <c r="AQ198">
        <v>35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54326.17998021494</v>
      </c>
      <c r="AV198">
        <f t="shared" si="98"/>
        <v>0</v>
      </c>
      <c r="AW198">
        <f t="shared" si="99"/>
        <v>0</v>
      </c>
      <c r="AX198">
        <f t="shared" si="100"/>
        <v>0</v>
      </c>
      <c r="AY198">
        <f t="shared" si="101"/>
        <v>0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1736452144.0999999</v>
      </c>
      <c r="BF198">
        <v>1349.64</v>
      </c>
      <c r="BG198">
        <v>1384.8</v>
      </c>
      <c r="BH198">
        <v>15.5015</v>
      </c>
      <c r="BI198">
        <v>13.398199999999999</v>
      </c>
      <c r="BJ198">
        <v>1349.64</v>
      </c>
      <c r="BK198">
        <v>15.4422</v>
      </c>
      <c r="BL198">
        <v>500.17500000000001</v>
      </c>
      <c r="BM198">
        <v>102.187</v>
      </c>
      <c r="BN198">
        <v>9.9966700000000006E-2</v>
      </c>
      <c r="BO198">
        <v>24.9907</v>
      </c>
      <c r="BP198">
        <v>24.664200000000001</v>
      </c>
      <c r="BQ198">
        <v>999.9</v>
      </c>
      <c r="BR198">
        <v>0</v>
      </c>
      <c r="BS198">
        <v>0</v>
      </c>
      <c r="BT198">
        <v>9986.25</v>
      </c>
      <c r="BU198">
        <v>-0.12706000000000001</v>
      </c>
      <c r="BV198">
        <v>110.47199999999999</v>
      </c>
      <c r="BW198">
        <v>-35.158299999999997</v>
      </c>
      <c r="BX198">
        <v>1370.89</v>
      </c>
      <c r="BY198">
        <v>1403.6</v>
      </c>
      <c r="BZ198">
        <v>2.1033300000000001</v>
      </c>
      <c r="CA198">
        <v>1384.8</v>
      </c>
      <c r="CB198">
        <v>13.398199999999999</v>
      </c>
      <c r="CC198">
        <v>1.58406</v>
      </c>
      <c r="CD198">
        <v>1.3691199999999999</v>
      </c>
      <c r="CE198">
        <v>13.804600000000001</v>
      </c>
      <c r="CF198">
        <v>11.5799</v>
      </c>
      <c r="CG198">
        <v>0</v>
      </c>
      <c r="CH198">
        <v>0</v>
      </c>
      <c r="CI198">
        <v>0</v>
      </c>
      <c r="CJ198">
        <v>20</v>
      </c>
      <c r="CK198">
        <v>2.5833300000000001</v>
      </c>
      <c r="CL198">
        <v>1736449596</v>
      </c>
      <c r="CM198" t="s">
        <v>346</v>
      </c>
      <c r="CN198">
        <v>1736449594</v>
      </c>
      <c r="CO198">
        <v>1736449596</v>
      </c>
      <c r="CP198">
        <v>2</v>
      </c>
      <c r="CQ198">
        <v>0.52600000000000002</v>
      </c>
      <c r="CR198">
        <v>-1.4999999999999999E-2</v>
      </c>
      <c r="CS198">
        <v>0.63</v>
      </c>
      <c r="CT198">
        <v>3.9E-2</v>
      </c>
      <c r="CU198">
        <v>200</v>
      </c>
      <c r="CV198">
        <v>13</v>
      </c>
      <c r="CW198">
        <v>0.21</v>
      </c>
      <c r="CX198">
        <v>0.03</v>
      </c>
      <c r="CY198">
        <v>-34.965319999999998</v>
      </c>
      <c r="CZ198">
        <v>-2.1591428571428701</v>
      </c>
      <c r="DA198">
        <v>0.25846319002906298</v>
      </c>
      <c r="DB198">
        <v>0</v>
      </c>
      <c r="DC198">
        <v>2.1198874999999999</v>
      </c>
      <c r="DD198">
        <v>-0.18972045112781999</v>
      </c>
      <c r="DE198">
        <v>2.0996392041253201E-2</v>
      </c>
      <c r="DF198">
        <v>1</v>
      </c>
      <c r="DG198">
        <v>1</v>
      </c>
      <c r="DH198">
        <v>2</v>
      </c>
      <c r="DI198" t="s">
        <v>347</v>
      </c>
      <c r="DJ198">
        <v>3.1194099999999998</v>
      </c>
      <c r="DK198">
        <v>2.8005</v>
      </c>
      <c r="DL198">
        <v>0.221862</v>
      </c>
      <c r="DM198">
        <v>0.22728300000000001</v>
      </c>
      <c r="DN198">
        <v>8.6636500000000005E-2</v>
      </c>
      <c r="DO198">
        <v>7.8672900000000004E-2</v>
      </c>
      <c r="DP198">
        <v>21688.5</v>
      </c>
      <c r="DQ198">
        <v>19899.3</v>
      </c>
      <c r="DR198">
        <v>26660.799999999999</v>
      </c>
      <c r="DS198">
        <v>24091.7</v>
      </c>
      <c r="DT198">
        <v>33664.6</v>
      </c>
      <c r="DU198">
        <v>32340</v>
      </c>
      <c r="DV198">
        <v>40310.6</v>
      </c>
      <c r="DW198">
        <v>38094</v>
      </c>
      <c r="DX198">
        <v>2.0074999999999998</v>
      </c>
      <c r="DY198">
        <v>2.2522000000000002</v>
      </c>
      <c r="DZ198">
        <v>0.116102</v>
      </c>
      <c r="EA198">
        <v>0</v>
      </c>
      <c r="EB198">
        <v>22.751899999999999</v>
      </c>
      <c r="EC198">
        <v>999.9</v>
      </c>
      <c r="ED198">
        <v>65.004000000000005</v>
      </c>
      <c r="EE198">
        <v>23.021000000000001</v>
      </c>
      <c r="EF198">
        <v>17.959099999999999</v>
      </c>
      <c r="EG198">
        <v>63.600299999999997</v>
      </c>
      <c r="EH198">
        <v>26.502400000000002</v>
      </c>
      <c r="EI198">
        <v>1</v>
      </c>
      <c r="EJ198">
        <v>-0.37441099999999999</v>
      </c>
      <c r="EK198">
        <v>-3.8110200000000001</v>
      </c>
      <c r="EL198">
        <v>20.254999999999999</v>
      </c>
      <c r="EM198">
        <v>5.2623600000000001</v>
      </c>
      <c r="EN198">
        <v>12.007</v>
      </c>
      <c r="EO198">
        <v>4.9993999999999996</v>
      </c>
      <c r="EP198">
        <v>3.2870499999999998</v>
      </c>
      <c r="EQ198">
        <v>9999</v>
      </c>
      <c r="ER198">
        <v>9999</v>
      </c>
      <c r="ES198">
        <v>999.9</v>
      </c>
      <c r="ET198">
        <v>9999</v>
      </c>
      <c r="EU198">
        <v>1.8724099999999999</v>
      </c>
      <c r="EV198">
        <v>1.8732800000000001</v>
      </c>
      <c r="EW198">
        <v>1.8694999999999999</v>
      </c>
      <c r="EX198">
        <v>1.8751599999999999</v>
      </c>
      <c r="EY198">
        <v>1.8754599999999999</v>
      </c>
      <c r="EZ198">
        <v>1.87391</v>
      </c>
      <c r="FA198">
        <v>1.8724099999999999</v>
      </c>
      <c r="FB198">
        <v>1.8714900000000001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-0.01</v>
      </c>
      <c r="FQ198">
        <v>5.9299999999999999E-2</v>
      </c>
      <c r="FR198">
        <v>0.34321388301456301</v>
      </c>
      <c r="FS198">
        <v>1.93526017593624E-3</v>
      </c>
      <c r="FT198">
        <v>-2.6352868309754201E-6</v>
      </c>
      <c r="FU198">
        <v>7.4988703689445403E-10</v>
      </c>
      <c r="FV198">
        <v>5.9295258707654903E-2</v>
      </c>
      <c r="FW198">
        <v>0</v>
      </c>
      <c r="FX198">
        <v>0</v>
      </c>
      <c r="FY198">
        <v>0</v>
      </c>
      <c r="FZ198">
        <v>1</v>
      </c>
      <c r="GA198">
        <v>1999</v>
      </c>
      <c r="GB198">
        <v>0</v>
      </c>
      <c r="GC198">
        <v>14</v>
      </c>
      <c r="GD198">
        <v>42.5</v>
      </c>
      <c r="GE198">
        <v>42.5</v>
      </c>
      <c r="GF198">
        <v>2.97363</v>
      </c>
      <c r="GG198">
        <v>2.4731399999999999</v>
      </c>
      <c r="GH198">
        <v>1.5979000000000001</v>
      </c>
      <c r="GI198">
        <v>2.35107</v>
      </c>
      <c r="GJ198">
        <v>1.64917</v>
      </c>
      <c r="GK198">
        <v>2.5097700000000001</v>
      </c>
      <c r="GL198">
        <v>27.370100000000001</v>
      </c>
      <c r="GM198">
        <v>14.0357</v>
      </c>
      <c r="GN198">
        <v>19</v>
      </c>
      <c r="GO198">
        <v>454.05200000000002</v>
      </c>
      <c r="GP198">
        <v>636.32000000000005</v>
      </c>
      <c r="GQ198">
        <v>28.997199999999999</v>
      </c>
      <c r="GR198">
        <v>22.473700000000001</v>
      </c>
      <c r="GS198">
        <v>30.000399999999999</v>
      </c>
      <c r="GT198">
        <v>22.441299999999998</v>
      </c>
      <c r="GU198">
        <v>22.432099999999998</v>
      </c>
      <c r="GV198">
        <v>59.593600000000002</v>
      </c>
      <c r="GW198">
        <v>27.058299999999999</v>
      </c>
      <c r="GX198">
        <v>100</v>
      </c>
      <c r="GY198">
        <v>29.354099999999999</v>
      </c>
      <c r="GZ198">
        <v>1411.7</v>
      </c>
      <c r="HA198">
        <v>13.392200000000001</v>
      </c>
      <c r="HB198">
        <v>101.241</v>
      </c>
      <c r="HC198">
        <v>101.215</v>
      </c>
    </row>
    <row r="199" spans="1:211" x14ac:dyDescent="0.2">
      <c r="A199">
        <v>183</v>
      </c>
      <c r="B199">
        <v>1736452147.0999999</v>
      </c>
      <c r="C199">
        <v>364</v>
      </c>
      <c r="D199" t="s">
        <v>714</v>
      </c>
      <c r="E199" t="s">
        <v>715</v>
      </c>
      <c r="F199">
        <v>2</v>
      </c>
      <c r="G199">
        <v>1736452145.0999999</v>
      </c>
      <c r="H199">
        <f t="shared" si="68"/>
        <v>1.7854537374955453E-3</v>
      </c>
      <c r="I199">
        <f t="shared" si="69"/>
        <v>1.7854537374955453</v>
      </c>
      <c r="J199">
        <f t="shared" si="70"/>
        <v>-1.5636431762469767</v>
      </c>
      <c r="K199">
        <f t="shared" si="71"/>
        <v>1353.0050000000001</v>
      </c>
      <c r="L199">
        <f t="shared" si="72"/>
        <v>1341.5752302215365</v>
      </c>
      <c r="M199">
        <f t="shared" si="73"/>
        <v>137.22746645823872</v>
      </c>
      <c r="N199">
        <f t="shared" si="74"/>
        <v>138.39659832171276</v>
      </c>
      <c r="O199">
        <f t="shared" si="75"/>
        <v>0.11975017853336278</v>
      </c>
      <c r="P199">
        <f t="shared" si="76"/>
        <v>3.5303171481515245</v>
      </c>
      <c r="Q199">
        <f t="shared" si="77"/>
        <v>0.11753848702813671</v>
      </c>
      <c r="R199">
        <f t="shared" si="78"/>
        <v>7.3656863750192175E-2</v>
      </c>
      <c r="S199">
        <f t="shared" si="79"/>
        <v>0</v>
      </c>
      <c r="T199">
        <f t="shared" si="80"/>
        <v>24.596331010334268</v>
      </c>
      <c r="U199">
        <f t="shared" si="81"/>
        <v>24.596331010334268</v>
      </c>
      <c r="V199">
        <f t="shared" si="82"/>
        <v>3.1039541935046024</v>
      </c>
      <c r="W199">
        <f t="shared" si="83"/>
        <v>49.911928893130963</v>
      </c>
      <c r="X199">
        <f t="shared" si="84"/>
        <v>1.5857757094626499</v>
      </c>
      <c r="Y199">
        <f t="shared" si="85"/>
        <v>3.1771477172481895</v>
      </c>
      <c r="Z199">
        <f t="shared" si="86"/>
        <v>1.5181784840419525</v>
      </c>
      <c r="AA199">
        <f t="shared" si="87"/>
        <v>-78.738509823553542</v>
      </c>
      <c r="AB199">
        <f t="shared" si="88"/>
        <v>74.288030828793211</v>
      </c>
      <c r="AC199">
        <f t="shared" si="89"/>
        <v>4.4417424118078328</v>
      </c>
      <c r="AD199">
        <f t="shared" si="90"/>
        <v>-8.7365829524941319E-3</v>
      </c>
      <c r="AE199">
        <f t="shared" si="91"/>
        <v>26.933461469513642</v>
      </c>
      <c r="AF199">
        <f t="shared" si="92"/>
        <v>1.7818672427815092</v>
      </c>
      <c r="AG199">
        <f t="shared" si="93"/>
        <v>-1.5636431762469767</v>
      </c>
      <c r="AH199">
        <v>1399.8674769367501</v>
      </c>
      <c r="AI199">
        <v>1377.76181818182</v>
      </c>
      <c r="AJ199">
        <v>3.4457834876556399</v>
      </c>
      <c r="AK199">
        <v>84.5062676990527</v>
      </c>
      <c r="AL199">
        <f t="shared" si="94"/>
        <v>1.7854537374955453</v>
      </c>
      <c r="AM199">
        <v>13.394639058472</v>
      </c>
      <c r="AN199">
        <v>15.5036384615385</v>
      </c>
      <c r="AO199">
        <v>1.3308304986056199E-5</v>
      </c>
      <c r="AP199">
        <v>123.873733639405</v>
      </c>
      <c r="AQ199">
        <v>34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54298.352597229343</v>
      </c>
      <c r="AV199">
        <f t="shared" si="98"/>
        <v>0</v>
      </c>
      <c r="AW199">
        <f t="shared" si="99"/>
        <v>0</v>
      </c>
      <c r="AX199">
        <f t="shared" si="100"/>
        <v>0</v>
      </c>
      <c r="AY199">
        <f t="shared" si="101"/>
        <v>0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1736452145.0999999</v>
      </c>
      <c r="BF199">
        <v>1353.0050000000001</v>
      </c>
      <c r="BG199">
        <v>1388.2149999999999</v>
      </c>
      <c r="BH199">
        <v>15.503</v>
      </c>
      <c r="BI199">
        <v>13.398099999999999</v>
      </c>
      <c r="BJ199">
        <v>1353.01</v>
      </c>
      <c r="BK199">
        <v>15.4437</v>
      </c>
      <c r="BL199">
        <v>500.0455</v>
      </c>
      <c r="BM199">
        <v>102.1885</v>
      </c>
      <c r="BN199">
        <v>9.981255E-2</v>
      </c>
      <c r="BO199">
        <v>24.986650000000001</v>
      </c>
      <c r="BP199">
        <v>24.6586</v>
      </c>
      <c r="BQ199">
        <v>999.9</v>
      </c>
      <c r="BR199">
        <v>0</v>
      </c>
      <c r="BS199">
        <v>0</v>
      </c>
      <c r="BT199">
        <v>9980.625</v>
      </c>
      <c r="BU199">
        <v>-0.120841</v>
      </c>
      <c r="BV199">
        <v>110.8835</v>
      </c>
      <c r="BW199">
        <v>-35.20805</v>
      </c>
      <c r="BX199">
        <v>1374.31</v>
      </c>
      <c r="BY199">
        <v>1407.0650000000001</v>
      </c>
      <c r="BZ199">
        <v>2.1049199999999999</v>
      </c>
      <c r="CA199">
        <v>1388.2149999999999</v>
      </c>
      <c r="CB199">
        <v>13.398099999999999</v>
      </c>
      <c r="CC199">
        <v>1.58423</v>
      </c>
      <c r="CD199">
        <v>1.3691249999999999</v>
      </c>
      <c r="CE199">
        <v>13.80625</v>
      </c>
      <c r="CF199">
        <v>11.57995</v>
      </c>
      <c r="CG199">
        <v>0</v>
      </c>
      <c r="CH199">
        <v>0</v>
      </c>
      <c r="CI199">
        <v>0</v>
      </c>
      <c r="CJ199">
        <v>20</v>
      </c>
      <c r="CK199">
        <v>2.4791650000000001</v>
      </c>
      <c r="CL199">
        <v>1736449596</v>
      </c>
      <c r="CM199" t="s">
        <v>346</v>
      </c>
      <c r="CN199">
        <v>1736449594</v>
      </c>
      <c r="CO199">
        <v>1736449596</v>
      </c>
      <c r="CP199">
        <v>2</v>
      </c>
      <c r="CQ199">
        <v>0.52600000000000002</v>
      </c>
      <c r="CR199">
        <v>-1.4999999999999999E-2</v>
      </c>
      <c r="CS199">
        <v>0.63</v>
      </c>
      <c r="CT199">
        <v>3.9E-2</v>
      </c>
      <c r="CU199">
        <v>200</v>
      </c>
      <c r="CV199">
        <v>13</v>
      </c>
      <c r="CW199">
        <v>0.21</v>
      </c>
      <c r="CX199">
        <v>0.03</v>
      </c>
      <c r="CY199">
        <v>-35.050699999999999</v>
      </c>
      <c r="CZ199">
        <v>-1.2948992481203401</v>
      </c>
      <c r="DA199">
        <v>0.16099286630158399</v>
      </c>
      <c r="DB199">
        <v>0</v>
      </c>
      <c r="DC199">
        <v>2.1149615000000002</v>
      </c>
      <c r="DD199">
        <v>-0.14864977443609001</v>
      </c>
      <c r="DE199">
        <v>1.8134920257613499E-2</v>
      </c>
      <c r="DF199">
        <v>1</v>
      </c>
      <c r="DG199">
        <v>1</v>
      </c>
      <c r="DH199">
        <v>2</v>
      </c>
      <c r="DI199" t="s">
        <v>347</v>
      </c>
      <c r="DJ199">
        <v>3.11931</v>
      </c>
      <c r="DK199">
        <v>2.79982</v>
      </c>
      <c r="DL199">
        <v>0.222528</v>
      </c>
      <c r="DM199">
        <v>0.22795399999999999</v>
      </c>
      <c r="DN199">
        <v>8.6648199999999995E-2</v>
      </c>
      <c r="DO199">
        <v>7.8673900000000005E-2</v>
      </c>
      <c r="DP199">
        <v>21669.9</v>
      </c>
      <c r="DQ199">
        <v>19882</v>
      </c>
      <c r="DR199">
        <v>26660.7</v>
      </c>
      <c r="DS199">
        <v>24091.599999999999</v>
      </c>
      <c r="DT199">
        <v>33664.400000000001</v>
      </c>
      <c r="DU199">
        <v>32339.8</v>
      </c>
      <c r="DV199">
        <v>40310.800000000003</v>
      </c>
      <c r="DW199">
        <v>38093.699999999997</v>
      </c>
      <c r="DX199">
        <v>2.0077699999999998</v>
      </c>
      <c r="DY199">
        <v>2.2520500000000001</v>
      </c>
      <c r="DZ199">
        <v>0.115149</v>
      </c>
      <c r="EA199">
        <v>0</v>
      </c>
      <c r="EB199">
        <v>22.753599999999999</v>
      </c>
      <c r="EC199">
        <v>999.9</v>
      </c>
      <c r="ED199">
        <v>65.004000000000005</v>
      </c>
      <c r="EE199">
        <v>23.021000000000001</v>
      </c>
      <c r="EF199">
        <v>17.959599999999998</v>
      </c>
      <c r="EG199">
        <v>63.850299999999997</v>
      </c>
      <c r="EH199">
        <v>26.398199999999999</v>
      </c>
      <c r="EI199">
        <v>1</v>
      </c>
      <c r="EJ199">
        <v>-0.37300299999999997</v>
      </c>
      <c r="EK199">
        <v>-4.5853000000000002</v>
      </c>
      <c r="EL199">
        <v>20.2285</v>
      </c>
      <c r="EM199">
        <v>5.2608699999999997</v>
      </c>
      <c r="EN199">
        <v>12.006500000000001</v>
      </c>
      <c r="EO199">
        <v>4.9991000000000003</v>
      </c>
      <c r="EP199">
        <v>3.2867000000000002</v>
      </c>
      <c r="EQ199">
        <v>9999</v>
      </c>
      <c r="ER199">
        <v>9999</v>
      </c>
      <c r="ES199">
        <v>999.9</v>
      </c>
      <c r="ET199">
        <v>9999</v>
      </c>
      <c r="EU199">
        <v>1.8724099999999999</v>
      </c>
      <c r="EV199">
        <v>1.8732500000000001</v>
      </c>
      <c r="EW199">
        <v>1.8694900000000001</v>
      </c>
      <c r="EX199">
        <v>1.8751500000000001</v>
      </c>
      <c r="EY199">
        <v>1.8754599999999999</v>
      </c>
      <c r="EZ199">
        <v>1.87388</v>
      </c>
      <c r="FA199">
        <v>1.8724099999999999</v>
      </c>
      <c r="FB199">
        <v>1.8714900000000001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-0.02</v>
      </c>
      <c r="FQ199">
        <v>5.9299999999999999E-2</v>
      </c>
      <c r="FR199">
        <v>0.34321388301456301</v>
      </c>
      <c r="FS199">
        <v>1.93526017593624E-3</v>
      </c>
      <c r="FT199">
        <v>-2.6352868309754201E-6</v>
      </c>
      <c r="FU199">
        <v>7.4988703689445403E-10</v>
      </c>
      <c r="FV199">
        <v>5.9295258707654903E-2</v>
      </c>
      <c r="FW199">
        <v>0</v>
      </c>
      <c r="FX199">
        <v>0</v>
      </c>
      <c r="FY199">
        <v>0</v>
      </c>
      <c r="FZ199">
        <v>1</v>
      </c>
      <c r="GA199">
        <v>1999</v>
      </c>
      <c r="GB199">
        <v>0</v>
      </c>
      <c r="GC199">
        <v>14</v>
      </c>
      <c r="GD199">
        <v>42.6</v>
      </c>
      <c r="GE199">
        <v>42.5</v>
      </c>
      <c r="GF199">
        <v>2.9834000000000001</v>
      </c>
      <c r="GG199">
        <v>2.4865699999999999</v>
      </c>
      <c r="GH199">
        <v>1.5979000000000001</v>
      </c>
      <c r="GI199">
        <v>2.35229</v>
      </c>
      <c r="GJ199">
        <v>1.64917</v>
      </c>
      <c r="GK199">
        <v>2.3095699999999999</v>
      </c>
      <c r="GL199">
        <v>27.390999999999998</v>
      </c>
      <c r="GM199">
        <v>14.026999999999999</v>
      </c>
      <c r="GN199">
        <v>19</v>
      </c>
      <c r="GO199">
        <v>454.21300000000002</v>
      </c>
      <c r="GP199">
        <v>636.20100000000002</v>
      </c>
      <c r="GQ199">
        <v>29.075900000000001</v>
      </c>
      <c r="GR199">
        <v>22.474299999999999</v>
      </c>
      <c r="GS199">
        <v>30.0014</v>
      </c>
      <c r="GT199">
        <v>22.441500000000001</v>
      </c>
      <c r="GU199">
        <v>22.432400000000001</v>
      </c>
      <c r="GV199">
        <v>59.909799999999997</v>
      </c>
      <c r="GW199">
        <v>27.058299999999999</v>
      </c>
      <c r="GX199">
        <v>100</v>
      </c>
      <c r="GY199">
        <v>29.354099999999999</v>
      </c>
      <c r="GZ199">
        <v>1418.54</v>
      </c>
      <c r="HA199">
        <v>13.3942</v>
      </c>
      <c r="HB199">
        <v>101.241</v>
      </c>
      <c r="HC199">
        <v>101.214</v>
      </c>
    </row>
    <row r="200" spans="1:211" x14ac:dyDescent="0.2">
      <c r="A200">
        <v>184</v>
      </c>
      <c r="B200">
        <v>1736452149.0999999</v>
      </c>
      <c r="C200">
        <v>366</v>
      </c>
      <c r="D200" t="s">
        <v>716</v>
      </c>
      <c r="E200" t="s">
        <v>717</v>
      </c>
      <c r="F200">
        <v>2</v>
      </c>
      <c r="G200">
        <v>1736452148.0999999</v>
      </c>
      <c r="H200">
        <f t="shared" si="68"/>
        <v>1.7857586788132753E-3</v>
      </c>
      <c r="I200">
        <f t="shared" si="69"/>
        <v>1.7857586788132753</v>
      </c>
      <c r="J200">
        <f t="shared" si="70"/>
        <v>-1.2887423352811191</v>
      </c>
      <c r="K200">
        <f t="shared" si="71"/>
        <v>1363.06</v>
      </c>
      <c r="L200">
        <f t="shared" si="72"/>
        <v>1347.7301792285248</v>
      </c>
      <c r="M200">
        <f t="shared" si="73"/>
        <v>137.85880668286055</v>
      </c>
      <c r="N200">
        <f t="shared" si="74"/>
        <v>139.42688821044598</v>
      </c>
      <c r="O200">
        <f t="shared" si="75"/>
        <v>0.12002740774063704</v>
      </c>
      <c r="P200">
        <f t="shared" si="76"/>
        <v>3.519961327997513</v>
      </c>
      <c r="Q200">
        <f t="shared" si="77"/>
        <v>0.11779916045240804</v>
      </c>
      <c r="R200">
        <f t="shared" si="78"/>
        <v>7.3821228968586061E-2</v>
      </c>
      <c r="S200">
        <f t="shared" si="79"/>
        <v>0</v>
      </c>
      <c r="T200">
        <f t="shared" si="80"/>
        <v>24.582728138351964</v>
      </c>
      <c r="U200">
        <f t="shared" si="81"/>
        <v>24.582728138351964</v>
      </c>
      <c r="V200">
        <f t="shared" si="82"/>
        <v>3.10143015396855</v>
      </c>
      <c r="W200">
        <f t="shared" si="83"/>
        <v>49.966065485964343</v>
      </c>
      <c r="X200">
        <f t="shared" si="84"/>
        <v>1.58631764196471</v>
      </c>
      <c r="Y200">
        <f t="shared" si="85"/>
        <v>3.1747899830342106</v>
      </c>
      <c r="Z200">
        <f t="shared" si="86"/>
        <v>1.51511251200384</v>
      </c>
      <c r="AA200">
        <f t="shared" si="87"/>
        <v>-78.751957735665442</v>
      </c>
      <c r="AB200">
        <f t="shared" si="88"/>
        <v>74.288892964383024</v>
      </c>
      <c r="AC200">
        <f t="shared" si="89"/>
        <v>4.4542772595427822</v>
      </c>
      <c r="AD200">
        <f t="shared" si="90"/>
        <v>-8.7875117396407632E-3</v>
      </c>
      <c r="AE200">
        <f t="shared" si="91"/>
        <v>27.020027176334896</v>
      </c>
      <c r="AF200">
        <f t="shared" si="92"/>
        <v>1.7853193234330667</v>
      </c>
      <c r="AG200">
        <f t="shared" si="93"/>
        <v>-1.2887423352811191</v>
      </c>
      <c r="AH200">
        <v>1406.7873746402599</v>
      </c>
      <c r="AI200">
        <v>1384.5356363636399</v>
      </c>
      <c r="AJ200">
        <v>3.4168559745129601</v>
      </c>
      <c r="AK200">
        <v>84.5062676990527</v>
      </c>
      <c r="AL200">
        <f t="shared" si="94"/>
        <v>1.7857586788132753</v>
      </c>
      <c r="AM200">
        <v>13.3969388155662</v>
      </c>
      <c r="AN200">
        <v>15.5074426573427</v>
      </c>
      <c r="AO200">
        <v>1.1434622547482501E-5</v>
      </c>
      <c r="AP200">
        <v>123.873733639405</v>
      </c>
      <c r="AQ200">
        <v>35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54072.886379051532</v>
      </c>
      <c r="AV200">
        <f t="shared" si="98"/>
        <v>0</v>
      </c>
      <c r="AW200">
        <f t="shared" si="99"/>
        <v>0</v>
      </c>
      <c r="AX200">
        <f t="shared" si="100"/>
        <v>0</v>
      </c>
      <c r="AY200">
        <f t="shared" si="101"/>
        <v>0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1736452148.0999999</v>
      </c>
      <c r="BF200">
        <v>1363.06</v>
      </c>
      <c r="BG200">
        <v>1398.42</v>
      </c>
      <c r="BH200">
        <v>15.508100000000001</v>
      </c>
      <c r="BI200">
        <v>13.398</v>
      </c>
      <c r="BJ200">
        <v>1363.07</v>
      </c>
      <c r="BK200">
        <v>15.4488</v>
      </c>
      <c r="BL200">
        <v>499.77699999999999</v>
      </c>
      <c r="BM200">
        <v>102.19</v>
      </c>
      <c r="BN200">
        <v>9.9619100000000002E-2</v>
      </c>
      <c r="BO200">
        <v>24.9742</v>
      </c>
      <c r="BP200">
        <v>24.6418</v>
      </c>
      <c r="BQ200">
        <v>999.9</v>
      </c>
      <c r="BR200">
        <v>0</v>
      </c>
      <c r="BS200">
        <v>0</v>
      </c>
      <c r="BT200">
        <v>9936.8799999999992</v>
      </c>
      <c r="BU200">
        <v>-0.127057</v>
      </c>
      <c r="BV200">
        <v>112.848</v>
      </c>
      <c r="BW200">
        <v>-35.360500000000002</v>
      </c>
      <c r="BX200">
        <v>1384.53</v>
      </c>
      <c r="BY200">
        <v>1417.41</v>
      </c>
      <c r="BZ200">
        <v>2.1100599999999998</v>
      </c>
      <c r="CA200">
        <v>1398.42</v>
      </c>
      <c r="CB200">
        <v>13.398</v>
      </c>
      <c r="CC200">
        <v>1.58477</v>
      </c>
      <c r="CD200">
        <v>1.36914</v>
      </c>
      <c r="CE200">
        <v>13.811500000000001</v>
      </c>
      <c r="CF200">
        <v>11.5801</v>
      </c>
      <c r="CG200">
        <v>0</v>
      </c>
      <c r="CH200">
        <v>0</v>
      </c>
      <c r="CI200">
        <v>0</v>
      </c>
      <c r="CJ200">
        <v>20</v>
      </c>
      <c r="CK200">
        <v>2.2916699999999999</v>
      </c>
      <c r="CL200">
        <v>1736449596</v>
      </c>
      <c r="CM200" t="s">
        <v>346</v>
      </c>
      <c r="CN200">
        <v>1736449594</v>
      </c>
      <c r="CO200">
        <v>1736449596</v>
      </c>
      <c r="CP200">
        <v>2</v>
      </c>
      <c r="CQ200">
        <v>0.52600000000000002</v>
      </c>
      <c r="CR200">
        <v>-1.4999999999999999E-2</v>
      </c>
      <c r="CS200">
        <v>0.63</v>
      </c>
      <c r="CT200">
        <v>3.9E-2</v>
      </c>
      <c r="CU200">
        <v>200</v>
      </c>
      <c r="CV200">
        <v>13</v>
      </c>
      <c r="CW200">
        <v>0.21</v>
      </c>
      <c r="CX200">
        <v>0.03</v>
      </c>
      <c r="CY200">
        <v>-35.116070000000001</v>
      </c>
      <c r="CZ200">
        <v>-0.92160902255639598</v>
      </c>
      <c r="DA200">
        <v>0.106693383581176</v>
      </c>
      <c r="DB200">
        <v>0</v>
      </c>
      <c r="DC200">
        <v>2.1102845000000001</v>
      </c>
      <c r="DD200">
        <v>-8.4417293233082599E-2</v>
      </c>
      <c r="DE200">
        <v>1.27501794006986E-2</v>
      </c>
      <c r="DF200">
        <v>1</v>
      </c>
      <c r="DG200">
        <v>1</v>
      </c>
      <c r="DH200">
        <v>2</v>
      </c>
      <c r="DI200" t="s">
        <v>347</v>
      </c>
      <c r="DJ200">
        <v>3.1192799999999998</v>
      </c>
      <c r="DK200">
        <v>2.80002</v>
      </c>
      <c r="DL200">
        <v>0.22319</v>
      </c>
      <c r="DM200">
        <v>0.22862199999999999</v>
      </c>
      <c r="DN200">
        <v>8.66619E-2</v>
      </c>
      <c r="DO200">
        <v>7.8682600000000005E-2</v>
      </c>
      <c r="DP200">
        <v>21651.5</v>
      </c>
      <c r="DQ200">
        <v>19864.8</v>
      </c>
      <c r="DR200">
        <v>26660.7</v>
      </c>
      <c r="DS200">
        <v>24091.5</v>
      </c>
      <c r="DT200">
        <v>33664.199999999997</v>
      </c>
      <c r="DU200">
        <v>32339.599999999999</v>
      </c>
      <c r="DV200">
        <v>40311.1</v>
      </c>
      <c r="DW200">
        <v>38093.699999999997</v>
      </c>
      <c r="DX200">
        <v>2.0071300000000001</v>
      </c>
      <c r="DY200">
        <v>2.2522199999999999</v>
      </c>
      <c r="DZ200">
        <v>0.114691</v>
      </c>
      <c r="EA200">
        <v>0</v>
      </c>
      <c r="EB200">
        <v>22.755500000000001</v>
      </c>
      <c r="EC200">
        <v>999.9</v>
      </c>
      <c r="ED200">
        <v>64.968000000000004</v>
      </c>
      <c r="EE200">
        <v>23.030999999999999</v>
      </c>
      <c r="EF200">
        <v>17.961500000000001</v>
      </c>
      <c r="EG200">
        <v>64.160300000000007</v>
      </c>
      <c r="EH200">
        <v>26.302099999999999</v>
      </c>
      <c r="EI200">
        <v>1</v>
      </c>
      <c r="EJ200">
        <v>-0.37135899999999999</v>
      </c>
      <c r="EK200">
        <v>-4.5521000000000003</v>
      </c>
      <c r="EL200">
        <v>20.231000000000002</v>
      </c>
      <c r="EM200">
        <v>5.2617700000000003</v>
      </c>
      <c r="EN200">
        <v>12.006399999999999</v>
      </c>
      <c r="EO200">
        <v>4.99925</v>
      </c>
      <c r="EP200">
        <v>3.2868499999999998</v>
      </c>
      <c r="EQ200">
        <v>9999</v>
      </c>
      <c r="ER200">
        <v>9999</v>
      </c>
      <c r="ES200">
        <v>999.9</v>
      </c>
      <c r="ET200">
        <v>9999</v>
      </c>
      <c r="EU200">
        <v>1.8724099999999999</v>
      </c>
      <c r="EV200">
        <v>1.87324</v>
      </c>
      <c r="EW200">
        <v>1.86951</v>
      </c>
      <c r="EX200">
        <v>1.8751500000000001</v>
      </c>
      <c r="EY200">
        <v>1.8754599999999999</v>
      </c>
      <c r="EZ200">
        <v>1.87388</v>
      </c>
      <c r="FA200">
        <v>1.8724099999999999</v>
      </c>
      <c r="FB200">
        <v>1.8714900000000001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-0.02</v>
      </c>
      <c r="FQ200">
        <v>5.9200000000000003E-2</v>
      </c>
      <c r="FR200">
        <v>0.34321388301456301</v>
      </c>
      <c r="FS200">
        <v>1.93526017593624E-3</v>
      </c>
      <c r="FT200">
        <v>-2.6352868309754201E-6</v>
      </c>
      <c r="FU200">
        <v>7.4988703689445403E-10</v>
      </c>
      <c r="FV200">
        <v>5.9295258707654903E-2</v>
      </c>
      <c r="FW200">
        <v>0</v>
      </c>
      <c r="FX200">
        <v>0</v>
      </c>
      <c r="FY200">
        <v>0</v>
      </c>
      <c r="FZ200">
        <v>1</v>
      </c>
      <c r="GA200">
        <v>1999</v>
      </c>
      <c r="GB200">
        <v>0</v>
      </c>
      <c r="GC200">
        <v>14</v>
      </c>
      <c r="GD200">
        <v>42.6</v>
      </c>
      <c r="GE200">
        <v>42.6</v>
      </c>
      <c r="GF200">
        <v>2.9980500000000001</v>
      </c>
      <c r="GG200">
        <v>2.47925</v>
      </c>
      <c r="GH200">
        <v>1.5979000000000001</v>
      </c>
      <c r="GI200">
        <v>2.35229</v>
      </c>
      <c r="GJ200">
        <v>1.64917</v>
      </c>
      <c r="GK200">
        <v>2.47925</v>
      </c>
      <c r="GL200">
        <v>27.390999999999998</v>
      </c>
      <c r="GM200">
        <v>14.061999999999999</v>
      </c>
      <c r="GN200">
        <v>19</v>
      </c>
      <c r="GO200">
        <v>453.83600000000001</v>
      </c>
      <c r="GP200">
        <v>636.35299999999995</v>
      </c>
      <c r="GQ200">
        <v>29.240500000000001</v>
      </c>
      <c r="GR200">
        <v>22.474699999999999</v>
      </c>
      <c r="GS200">
        <v>30.002300000000002</v>
      </c>
      <c r="GT200">
        <v>22.4419</v>
      </c>
      <c r="GU200">
        <v>22.4331</v>
      </c>
      <c r="GV200">
        <v>60.0884</v>
      </c>
      <c r="GW200">
        <v>27.058299999999999</v>
      </c>
      <c r="GX200">
        <v>100</v>
      </c>
      <c r="GY200">
        <v>29.369</v>
      </c>
      <c r="GZ200">
        <v>1425.39</v>
      </c>
      <c r="HA200">
        <v>13.39</v>
      </c>
      <c r="HB200">
        <v>101.241</v>
      </c>
      <c r="HC200">
        <v>101.214</v>
      </c>
    </row>
    <row r="201" spans="1:211" x14ac:dyDescent="0.2">
      <c r="A201">
        <v>185</v>
      </c>
      <c r="B201">
        <v>1736452151.0999999</v>
      </c>
      <c r="C201">
        <v>368</v>
      </c>
      <c r="D201" t="s">
        <v>718</v>
      </c>
      <c r="E201" t="s">
        <v>719</v>
      </c>
      <c r="F201">
        <v>2</v>
      </c>
      <c r="G201">
        <v>1736452149.0999999</v>
      </c>
      <c r="H201">
        <f t="shared" si="68"/>
        <v>1.7876975608285407E-3</v>
      </c>
      <c r="I201">
        <f t="shared" si="69"/>
        <v>1.7876975608285408</v>
      </c>
      <c r="J201">
        <f t="shared" si="70"/>
        <v>-1.12985694302809</v>
      </c>
      <c r="K201">
        <f t="shared" si="71"/>
        <v>1366.425</v>
      </c>
      <c r="L201">
        <f t="shared" si="72"/>
        <v>1348.8779818893627</v>
      </c>
      <c r="M201">
        <f t="shared" si="73"/>
        <v>137.97499876400724</v>
      </c>
      <c r="N201">
        <f t="shared" si="74"/>
        <v>139.76986074161621</v>
      </c>
      <c r="O201">
        <f t="shared" si="75"/>
        <v>0.12020276388346667</v>
      </c>
      <c r="P201">
        <f t="shared" si="76"/>
        <v>3.5214246527880562</v>
      </c>
      <c r="Q201">
        <f t="shared" si="77"/>
        <v>0.11796897639997748</v>
      </c>
      <c r="R201">
        <f t="shared" si="78"/>
        <v>7.3927849598704534E-2</v>
      </c>
      <c r="S201">
        <f t="shared" si="79"/>
        <v>0</v>
      </c>
      <c r="T201">
        <f t="shared" si="80"/>
        <v>24.580406267719344</v>
      </c>
      <c r="U201">
        <f t="shared" si="81"/>
        <v>24.580406267719344</v>
      </c>
      <c r="V201">
        <f t="shared" si="82"/>
        <v>3.1009995056167341</v>
      </c>
      <c r="W201">
        <f t="shared" si="83"/>
        <v>49.975922400681306</v>
      </c>
      <c r="X201">
        <f t="shared" si="84"/>
        <v>1.5864366344190297</v>
      </c>
      <c r="Y201">
        <f t="shared" si="85"/>
        <v>3.1744019083825901</v>
      </c>
      <c r="Z201">
        <f t="shared" si="86"/>
        <v>1.5145628711977044</v>
      </c>
      <c r="AA201">
        <f t="shared" si="87"/>
        <v>-78.837462432538643</v>
      </c>
      <c r="AB201">
        <f t="shared" si="88"/>
        <v>74.371390315922781</v>
      </c>
      <c r="AC201">
        <f t="shared" si="89"/>
        <v>4.4572725215664812</v>
      </c>
      <c r="AD201">
        <f t="shared" si="90"/>
        <v>-8.7995950493819919E-3</v>
      </c>
      <c r="AE201">
        <f t="shared" si="91"/>
        <v>27.195629768844647</v>
      </c>
      <c r="AF201">
        <f t="shared" si="92"/>
        <v>1.7847960324608474</v>
      </c>
      <c r="AG201">
        <f t="shared" si="93"/>
        <v>-1.12985694302809</v>
      </c>
      <c r="AH201">
        <v>1413.7142162149401</v>
      </c>
      <c r="AI201">
        <v>1391.3470303030299</v>
      </c>
      <c r="AJ201">
        <v>3.4058891101417701</v>
      </c>
      <c r="AK201">
        <v>84.5062676990527</v>
      </c>
      <c r="AL201">
        <f t="shared" si="94"/>
        <v>1.7876975608285408</v>
      </c>
      <c r="AM201">
        <v>13.3982069624979</v>
      </c>
      <c r="AN201">
        <v>15.5108643356643</v>
      </c>
      <c r="AO201">
        <v>1.1610347581061E-5</v>
      </c>
      <c r="AP201">
        <v>123.873733639405</v>
      </c>
      <c r="AQ201">
        <v>35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54105.39819407554</v>
      </c>
      <c r="AV201">
        <f t="shared" si="98"/>
        <v>0</v>
      </c>
      <c r="AW201">
        <f t="shared" si="99"/>
        <v>0</v>
      </c>
      <c r="AX201">
        <f t="shared" si="100"/>
        <v>0</v>
      </c>
      <c r="AY201">
        <f t="shared" si="101"/>
        <v>0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1736452149.0999999</v>
      </c>
      <c r="BF201">
        <v>1366.425</v>
      </c>
      <c r="BG201">
        <v>1402</v>
      </c>
      <c r="BH201">
        <v>15.509399999999999</v>
      </c>
      <c r="BI201">
        <v>13.40005</v>
      </c>
      <c r="BJ201">
        <v>1366.4449999999999</v>
      </c>
      <c r="BK201">
        <v>15.450100000000001</v>
      </c>
      <c r="BL201">
        <v>499.8075</v>
      </c>
      <c r="BM201">
        <v>102.18899999999999</v>
      </c>
      <c r="BN201">
        <v>9.9717449999999999E-2</v>
      </c>
      <c r="BO201">
        <v>24.972149999999999</v>
      </c>
      <c r="BP201">
        <v>24.6435</v>
      </c>
      <c r="BQ201">
        <v>999.9</v>
      </c>
      <c r="BR201">
        <v>0</v>
      </c>
      <c r="BS201">
        <v>0</v>
      </c>
      <c r="BT201">
        <v>9943.1299999999992</v>
      </c>
      <c r="BU201">
        <v>-0.1239495</v>
      </c>
      <c r="BV201">
        <v>113.26649999999999</v>
      </c>
      <c r="BW201">
        <v>-35.575400000000002</v>
      </c>
      <c r="BX201">
        <v>1387.95</v>
      </c>
      <c r="BY201">
        <v>1421.0450000000001</v>
      </c>
      <c r="BZ201">
        <v>2.10934</v>
      </c>
      <c r="CA201">
        <v>1402</v>
      </c>
      <c r="CB201">
        <v>13.40005</v>
      </c>
      <c r="CC201">
        <v>1.5848899999999999</v>
      </c>
      <c r="CD201">
        <v>1.369335</v>
      </c>
      <c r="CE201">
        <v>13.81265</v>
      </c>
      <c r="CF201">
        <v>11.58225</v>
      </c>
      <c r="CG201">
        <v>0</v>
      </c>
      <c r="CH201">
        <v>0</v>
      </c>
      <c r="CI201">
        <v>0</v>
      </c>
      <c r="CJ201">
        <v>20</v>
      </c>
      <c r="CK201">
        <v>2.3333349999999999</v>
      </c>
      <c r="CL201">
        <v>1736449596</v>
      </c>
      <c r="CM201" t="s">
        <v>346</v>
      </c>
      <c r="CN201">
        <v>1736449594</v>
      </c>
      <c r="CO201">
        <v>1736449596</v>
      </c>
      <c r="CP201">
        <v>2</v>
      </c>
      <c r="CQ201">
        <v>0.52600000000000002</v>
      </c>
      <c r="CR201">
        <v>-1.4999999999999999E-2</v>
      </c>
      <c r="CS201">
        <v>0.63</v>
      </c>
      <c r="CT201">
        <v>3.9E-2</v>
      </c>
      <c r="CU201">
        <v>200</v>
      </c>
      <c r="CV201">
        <v>13</v>
      </c>
      <c r="CW201">
        <v>0.21</v>
      </c>
      <c r="CX201">
        <v>0.03</v>
      </c>
      <c r="CY201">
        <v>-35.166705</v>
      </c>
      <c r="CZ201">
        <v>-1.0394932330828199</v>
      </c>
      <c r="DA201">
        <v>0.120876426465214</v>
      </c>
      <c r="DB201">
        <v>0</v>
      </c>
      <c r="DC201">
        <v>2.1068449999999999</v>
      </c>
      <c r="DD201">
        <v>-1.8747067669173601E-2</v>
      </c>
      <c r="DE201">
        <v>5.9917464065161897E-3</v>
      </c>
      <c r="DF201">
        <v>1</v>
      </c>
      <c r="DG201">
        <v>1</v>
      </c>
      <c r="DH201">
        <v>2</v>
      </c>
      <c r="DI201" t="s">
        <v>347</v>
      </c>
      <c r="DJ201">
        <v>3.11917</v>
      </c>
      <c r="DK201">
        <v>2.8003499999999999</v>
      </c>
      <c r="DL201">
        <v>0.223854</v>
      </c>
      <c r="DM201">
        <v>0.229325</v>
      </c>
      <c r="DN201">
        <v>8.6672899999999997E-2</v>
      </c>
      <c r="DO201">
        <v>7.86916E-2</v>
      </c>
      <c r="DP201">
        <v>21633</v>
      </c>
      <c r="DQ201">
        <v>19846.7</v>
      </c>
      <c r="DR201">
        <v>26660.6</v>
      </c>
      <c r="DS201">
        <v>24091.5</v>
      </c>
      <c r="DT201">
        <v>33663.9</v>
      </c>
      <c r="DU201">
        <v>32339.200000000001</v>
      </c>
      <c r="DV201">
        <v>40311.1</v>
      </c>
      <c r="DW201">
        <v>38093.599999999999</v>
      </c>
      <c r="DX201">
        <v>2.0069300000000001</v>
      </c>
      <c r="DY201">
        <v>2.2524999999999999</v>
      </c>
      <c r="DZ201">
        <v>0.11501500000000001</v>
      </c>
      <c r="EA201">
        <v>0</v>
      </c>
      <c r="EB201">
        <v>22.757000000000001</v>
      </c>
      <c r="EC201">
        <v>999.9</v>
      </c>
      <c r="ED201">
        <v>64.968000000000004</v>
      </c>
      <c r="EE201">
        <v>23.030999999999999</v>
      </c>
      <c r="EF201">
        <v>17.959099999999999</v>
      </c>
      <c r="EG201">
        <v>63.8703</v>
      </c>
      <c r="EH201">
        <v>26.578499999999998</v>
      </c>
      <c r="EI201">
        <v>1</v>
      </c>
      <c r="EJ201">
        <v>-0.371367</v>
      </c>
      <c r="EK201">
        <v>-4.1881500000000003</v>
      </c>
      <c r="EL201">
        <v>20.244399999999999</v>
      </c>
      <c r="EM201">
        <v>5.26281</v>
      </c>
      <c r="EN201">
        <v>12.007</v>
      </c>
      <c r="EO201">
        <v>4.9996</v>
      </c>
      <c r="EP201">
        <v>3.28708</v>
      </c>
      <c r="EQ201">
        <v>9999</v>
      </c>
      <c r="ER201">
        <v>9999</v>
      </c>
      <c r="ES201">
        <v>999.9</v>
      </c>
      <c r="ET201">
        <v>9999</v>
      </c>
      <c r="EU201">
        <v>1.8724099999999999</v>
      </c>
      <c r="EV201">
        <v>1.8732500000000001</v>
      </c>
      <c r="EW201">
        <v>1.86951</v>
      </c>
      <c r="EX201">
        <v>1.8751500000000001</v>
      </c>
      <c r="EY201">
        <v>1.8754599999999999</v>
      </c>
      <c r="EZ201">
        <v>1.8738999999999999</v>
      </c>
      <c r="FA201">
        <v>1.8724099999999999</v>
      </c>
      <c r="FB201">
        <v>1.8714900000000001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-0.02</v>
      </c>
      <c r="FQ201">
        <v>5.9299999999999999E-2</v>
      </c>
      <c r="FR201">
        <v>0.34321388301456301</v>
      </c>
      <c r="FS201">
        <v>1.93526017593624E-3</v>
      </c>
      <c r="FT201">
        <v>-2.6352868309754201E-6</v>
      </c>
      <c r="FU201">
        <v>7.4988703689445403E-10</v>
      </c>
      <c r="FV201">
        <v>5.9295258707654903E-2</v>
      </c>
      <c r="FW201">
        <v>0</v>
      </c>
      <c r="FX201">
        <v>0</v>
      </c>
      <c r="FY201">
        <v>0</v>
      </c>
      <c r="FZ201">
        <v>1</v>
      </c>
      <c r="GA201">
        <v>1999</v>
      </c>
      <c r="GB201">
        <v>0</v>
      </c>
      <c r="GC201">
        <v>14</v>
      </c>
      <c r="GD201">
        <v>42.6</v>
      </c>
      <c r="GE201">
        <v>42.6</v>
      </c>
      <c r="GF201">
        <v>3.0102500000000001</v>
      </c>
      <c r="GG201">
        <v>2.4890099999999999</v>
      </c>
      <c r="GH201">
        <v>1.5979000000000001</v>
      </c>
      <c r="GI201">
        <v>2.35229</v>
      </c>
      <c r="GJ201">
        <v>1.64917</v>
      </c>
      <c r="GK201">
        <v>2.36084</v>
      </c>
      <c r="GL201">
        <v>27.390999999999998</v>
      </c>
      <c r="GM201">
        <v>14.044499999999999</v>
      </c>
      <c r="GN201">
        <v>19</v>
      </c>
      <c r="GO201">
        <v>453.72699999999998</v>
      </c>
      <c r="GP201">
        <v>636.59</v>
      </c>
      <c r="GQ201">
        <v>29.3491</v>
      </c>
      <c r="GR201">
        <v>22.4756</v>
      </c>
      <c r="GS201">
        <v>30.0015</v>
      </c>
      <c r="GT201">
        <v>22.442799999999998</v>
      </c>
      <c r="GU201">
        <v>22.434000000000001</v>
      </c>
      <c r="GV201">
        <v>60.305599999999998</v>
      </c>
      <c r="GW201">
        <v>27.058299999999999</v>
      </c>
      <c r="GX201">
        <v>100</v>
      </c>
      <c r="GY201">
        <v>29.369</v>
      </c>
      <c r="GZ201">
        <v>1432.17</v>
      </c>
      <c r="HA201">
        <v>13.3924</v>
      </c>
      <c r="HB201">
        <v>101.241</v>
      </c>
      <c r="HC201">
        <v>101.214</v>
      </c>
    </row>
    <row r="202" spans="1:211" x14ac:dyDescent="0.2">
      <c r="A202">
        <v>186</v>
      </c>
      <c r="B202">
        <v>1736452153.0999999</v>
      </c>
      <c r="C202">
        <v>370</v>
      </c>
      <c r="D202" t="s">
        <v>720</v>
      </c>
      <c r="E202" t="s">
        <v>721</v>
      </c>
      <c r="F202">
        <v>2</v>
      </c>
      <c r="G202">
        <v>1736452152.0999999</v>
      </c>
      <c r="H202">
        <f t="shared" si="68"/>
        <v>1.7892291627187619E-3</v>
      </c>
      <c r="I202">
        <f t="shared" si="69"/>
        <v>1.789229162718762</v>
      </c>
      <c r="J202">
        <f t="shared" si="70"/>
        <v>-1.2511590119187728</v>
      </c>
      <c r="K202">
        <f t="shared" si="71"/>
        <v>1376.63</v>
      </c>
      <c r="L202">
        <f t="shared" si="72"/>
        <v>1360.4477285677353</v>
      </c>
      <c r="M202">
        <f t="shared" si="73"/>
        <v>139.15579860328424</v>
      </c>
      <c r="N202">
        <f t="shared" si="74"/>
        <v>140.811030816243</v>
      </c>
      <c r="O202">
        <f t="shared" si="75"/>
        <v>0.12031310072872864</v>
      </c>
      <c r="P202">
        <f t="shared" si="76"/>
        <v>3.5342822107383487</v>
      </c>
      <c r="Q202">
        <f t="shared" si="77"/>
        <v>0.1180832301773959</v>
      </c>
      <c r="R202">
        <f t="shared" si="78"/>
        <v>7.3998921559575992E-2</v>
      </c>
      <c r="S202">
        <f t="shared" si="79"/>
        <v>0</v>
      </c>
      <c r="T202">
        <f t="shared" si="80"/>
        <v>24.580866362695872</v>
      </c>
      <c r="U202">
        <f t="shared" si="81"/>
        <v>24.580866362695872</v>
      </c>
      <c r="V202">
        <f t="shared" si="82"/>
        <v>3.1010848374602236</v>
      </c>
      <c r="W202">
        <f t="shared" si="83"/>
        <v>49.986597357148085</v>
      </c>
      <c r="X202">
        <f t="shared" si="84"/>
        <v>1.5867234591262498</v>
      </c>
      <c r="Y202">
        <f t="shared" si="85"/>
        <v>3.1742977978463025</v>
      </c>
      <c r="Z202">
        <f t="shared" si="86"/>
        <v>1.5143613783339738</v>
      </c>
      <c r="AA202">
        <f t="shared" si="87"/>
        <v>-78.905006075897404</v>
      </c>
      <c r="AB202">
        <f t="shared" si="88"/>
        <v>74.450474207872958</v>
      </c>
      <c r="AC202">
        <f t="shared" si="89"/>
        <v>4.4457776057969571</v>
      </c>
      <c r="AD202">
        <f t="shared" si="90"/>
        <v>-8.7542622274838777E-3</v>
      </c>
      <c r="AE202">
        <f t="shared" si="91"/>
        <v>27.765028274983056</v>
      </c>
      <c r="AF202">
        <f t="shared" si="92"/>
        <v>1.7846685928803896</v>
      </c>
      <c r="AG202">
        <f t="shared" si="93"/>
        <v>-1.2511590119187728</v>
      </c>
      <c r="AH202">
        <v>1420.7457061887401</v>
      </c>
      <c r="AI202">
        <v>1398.2965454545499</v>
      </c>
      <c r="AJ202">
        <v>3.4397892291410499</v>
      </c>
      <c r="AK202">
        <v>84.5062676990527</v>
      </c>
      <c r="AL202">
        <f t="shared" si="94"/>
        <v>1.789229162718762</v>
      </c>
      <c r="AM202">
        <v>13.399177255900801</v>
      </c>
      <c r="AN202">
        <v>15.5130440559441</v>
      </c>
      <c r="AO202">
        <v>1.17844951743848E-5</v>
      </c>
      <c r="AP202">
        <v>123.873733639405</v>
      </c>
      <c r="AQ202">
        <v>35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54388.376340587034</v>
      </c>
      <c r="AV202">
        <f t="shared" si="98"/>
        <v>0</v>
      </c>
      <c r="AW202">
        <f t="shared" si="99"/>
        <v>0</v>
      </c>
      <c r="AX202">
        <f t="shared" si="100"/>
        <v>0</v>
      </c>
      <c r="AY202">
        <f t="shared" si="101"/>
        <v>0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1736452152.0999999</v>
      </c>
      <c r="BF202">
        <v>1376.63</v>
      </c>
      <c r="BG202">
        <v>1412.9</v>
      </c>
      <c r="BH202">
        <v>15.512499999999999</v>
      </c>
      <c r="BI202">
        <v>13.4039</v>
      </c>
      <c r="BJ202">
        <v>1376.66</v>
      </c>
      <c r="BK202">
        <v>15.453200000000001</v>
      </c>
      <c r="BL202">
        <v>499.94799999999998</v>
      </c>
      <c r="BM202">
        <v>102.187</v>
      </c>
      <c r="BN202">
        <v>9.9766099999999996E-2</v>
      </c>
      <c r="BO202">
        <v>24.971599999999999</v>
      </c>
      <c r="BP202">
        <v>24.6556</v>
      </c>
      <c r="BQ202">
        <v>999.9</v>
      </c>
      <c r="BR202">
        <v>0</v>
      </c>
      <c r="BS202">
        <v>0</v>
      </c>
      <c r="BT202">
        <v>9997.5</v>
      </c>
      <c r="BU202">
        <v>-9.5966099999999999E-2</v>
      </c>
      <c r="BV202">
        <v>113.742</v>
      </c>
      <c r="BW202">
        <v>-36.272799999999997</v>
      </c>
      <c r="BX202">
        <v>1398.32</v>
      </c>
      <c r="BY202">
        <v>1432.1</v>
      </c>
      <c r="BZ202">
        <v>2.1086</v>
      </c>
      <c r="CA202">
        <v>1412.9</v>
      </c>
      <c r="CB202">
        <v>13.4039</v>
      </c>
      <c r="CC202">
        <v>1.58518</v>
      </c>
      <c r="CD202">
        <v>1.36971</v>
      </c>
      <c r="CE202">
        <v>13.8155</v>
      </c>
      <c r="CF202">
        <v>11.5863</v>
      </c>
      <c r="CG202">
        <v>0</v>
      </c>
      <c r="CH202">
        <v>0</v>
      </c>
      <c r="CI202">
        <v>0</v>
      </c>
      <c r="CJ202">
        <v>20</v>
      </c>
      <c r="CK202">
        <v>2.4166699999999999</v>
      </c>
      <c r="CL202">
        <v>1736449596</v>
      </c>
      <c r="CM202" t="s">
        <v>346</v>
      </c>
      <c r="CN202">
        <v>1736449594</v>
      </c>
      <c r="CO202">
        <v>1736449596</v>
      </c>
      <c r="CP202">
        <v>2</v>
      </c>
      <c r="CQ202">
        <v>0.52600000000000002</v>
      </c>
      <c r="CR202">
        <v>-1.4999999999999999E-2</v>
      </c>
      <c r="CS202">
        <v>0.63</v>
      </c>
      <c r="CT202">
        <v>3.9E-2</v>
      </c>
      <c r="CU202">
        <v>200</v>
      </c>
      <c r="CV202">
        <v>13</v>
      </c>
      <c r="CW202">
        <v>0.21</v>
      </c>
      <c r="CX202">
        <v>0.03</v>
      </c>
      <c r="CY202">
        <v>-35.242660000000001</v>
      </c>
      <c r="CZ202">
        <v>-2.1268601503759101</v>
      </c>
      <c r="DA202">
        <v>0.246805590293251</v>
      </c>
      <c r="DB202">
        <v>0</v>
      </c>
      <c r="DC202">
        <v>2.1055009999999998</v>
      </c>
      <c r="DD202">
        <v>1.6536541353381E-2</v>
      </c>
      <c r="DE202">
        <v>2.56013456677573E-3</v>
      </c>
      <c r="DF202">
        <v>1</v>
      </c>
      <c r="DG202">
        <v>1</v>
      </c>
      <c r="DH202">
        <v>2</v>
      </c>
      <c r="DI202" t="s">
        <v>347</v>
      </c>
      <c r="DJ202">
        <v>3.11937</v>
      </c>
      <c r="DK202">
        <v>2.8008799999999998</v>
      </c>
      <c r="DL202">
        <v>0.224527</v>
      </c>
      <c r="DM202">
        <v>0.230019</v>
      </c>
      <c r="DN202">
        <v>8.6681999999999995E-2</v>
      </c>
      <c r="DO202">
        <v>7.8699900000000003E-2</v>
      </c>
      <c r="DP202">
        <v>21614.1</v>
      </c>
      <c r="DQ202">
        <v>19828.900000000001</v>
      </c>
      <c r="DR202">
        <v>26660.400000000001</v>
      </c>
      <c r="DS202">
        <v>24091.5</v>
      </c>
      <c r="DT202">
        <v>33663.300000000003</v>
      </c>
      <c r="DU202">
        <v>32338.9</v>
      </c>
      <c r="DV202">
        <v>40310.699999999997</v>
      </c>
      <c r="DW202">
        <v>38093.5</v>
      </c>
      <c r="DX202">
        <v>2.0069699999999999</v>
      </c>
      <c r="DY202">
        <v>2.2523</v>
      </c>
      <c r="DZ202">
        <v>0.115726</v>
      </c>
      <c r="EA202">
        <v>0</v>
      </c>
      <c r="EB202">
        <v>22.758199999999999</v>
      </c>
      <c r="EC202">
        <v>999.9</v>
      </c>
      <c r="ED202">
        <v>64.98</v>
      </c>
      <c r="EE202">
        <v>23.021000000000001</v>
      </c>
      <c r="EF202">
        <v>17.951699999999999</v>
      </c>
      <c r="EG202">
        <v>63.880299999999998</v>
      </c>
      <c r="EH202">
        <v>26.1859</v>
      </c>
      <c r="EI202">
        <v>1</v>
      </c>
      <c r="EJ202">
        <v>-0.37204999999999999</v>
      </c>
      <c r="EK202">
        <v>-4.0718399999999999</v>
      </c>
      <c r="EL202">
        <v>20.248699999999999</v>
      </c>
      <c r="EM202">
        <v>5.2622200000000001</v>
      </c>
      <c r="EN202">
        <v>12.007400000000001</v>
      </c>
      <c r="EO202">
        <v>4.9994500000000004</v>
      </c>
      <c r="EP202">
        <v>3.2869799999999998</v>
      </c>
      <c r="EQ202">
        <v>9999</v>
      </c>
      <c r="ER202">
        <v>9999</v>
      </c>
      <c r="ES202">
        <v>999.9</v>
      </c>
      <c r="ET202">
        <v>9999</v>
      </c>
      <c r="EU202">
        <v>1.8724099999999999</v>
      </c>
      <c r="EV202">
        <v>1.8732500000000001</v>
      </c>
      <c r="EW202">
        <v>1.86951</v>
      </c>
      <c r="EX202">
        <v>1.8751500000000001</v>
      </c>
      <c r="EY202">
        <v>1.8754599999999999</v>
      </c>
      <c r="EZ202">
        <v>1.87391</v>
      </c>
      <c r="FA202">
        <v>1.8724099999999999</v>
      </c>
      <c r="FB202">
        <v>1.8714900000000001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-0.03</v>
      </c>
      <c r="FQ202">
        <v>5.9299999999999999E-2</v>
      </c>
      <c r="FR202">
        <v>0.34321388301456301</v>
      </c>
      <c r="FS202">
        <v>1.93526017593624E-3</v>
      </c>
      <c r="FT202">
        <v>-2.6352868309754201E-6</v>
      </c>
      <c r="FU202">
        <v>7.4988703689445403E-10</v>
      </c>
      <c r="FV202">
        <v>5.9295258707654903E-2</v>
      </c>
      <c r="FW202">
        <v>0</v>
      </c>
      <c r="FX202">
        <v>0</v>
      </c>
      <c r="FY202">
        <v>0</v>
      </c>
      <c r="FZ202">
        <v>1</v>
      </c>
      <c r="GA202">
        <v>1999</v>
      </c>
      <c r="GB202">
        <v>0</v>
      </c>
      <c r="GC202">
        <v>14</v>
      </c>
      <c r="GD202">
        <v>42.7</v>
      </c>
      <c r="GE202">
        <v>42.6</v>
      </c>
      <c r="GF202">
        <v>3.0212400000000001</v>
      </c>
      <c r="GG202">
        <v>2.4731399999999999</v>
      </c>
      <c r="GH202">
        <v>1.5979000000000001</v>
      </c>
      <c r="GI202">
        <v>2.35229</v>
      </c>
      <c r="GJ202">
        <v>1.64917</v>
      </c>
      <c r="GK202">
        <v>2.49756</v>
      </c>
      <c r="GL202">
        <v>27.390999999999998</v>
      </c>
      <c r="GM202">
        <v>14.061999999999999</v>
      </c>
      <c r="GN202">
        <v>19</v>
      </c>
      <c r="GO202">
        <v>453.762</v>
      </c>
      <c r="GP202">
        <v>636.42999999999995</v>
      </c>
      <c r="GQ202">
        <v>29.381</v>
      </c>
      <c r="GR202">
        <v>22.476299999999998</v>
      </c>
      <c r="GS202">
        <v>30.000499999999999</v>
      </c>
      <c r="GT202">
        <v>22.4434</v>
      </c>
      <c r="GU202">
        <v>22.434200000000001</v>
      </c>
      <c r="GV202">
        <v>60.524500000000003</v>
      </c>
      <c r="GW202">
        <v>27.058299999999999</v>
      </c>
      <c r="GX202">
        <v>100</v>
      </c>
      <c r="GY202">
        <v>29.369</v>
      </c>
      <c r="GZ202">
        <v>1438.97</v>
      </c>
      <c r="HA202">
        <v>13.391500000000001</v>
      </c>
      <c r="HB202">
        <v>101.24</v>
      </c>
      <c r="HC202">
        <v>101.214</v>
      </c>
    </row>
    <row r="203" spans="1:211" x14ac:dyDescent="0.2">
      <c r="A203">
        <v>187</v>
      </c>
      <c r="B203">
        <v>1736452155.0999999</v>
      </c>
      <c r="C203">
        <v>372</v>
      </c>
      <c r="D203" t="s">
        <v>722</v>
      </c>
      <c r="E203" t="s">
        <v>723</v>
      </c>
      <c r="F203">
        <v>2</v>
      </c>
      <c r="G203">
        <v>1736452153.0999999</v>
      </c>
      <c r="H203">
        <f t="shared" si="68"/>
        <v>1.7901613300047668E-3</v>
      </c>
      <c r="I203">
        <f t="shared" si="69"/>
        <v>1.7901613300047667</v>
      </c>
      <c r="J203">
        <f t="shared" si="70"/>
        <v>-1.4096268559294052</v>
      </c>
      <c r="K203">
        <f t="shared" si="71"/>
        <v>1380.1</v>
      </c>
      <c r="L203">
        <f t="shared" si="72"/>
        <v>1365.9380402384879</v>
      </c>
      <c r="M203">
        <f t="shared" si="73"/>
        <v>139.71775902769272</v>
      </c>
      <c r="N203">
        <f t="shared" si="74"/>
        <v>141.16634397300498</v>
      </c>
      <c r="O203">
        <f t="shared" si="75"/>
        <v>0.12035008974184319</v>
      </c>
      <c r="P203">
        <f t="shared" si="76"/>
        <v>3.5368041262540046</v>
      </c>
      <c r="Q203">
        <f t="shared" si="77"/>
        <v>0.11812042078748476</v>
      </c>
      <c r="R203">
        <f t="shared" si="78"/>
        <v>7.4022149257764638E-2</v>
      </c>
      <c r="S203">
        <f t="shared" si="79"/>
        <v>0</v>
      </c>
      <c r="T203">
        <f t="shared" si="80"/>
        <v>24.583476391932617</v>
      </c>
      <c r="U203">
        <f t="shared" si="81"/>
        <v>24.583476391932617</v>
      </c>
      <c r="V203">
        <f t="shared" si="82"/>
        <v>3.1015689472439192</v>
      </c>
      <c r="W203">
        <f t="shared" si="83"/>
        <v>49.984446916617372</v>
      </c>
      <c r="X203">
        <f t="shared" si="84"/>
        <v>1.5868964823917076</v>
      </c>
      <c r="Y203">
        <f t="shared" si="85"/>
        <v>3.174780517305559</v>
      </c>
      <c r="Z203">
        <f t="shared" si="86"/>
        <v>1.5146724648522116</v>
      </c>
      <c r="AA203">
        <f t="shared" si="87"/>
        <v>-78.946114653210216</v>
      </c>
      <c r="AB203">
        <f t="shared" si="88"/>
        <v>74.492152797133571</v>
      </c>
      <c r="AC203">
        <f t="shared" si="89"/>
        <v>4.4452101324828686</v>
      </c>
      <c r="AD203">
        <f t="shared" si="90"/>
        <v>-8.7517235937752957E-3</v>
      </c>
      <c r="AE203">
        <f t="shared" si="91"/>
        <v>27.650385774342581</v>
      </c>
      <c r="AF203">
        <f t="shared" si="92"/>
        <v>1.7856776023410259</v>
      </c>
      <c r="AG203">
        <f t="shared" si="93"/>
        <v>-1.4096268559294052</v>
      </c>
      <c r="AH203">
        <v>1427.9834661564901</v>
      </c>
      <c r="AI203">
        <v>1405.35987878788</v>
      </c>
      <c r="AJ203">
        <v>3.4926466117613302</v>
      </c>
      <c r="AK203">
        <v>84.5062676990527</v>
      </c>
      <c r="AL203">
        <f t="shared" si="94"/>
        <v>1.7901613300047667</v>
      </c>
      <c r="AM203">
        <v>13.400641000854799</v>
      </c>
      <c r="AN203">
        <v>15.515517482517501</v>
      </c>
      <c r="AO203">
        <v>1.15430674034503E-5</v>
      </c>
      <c r="AP203">
        <v>123.873733639405</v>
      </c>
      <c r="AQ203">
        <v>35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54443.475288862137</v>
      </c>
      <c r="AV203">
        <f t="shared" si="98"/>
        <v>0</v>
      </c>
      <c r="AW203">
        <f t="shared" si="99"/>
        <v>0</v>
      </c>
      <c r="AX203">
        <f t="shared" si="100"/>
        <v>0</v>
      </c>
      <c r="AY203">
        <f t="shared" si="101"/>
        <v>0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1736452153.0999999</v>
      </c>
      <c r="BF203">
        <v>1380.1</v>
      </c>
      <c r="BG203">
        <v>1416.24</v>
      </c>
      <c r="BH203">
        <v>15.514150000000001</v>
      </c>
      <c r="BI203">
        <v>13.404450000000001</v>
      </c>
      <c r="BJ203">
        <v>1380.135</v>
      </c>
      <c r="BK203">
        <v>15.45485</v>
      </c>
      <c r="BL203">
        <v>499.96899999999999</v>
      </c>
      <c r="BM203">
        <v>102.187</v>
      </c>
      <c r="BN203">
        <v>0.10004005000000001</v>
      </c>
      <c r="BO203">
        <v>24.974150000000002</v>
      </c>
      <c r="BP203">
        <v>24.662749999999999</v>
      </c>
      <c r="BQ203">
        <v>999.9</v>
      </c>
      <c r="BR203">
        <v>0</v>
      </c>
      <c r="BS203">
        <v>0</v>
      </c>
      <c r="BT203">
        <v>10008.15</v>
      </c>
      <c r="BU203">
        <v>-0.11151055</v>
      </c>
      <c r="BV203">
        <v>113.749</v>
      </c>
      <c r="BW203">
        <v>-36.142650000000003</v>
      </c>
      <c r="BX203">
        <v>1401.85</v>
      </c>
      <c r="BY203">
        <v>1435.4849999999999</v>
      </c>
      <c r="BZ203">
        <v>2.10968</v>
      </c>
      <c r="CA203">
        <v>1416.24</v>
      </c>
      <c r="CB203">
        <v>13.404450000000001</v>
      </c>
      <c r="CC203">
        <v>1.58535</v>
      </c>
      <c r="CD203">
        <v>1.3697699999999999</v>
      </c>
      <c r="CE203">
        <v>13.81715</v>
      </c>
      <c r="CF203">
        <v>11.587</v>
      </c>
      <c r="CG203">
        <v>0</v>
      </c>
      <c r="CH203">
        <v>0</v>
      </c>
      <c r="CI203">
        <v>0</v>
      </c>
      <c r="CJ203">
        <v>20</v>
      </c>
      <c r="CK203">
        <v>2.3958349999999999</v>
      </c>
      <c r="CL203">
        <v>1736449596</v>
      </c>
      <c r="CM203" t="s">
        <v>346</v>
      </c>
      <c r="CN203">
        <v>1736449594</v>
      </c>
      <c r="CO203">
        <v>1736449596</v>
      </c>
      <c r="CP203">
        <v>2</v>
      </c>
      <c r="CQ203">
        <v>0.52600000000000002</v>
      </c>
      <c r="CR203">
        <v>-1.4999999999999999E-2</v>
      </c>
      <c r="CS203">
        <v>0.63</v>
      </c>
      <c r="CT203">
        <v>3.9E-2</v>
      </c>
      <c r="CU203">
        <v>200</v>
      </c>
      <c r="CV203">
        <v>13</v>
      </c>
      <c r="CW203">
        <v>0.21</v>
      </c>
      <c r="CX203">
        <v>0.03</v>
      </c>
      <c r="CY203">
        <v>-35.363824999999999</v>
      </c>
      <c r="CZ203">
        <v>-3.4236045112781901</v>
      </c>
      <c r="DA203">
        <v>0.38440736969392197</v>
      </c>
      <c r="DB203">
        <v>0</v>
      </c>
      <c r="DC203">
        <v>2.1057285000000001</v>
      </c>
      <c r="DD203">
        <v>2.5629022556390699E-2</v>
      </c>
      <c r="DE203">
        <v>2.7139772935675099E-3</v>
      </c>
      <c r="DF203">
        <v>1</v>
      </c>
      <c r="DG203">
        <v>1</v>
      </c>
      <c r="DH203">
        <v>2</v>
      </c>
      <c r="DI203" t="s">
        <v>347</v>
      </c>
      <c r="DJ203">
        <v>3.1195499999999998</v>
      </c>
      <c r="DK203">
        <v>2.80145</v>
      </c>
      <c r="DL203">
        <v>0.22520999999999999</v>
      </c>
      <c r="DM203">
        <v>0.23064599999999999</v>
      </c>
      <c r="DN203">
        <v>8.6695800000000003E-2</v>
      </c>
      <c r="DO203">
        <v>7.8708700000000006E-2</v>
      </c>
      <c r="DP203">
        <v>21595.4</v>
      </c>
      <c r="DQ203">
        <v>19812.5</v>
      </c>
      <c r="DR203">
        <v>26660.7</v>
      </c>
      <c r="DS203">
        <v>24091.1</v>
      </c>
      <c r="DT203">
        <v>33663.1</v>
      </c>
      <c r="DU203">
        <v>32338.400000000001</v>
      </c>
      <c r="DV203">
        <v>40311</v>
      </c>
      <c r="DW203">
        <v>38093.199999999997</v>
      </c>
      <c r="DX203">
        <v>2.0075799999999999</v>
      </c>
      <c r="DY203">
        <v>2.2519</v>
      </c>
      <c r="DZ203">
        <v>0.116497</v>
      </c>
      <c r="EA203">
        <v>0</v>
      </c>
      <c r="EB203">
        <v>22.760300000000001</v>
      </c>
      <c r="EC203">
        <v>999.9</v>
      </c>
      <c r="ED203">
        <v>64.968000000000004</v>
      </c>
      <c r="EE203">
        <v>23.050999999999998</v>
      </c>
      <c r="EF203">
        <v>17.9846</v>
      </c>
      <c r="EG203">
        <v>63.890300000000003</v>
      </c>
      <c r="EH203">
        <v>26.458300000000001</v>
      </c>
      <c r="EI203">
        <v>1</v>
      </c>
      <c r="EJ203">
        <v>-0.372249</v>
      </c>
      <c r="EK203">
        <v>-3.9958499999999999</v>
      </c>
      <c r="EL203">
        <v>20.251100000000001</v>
      </c>
      <c r="EM203">
        <v>5.2620699999999996</v>
      </c>
      <c r="EN203">
        <v>12.006500000000001</v>
      </c>
      <c r="EO203">
        <v>4.9996499999999999</v>
      </c>
      <c r="EP203">
        <v>3.2869299999999999</v>
      </c>
      <c r="EQ203">
        <v>9999</v>
      </c>
      <c r="ER203">
        <v>9999</v>
      </c>
      <c r="ES203">
        <v>999.9</v>
      </c>
      <c r="ET203">
        <v>9999</v>
      </c>
      <c r="EU203">
        <v>1.8724099999999999</v>
      </c>
      <c r="EV203">
        <v>1.8732599999999999</v>
      </c>
      <c r="EW203">
        <v>1.86951</v>
      </c>
      <c r="EX203">
        <v>1.87517</v>
      </c>
      <c r="EY203">
        <v>1.8754599999999999</v>
      </c>
      <c r="EZ203">
        <v>1.87392</v>
      </c>
      <c r="FA203">
        <v>1.87242</v>
      </c>
      <c r="FB203">
        <v>1.8714999999999999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-0.04</v>
      </c>
      <c r="FQ203">
        <v>5.9299999999999999E-2</v>
      </c>
      <c r="FR203">
        <v>0.34321388301456301</v>
      </c>
      <c r="FS203">
        <v>1.93526017593624E-3</v>
      </c>
      <c r="FT203">
        <v>-2.6352868309754201E-6</v>
      </c>
      <c r="FU203">
        <v>7.4988703689445403E-10</v>
      </c>
      <c r="FV203">
        <v>5.9295258707654903E-2</v>
      </c>
      <c r="FW203">
        <v>0</v>
      </c>
      <c r="FX203">
        <v>0</v>
      </c>
      <c r="FY203">
        <v>0</v>
      </c>
      <c r="FZ203">
        <v>1</v>
      </c>
      <c r="GA203">
        <v>1999</v>
      </c>
      <c r="GB203">
        <v>0</v>
      </c>
      <c r="GC203">
        <v>14</v>
      </c>
      <c r="GD203">
        <v>42.7</v>
      </c>
      <c r="GE203">
        <v>42.7</v>
      </c>
      <c r="GF203">
        <v>3.0297900000000002</v>
      </c>
      <c r="GG203">
        <v>2.4890099999999999</v>
      </c>
      <c r="GH203">
        <v>1.5979000000000001</v>
      </c>
      <c r="GI203">
        <v>2.35229</v>
      </c>
      <c r="GJ203">
        <v>1.64917</v>
      </c>
      <c r="GK203">
        <v>2.3950200000000001</v>
      </c>
      <c r="GL203">
        <v>27.390999999999998</v>
      </c>
      <c r="GM203">
        <v>14.0532</v>
      </c>
      <c r="GN203">
        <v>19</v>
      </c>
      <c r="GO203">
        <v>454.11799999999999</v>
      </c>
      <c r="GP203">
        <v>636.11099999999999</v>
      </c>
      <c r="GQ203">
        <v>29.395299999999999</v>
      </c>
      <c r="GR203">
        <v>22.477</v>
      </c>
      <c r="GS203">
        <v>30.0002</v>
      </c>
      <c r="GT203">
        <v>22.4437</v>
      </c>
      <c r="GU203">
        <v>22.434899999999999</v>
      </c>
      <c r="GV203">
        <v>60.758499999999998</v>
      </c>
      <c r="GW203">
        <v>27.058299999999999</v>
      </c>
      <c r="GX203">
        <v>100</v>
      </c>
      <c r="GY203">
        <v>29.388300000000001</v>
      </c>
      <c r="GZ203">
        <v>1445.75</v>
      </c>
      <c r="HA203">
        <v>13.3926</v>
      </c>
      <c r="HB203">
        <v>101.241</v>
      </c>
      <c r="HC203">
        <v>101.212</v>
      </c>
    </row>
    <row r="204" spans="1:211" x14ac:dyDescent="0.2">
      <c r="A204">
        <v>188</v>
      </c>
      <c r="B204">
        <v>1736452157.0999999</v>
      </c>
      <c r="C204">
        <v>374</v>
      </c>
      <c r="D204" t="s">
        <v>724</v>
      </c>
      <c r="E204" t="s">
        <v>725</v>
      </c>
      <c r="F204">
        <v>2</v>
      </c>
      <c r="G204">
        <v>1736452156.0999999</v>
      </c>
      <c r="H204">
        <f t="shared" si="68"/>
        <v>1.7912765677138875E-3</v>
      </c>
      <c r="I204">
        <f t="shared" si="69"/>
        <v>1.7912765677138875</v>
      </c>
      <c r="J204">
        <f t="shared" si="70"/>
        <v>-1.5660525525758981</v>
      </c>
      <c r="K204">
        <f t="shared" si="71"/>
        <v>1390.52</v>
      </c>
      <c r="L204">
        <f t="shared" si="72"/>
        <v>1378.1770368671257</v>
      </c>
      <c r="M204">
        <f t="shared" si="73"/>
        <v>140.97078531498752</v>
      </c>
      <c r="N204">
        <f t="shared" si="74"/>
        <v>142.23332064928002</v>
      </c>
      <c r="O204">
        <f t="shared" si="75"/>
        <v>0.12035566139099135</v>
      </c>
      <c r="P204">
        <f t="shared" si="76"/>
        <v>3.5378336684494167</v>
      </c>
      <c r="Q204">
        <f t="shared" si="77"/>
        <v>0.11812642400529159</v>
      </c>
      <c r="R204">
        <f t="shared" si="78"/>
        <v>7.4025863984802612E-2</v>
      </c>
      <c r="S204">
        <f t="shared" si="79"/>
        <v>0</v>
      </c>
      <c r="T204">
        <f t="shared" si="80"/>
        <v>24.590391918128766</v>
      </c>
      <c r="U204">
        <f t="shared" si="81"/>
        <v>24.590391918128766</v>
      </c>
      <c r="V204">
        <f t="shared" si="82"/>
        <v>3.1028519625776241</v>
      </c>
      <c r="W204">
        <f t="shared" si="83"/>
        <v>49.976562189691116</v>
      </c>
      <c r="X204">
        <f t="shared" si="84"/>
        <v>1.5873133023384001</v>
      </c>
      <c r="Y204">
        <f t="shared" si="85"/>
        <v>3.1761154284954443</v>
      </c>
      <c r="Z204">
        <f t="shared" si="86"/>
        <v>1.515538660239224</v>
      </c>
      <c r="AA204">
        <f t="shared" si="87"/>
        <v>-78.995296636182431</v>
      </c>
      <c r="AB204">
        <f t="shared" si="88"/>
        <v>74.539485425979066</v>
      </c>
      <c r="AC204">
        <f t="shared" si="89"/>
        <v>4.4470530487459277</v>
      </c>
      <c r="AD204">
        <f t="shared" si="90"/>
        <v>-8.7581614574361311E-3</v>
      </c>
      <c r="AE204">
        <f t="shared" si="91"/>
        <v>27.041913186244901</v>
      </c>
      <c r="AF204">
        <f t="shared" si="92"/>
        <v>1.786907138160692</v>
      </c>
      <c r="AG204">
        <f t="shared" si="93"/>
        <v>-1.5660525525758981</v>
      </c>
      <c r="AH204">
        <v>1435.1746502425699</v>
      </c>
      <c r="AI204">
        <v>1412.4689696969699</v>
      </c>
      <c r="AJ204">
        <v>3.5331203009624699</v>
      </c>
      <c r="AK204">
        <v>84.5062676990527</v>
      </c>
      <c r="AL204">
        <f t="shared" si="94"/>
        <v>1.7912765677138875</v>
      </c>
      <c r="AM204">
        <v>13.402969056889001</v>
      </c>
      <c r="AN204">
        <v>15.518313286713299</v>
      </c>
      <c r="AO204">
        <v>1.1313703973388099E-5</v>
      </c>
      <c r="AP204">
        <v>123.873733639405</v>
      </c>
      <c r="AQ204">
        <v>35</v>
      </c>
      <c r="AR204">
        <v>7</v>
      </c>
      <c r="AS204">
        <f t="shared" si="95"/>
        <v>1</v>
      </c>
      <c r="AT204">
        <f t="shared" si="96"/>
        <v>0</v>
      </c>
      <c r="AU204">
        <f t="shared" si="97"/>
        <v>54464.877009762691</v>
      </c>
      <c r="AV204">
        <f t="shared" si="98"/>
        <v>0</v>
      </c>
      <c r="AW204">
        <f t="shared" si="99"/>
        <v>0</v>
      </c>
      <c r="AX204">
        <f t="shared" si="100"/>
        <v>0</v>
      </c>
      <c r="AY204">
        <f t="shared" si="101"/>
        <v>0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1736452156.0999999</v>
      </c>
      <c r="BF204">
        <v>1390.52</v>
      </c>
      <c r="BG204">
        <v>1425.94</v>
      </c>
      <c r="BH204">
        <v>15.5181</v>
      </c>
      <c r="BI204">
        <v>13.4078</v>
      </c>
      <c r="BJ204">
        <v>1390.57</v>
      </c>
      <c r="BK204">
        <v>15.4588</v>
      </c>
      <c r="BL204">
        <v>500.16899999999998</v>
      </c>
      <c r="BM204">
        <v>102.187</v>
      </c>
      <c r="BN204">
        <v>0.100864</v>
      </c>
      <c r="BO204">
        <v>24.981200000000001</v>
      </c>
      <c r="BP204">
        <v>24.6812</v>
      </c>
      <c r="BQ204">
        <v>999.9</v>
      </c>
      <c r="BR204">
        <v>0</v>
      </c>
      <c r="BS204">
        <v>0</v>
      </c>
      <c r="BT204">
        <v>10012.5</v>
      </c>
      <c r="BU204">
        <v>-0.15814900000000001</v>
      </c>
      <c r="BV204">
        <v>114.35</v>
      </c>
      <c r="BW204">
        <v>-35.421599999999998</v>
      </c>
      <c r="BX204">
        <v>1412.44</v>
      </c>
      <c r="BY204">
        <v>1445.32</v>
      </c>
      <c r="BZ204">
        <v>2.1102699999999999</v>
      </c>
      <c r="CA204">
        <v>1425.94</v>
      </c>
      <c r="CB204">
        <v>13.4078</v>
      </c>
      <c r="CC204">
        <v>1.58575</v>
      </c>
      <c r="CD204">
        <v>1.3701000000000001</v>
      </c>
      <c r="CE204">
        <v>13.821</v>
      </c>
      <c r="CF204">
        <v>11.5907</v>
      </c>
      <c r="CG204">
        <v>0</v>
      </c>
      <c r="CH204">
        <v>0</v>
      </c>
      <c r="CI204">
        <v>0</v>
      </c>
      <c r="CJ204">
        <v>20</v>
      </c>
      <c r="CK204">
        <v>2.4583300000000001</v>
      </c>
      <c r="CL204">
        <v>1736449596</v>
      </c>
      <c r="CM204" t="s">
        <v>346</v>
      </c>
      <c r="CN204">
        <v>1736449594</v>
      </c>
      <c r="CO204">
        <v>1736449596</v>
      </c>
      <c r="CP204">
        <v>2</v>
      </c>
      <c r="CQ204">
        <v>0.52600000000000002</v>
      </c>
      <c r="CR204">
        <v>-1.4999999999999999E-2</v>
      </c>
      <c r="CS204">
        <v>0.63</v>
      </c>
      <c r="CT204">
        <v>3.9E-2</v>
      </c>
      <c r="CU204">
        <v>200</v>
      </c>
      <c r="CV204">
        <v>13</v>
      </c>
      <c r="CW204">
        <v>0.21</v>
      </c>
      <c r="CX204">
        <v>0.03</v>
      </c>
      <c r="CY204">
        <v>-35.451810000000002</v>
      </c>
      <c r="CZ204">
        <v>-3.5436180451128201</v>
      </c>
      <c r="DA204">
        <v>0.39472018937470099</v>
      </c>
      <c r="DB204">
        <v>0</v>
      </c>
      <c r="DC204">
        <v>2.1066085000000001</v>
      </c>
      <c r="DD204">
        <v>2.7069022556388999E-2</v>
      </c>
      <c r="DE204">
        <v>2.84017829545961E-3</v>
      </c>
      <c r="DF204">
        <v>1</v>
      </c>
      <c r="DG204">
        <v>1</v>
      </c>
      <c r="DH204">
        <v>2</v>
      </c>
      <c r="DI204" t="s">
        <v>347</v>
      </c>
      <c r="DJ204">
        <v>3.1198199999999998</v>
      </c>
      <c r="DK204">
        <v>2.8017500000000002</v>
      </c>
      <c r="DL204">
        <v>0.22587699999999999</v>
      </c>
      <c r="DM204">
        <v>0.23126099999999999</v>
      </c>
      <c r="DN204">
        <v>8.6697200000000002E-2</v>
      </c>
      <c r="DO204">
        <v>7.8717300000000004E-2</v>
      </c>
      <c r="DP204">
        <v>21577.1</v>
      </c>
      <c r="DQ204">
        <v>19796.7</v>
      </c>
      <c r="DR204">
        <v>26661</v>
      </c>
      <c r="DS204">
        <v>24091.1</v>
      </c>
      <c r="DT204">
        <v>33663.4</v>
      </c>
      <c r="DU204">
        <v>32338.2</v>
      </c>
      <c r="DV204">
        <v>40311.4</v>
      </c>
      <c r="DW204">
        <v>38093.300000000003</v>
      </c>
      <c r="DX204">
        <v>2.0084</v>
      </c>
      <c r="DY204">
        <v>2.2513000000000001</v>
      </c>
      <c r="DZ204">
        <v>0.11686199999999999</v>
      </c>
      <c r="EA204">
        <v>0</v>
      </c>
      <c r="EB204">
        <v>22.762</v>
      </c>
      <c r="EC204">
        <v>999.9</v>
      </c>
      <c r="ED204">
        <v>64.992000000000004</v>
      </c>
      <c r="EE204">
        <v>23.030999999999999</v>
      </c>
      <c r="EF204">
        <v>17.966999999999999</v>
      </c>
      <c r="EG204">
        <v>63.330300000000001</v>
      </c>
      <c r="EH204">
        <v>26.386199999999999</v>
      </c>
      <c r="EI204">
        <v>1</v>
      </c>
      <c r="EJ204">
        <v>-0.37231999999999998</v>
      </c>
      <c r="EK204">
        <v>-3.95784</v>
      </c>
      <c r="EL204">
        <v>20.252400000000002</v>
      </c>
      <c r="EM204">
        <v>5.2620699999999996</v>
      </c>
      <c r="EN204">
        <v>12.006399999999999</v>
      </c>
      <c r="EO204">
        <v>4.9996999999999998</v>
      </c>
      <c r="EP204">
        <v>3.2869299999999999</v>
      </c>
      <c r="EQ204">
        <v>9999</v>
      </c>
      <c r="ER204">
        <v>9999</v>
      </c>
      <c r="ES204">
        <v>999.9</v>
      </c>
      <c r="ET204">
        <v>9999</v>
      </c>
      <c r="EU204">
        <v>1.8724099999999999</v>
      </c>
      <c r="EV204">
        <v>1.87327</v>
      </c>
      <c r="EW204">
        <v>1.86951</v>
      </c>
      <c r="EX204">
        <v>1.87517</v>
      </c>
      <c r="EY204">
        <v>1.8754599999999999</v>
      </c>
      <c r="EZ204">
        <v>1.87392</v>
      </c>
      <c r="FA204">
        <v>1.8724099999999999</v>
      </c>
      <c r="FB204">
        <v>1.8714999999999999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-0.05</v>
      </c>
      <c r="FQ204">
        <v>5.9299999999999999E-2</v>
      </c>
      <c r="FR204">
        <v>0.34321388301456301</v>
      </c>
      <c r="FS204">
        <v>1.93526017593624E-3</v>
      </c>
      <c r="FT204">
        <v>-2.6352868309754201E-6</v>
      </c>
      <c r="FU204">
        <v>7.4988703689445403E-10</v>
      </c>
      <c r="FV204">
        <v>5.9295258707654903E-2</v>
      </c>
      <c r="FW204">
        <v>0</v>
      </c>
      <c r="FX204">
        <v>0</v>
      </c>
      <c r="FY204">
        <v>0</v>
      </c>
      <c r="FZ204">
        <v>1</v>
      </c>
      <c r="GA204">
        <v>1999</v>
      </c>
      <c r="GB204">
        <v>0</v>
      </c>
      <c r="GC204">
        <v>14</v>
      </c>
      <c r="GD204">
        <v>42.7</v>
      </c>
      <c r="GE204">
        <v>42.7</v>
      </c>
      <c r="GF204">
        <v>3.0432100000000002</v>
      </c>
      <c r="GG204">
        <v>2.4621599999999999</v>
      </c>
      <c r="GH204">
        <v>1.5979000000000001</v>
      </c>
      <c r="GI204">
        <v>2.35229</v>
      </c>
      <c r="GJ204">
        <v>1.64917</v>
      </c>
      <c r="GK204">
        <v>2.47925</v>
      </c>
      <c r="GL204">
        <v>27.411799999999999</v>
      </c>
      <c r="GM204">
        <v>14.061999999999999</v>
      </c>
      <c r="GN204">
        <v>19</v>
      </c>
      <c r="GO204">
        <v>454.60899999999998</v>
      </c>
      <c r="GP204">
        <v>635.63099999999997</v>
      </c>
      <c r="GQ204">
        <v>29.404399999999999</v>
      </c>
      <c r="GR204">
        <v>22.477900000000002</v>
      </c>
      <c r="GS204">
        <v>30.0001</v>
      </c>
      <c r="GT204">
        <v>22.444600000000001</v>
      </c>
      <c r="GU204">
        <v>22.4358</v>
      </c>
      <c r="GV204">
        <v>60.991300000000003</v>
      </c>
      <c r="GW204">
        <v>27.058299999999999</v>
      </c>
      <c r="GX204">
        <v>100</v>
      </c>
      <c r="GY204">
        <v>29.388300000000001</v>
      </c>
      <c r="GZ204">
        <v>1452.54</v>
      </c>
      <c r="HA204">
        <v>13.395200000000001</v>
      </c>
      <c r="HB204">
        <v>101.242</v>
      </c>
      <c r="HC204">
        <v>101.21299999999999</v>
      </c>
    </row>
    <row r="205" spans="1:211" x14ac:dyDescent="0.2">
      <c r="A205">
        <v>189</v>
      </c>
      <c r="B205">
        <v>1736452159.0999999</v>
      </c>
      <c r="C205">
        <v>376</v>
      </c>
      <c r="D205" t="s">
        <v>726</v>
      </c>
      <c r="E205" t="s">
        <v>727</v>
      </c>
      <c r="F205">
        <v>2</v>
      </c>
      <c r="G205">
        <v>1736452157.0999999</v>
      </c>
      <c r="H205">
        <f t="shared" si="68"/>
        <v>1.7903172068839087E-3</v>
      </c>
      <c r="I205">
        <f t="shared" si="69"/>
        <v>1.7903172068839086</v>
      </c>
      <c r="J205">
        <f t="shared" si="70"/>
        <v>-1.5088516697328158</v>
      </c>
      <c r="K205">
        <f t="shared" si="71"/>
        <v>1393.915</v>
      </c>
      <c r="L205">
        <f t="shared" si="72"/>
        <v>1380.7372067406072</v>
      </c>
      <c r="M205">
        <f t="shared" si="73"/>
        <v>141.23218672032979</v>
      </c>
      <c r="N205">
        <f t="shared" si="74"/>
        <v>142.58011053167249</v>
      </c>
      <c r="O205">
        <f t="shared" si="75"/>
        <v>0.12028223372918974</v>
      </c>
      <c r="P205">
        <f t="shared" si="76"/>
        <v>3.5356144405477958</v>
      </c>
      <c r="Q205">
        <f t="shared" si="77"/>
        <v>0.11805431880857997</v>
      </c>
      <c r="R205">
        <f t="shared" si="78"/>
        <v>7.3980681400914725E-2</v>
      </c>
      <c r="S205">
        <f t="shared" si="79"/>
        <v>0</v>
      </c>
      <c r="T205">
        <f t="shared" si="80"/>
        <v>24.590970024912824</v>
      </c>
      <c r="U205">
        <f t="shared" si="81"/>
        <v>24.590970024912824</v>
      </c>
      <c r="V205">
        <f t="shared" si="82"/>
        <v>3.1029592378779189</v>
      </c>
      <c r="W205">
        <f t="shared" si="83"/>
        <v>49.974767923802666</v>
      </c>
      <c r="X205">
        <f t="shared" si="84"/>
        <v>1.5873131017652249</v>
      </c>
      <c r="Y205">
        <f t="shared" si="85"/>
        <v>3.1762290606039967</v>
      </c>
      <c r="Z205">
        <f t="shared" si="86"/>
        <v>1.5156461361126941</v>
      </c>
      <c r="AA205">
        <f t="shared" si="87"/>
        <v>-78.95298882358037</v>
      </c>
      <c r="AB205">
        <f t="shared" si="88"/>
        <v>74.496901079599169</v>
      </c>
      <c r="AC205">
        <f t="shared" si="89"/>
        <v>4.4473285663654547</v>
      </c>
      <c r="AD205">
        <f t="shared" si="90"/>
        <v>-8.7591776157438517E-3</v>
      </c>
      <c r="AE205">
        <f t="shared" si="91"/>
        <v>26.978270733273174</v>
      </c>
      <c r="AF205">
        <f t="shared" si="92"/>
        <v>1.7867708696204005</v>
      </c>
      <c r="AG205">
        <f t="shared" si="93"/>
        <v>-1.5088516697328158</v>
      </c>
      <c r="AH205">
        <v>1441.9406021305199</v>
      </c>
      <c r="AI205">
        <v>1419.38606060606</v>
      </c>
      <c r="AJ205">
        <v>3.5024250216908501</v>
      </c>
      <c r="AK205">
        <v>84.5062676990527</v>
      </c>
      <c r="AL205">
        <f t="shared" si="94"/>
        <v>1.7903172068839086</v>
      </c>
      <c r="AM205">
        <v>13.405301496555699</v>
      </c>
      <c r="AN205">
        <v>15.518895104895099</v>
      </c>
      <c r="AO205">
        <v>8.9812470774308205E-6</v>
      </c>
      <c r="AP205">
        <v>123.873733639405</v>
      </c>
      <c r="AQ205">
        <v>34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54415.86340058846</v>
      </c>
      <c r="AV205">
        <f t="shared" si="98"/>
        <v>0</v>
      </c>
      <c r="AW205">
        <f t="shared" si="99"/>
        <v>0</v>
      </c>
      <c r="AX205">
        <f t="shared" si="100"/>
        <v>0</v>
      </c>
      <c r="AY205">
        <f t="shared" si="101"/>
        <v>0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1736452157.0999999</v>
      </c>
      <c r="BF205">
        <v>1393.915</v>
      </c>
      <c r="BG205">
        <v>1429.2550000000001</v>
      </c>
      <c r="BH205">
        <v>15.51815</v>
      </c>
      <c r="BI205">
        <v>13.40865</v>
      </c>
      <c r="BJ205">
        <v>1393.9649999999999</v>
      </c>
      <c r="BK205">
        <v>15.45885</v>
      </c>
      <c r="BL205">
        <v>500.32049999999998</v>
      </c>
      <c r="BM205">
        <v>102.187</v>
      </c>
      <c r="BN205">
        <v>0.1005215</v>
      </c>
      <c r="BO205">
        <v>24.9818</v>
      </c>
      <c r="BP205">
        <v>24.682700000000001</v>
      </c>
      <c r="BQ205">
        <v>999.9</v>
      </c>
      <c r="BR205">
        <v>0</v>
      </c>
      <c r="BS205">
        <v>0</v>
      </c>
      <c r="BT205">
        <v>10003.125</v>
      </c>
      <c r="BU205">
        <v>-0.1426045</v>
      </c>
      <c r="BV205">
        <v>113.55249999999999</v>
      </c>
      <c r="BW205">
        <v>-35.341850000000001</v>
      </c>
      <c r="BX205">
        <v>1415.89</v>
      </c>
      <c r="BY205">
        <v>1448.68</v>
      </c>
      <c r="BZ205">
        <v>2.1095199999999998</v>
      </c>
      <c r="CA205">
        <v>1429.2550000000001</v>
      </c>
      <c r="CB205">
        <v>13.40865</v>
      </c>
      <c r="CC205">
        <v>1.585755</v>
      </c>
      <c r="CD205">
        <v>1.370185</v>
      </c>
      <c r="CE205">
        <v>13.82105</v>
      </c>
      <c r="CF205">
        <v>11.59165</v>
      </c>
      <c r="CG205">
        <v>0</v>
      </c>
      <c r="CH205">
        <v>0</v>
      </c>
      <c r="CI205">
        <v>0</v>
      </c>
      <c r="CJ205">
        <v>20</v>
      </c>
      <c r="CK205">
        <v>2.5</v>
      </c>
      <c r="CL205">
        <v>1736449596</v>
      </c>
      <c r="CM205" t="s">
        <v>346</v>
      </c>
      <c r="CN205">
        <v>1736449594</v>
      </c>
      <c r="CO205">
        <v>1736449596</v>
      </c>
      <c r="CP205">
        <v>2</v>
      </c>
      <c r="CQ205">
        <v>0.52600000000000002</v>
      </c>
      <c r="CR205">
        <v>-1.4999999999999999E-2</v>
      </c>
      <c r="CS205">
        <v>0.63</v>
      </c>
      <c r="CT205">
        <v>3.9E-2</v>
      </c>
      <c r="CU205">
        <v>200</v>
      </c>
      <c r="CV205">
        <v>13</v>
      </c>
      <c r="CW205">
        <v>0.21</v>
      </c>
      <c r="CX205">
        <v>0.03</v>
      </c>
      <c r="CY205">
        <v>-35.476525000000002</v>
      </c>
      <c r="CZ205">
        <v>-2.70040150375943</v>
      </c>
      <c r="DA205">
        <v>0.380435334682519</v>
      </c>
      <c r="DB205">
        <v>0</v>
      </c>
      <c r="DC205">
        <v>2.107386</v>
      </c>
      <c r="DD205">
        <v>2.35822556391008E-2</v>
      </c>
      <c r="DE205">
        <v>2.5675307203614399E-3</v>
      </c>
      <c r="DF205">
        <v>1</v>
      </c>
      <c r="DG205">
        <v>1</v>
      </c>
      <c r="DH205">
        <v>2</v>
      </c>
      <c r="DI205" t="s">
        <v>347</v>
      </c>
      <c r="DJ205">
        <v>3.11957</v>
      </c>
      <c r="DK205">
        <v>2.8011699999999999</v>
      </c>
      <c r="DL205">
        <v>0.22653400000000001</v>
      </c>
      <c r="DM205">
        <v>0.23191100000000001</v>
      </c>
      <c r="DN205">
        <v>8.6693599999999996E-2</v>
      </c>
      <c r="DO205">
        <v>7.8725199999999995E-2</v>
      </c>
      <c r="DP205">
        <v>21558.9</v>
      </c>
      <c r="DQ205">
        <v>19780.2</v>
      </c>
      <c r="DR205">
        <v>26661</v>
      </c>
      <c r="DS205">
        <v>24091.4</v>
      </c>
      <c r="DT205">
        <v>33663.4</v>
      </c>
      <c r="DU205">
        <v>32338.3</v>
      </c>
      <c r="DV205">
        <v>40311.1</v>
      </c>
      <c r="DW205">
        <v>38093.599999999999</v>
      </c>
      <c r="DX205">
        <v>2.0085999999999999</v>
      </c>
      <c r="DY205">
        <v>2.2515200000000002</v>
      </c>
      <c r="DZ205">
        <v>0.11666899999999999</v>
      </c>
      <c r="EA205">
        <v>0</v>
      </c>
      <c r="EB205">
        <v>22.764099999999999</v>
      </c>
      <c r="EC205">
        <v>999.9</v>
      </c>
      <c r="ED205">
        <v>64.968000000000004</v>
      </c>
      <c r="EE205">
        <v>23.030999999999999</v>
      </c>
      <c r="EF205">
        <v>17.9602</v>
      </c>
      <c r="EG205">
        <v>63.940300000000001</v>
      </c>
      <c r="EH205">
        <v>26.566500000000001</v>
      </c>
      <c r="EI205">
        <v>1</v>
      </c>
      <c r="EJ205">
        <v>-0.37245400000000001</v>
      </c>
      <c r="EK205">
        <v>-3.8978700000000002</v>
      </c>
      <c r="EL205">
        <v>20.2545</v>
      </c>
      <c r="EM205">
        <v>5.2619199999999999</v>
      </c>
      <c r="EN205">
        <v>12.007300000000001</v>
      </c>
      <c r="EO205">
        <v>4.9993999999999996</v>
      </c>
      <c r="EP205">
        <v>3.2868300000000001</v>
      </c>
      <c r="EQ205">
        <v>9999</v>
      </c>
      <c r="ER205">
        <v>9999</v>
      </c>
      <c r="ES205">
        <v>999.9</v>
      </c>
      <c r="ET205">
        <v>9999</v>
      </c>
      <c r="EU205">
        <v>1.8724099999999999</v>
      </c>
      <c r="EV205">
        <v>1.8732599999999999</v>
      </c>
      <c r="EW205">
        <v>1.86951</v>
      </c>
      <c r="EX205">
        <v>1.87517</v>
      </c>
      <c r="EY205">
        <v>1.8754599999999999</v>
      </c>
      <c r="EZ205">
        <v>1.87391</v>
      </c>
      <c r="FA205">
        <v>1.87242</v>
      </c>
      <c r="FB205">
        <v>1.8714999999999999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-0.05</v>
      </c>
      <c r="FQ205">
        <v>5.9299999999999999E-2</v>
      </c>
      <c r="FR205">
        <v>0.34321388301456301</v>
      </c>
      <c r="FS205">
        <v>1.93526017593624E-3</v>
      </c>
      <c r="FT205">
        <v>-2.6352868309754201E-6</v>
      </c>
      <c r="FU205">
        <v>7.4988703689445403E-10</v>
      </c>
      <c r="FV205">
        <v>5.9295258707654903E-2</v>
      </c>
      <c r="FW205">
        <v>0</v>
      </c>
      <c r="FX205">
        <v>0</v>
      </c>
      <c r="FY205">
        <v>0</v>
      </c>
      <c r="FZ205">
        <v>1</v>
      </c>
      <c r="GA205">
        <v>1999</v>
      </c>
      <c r="GB205">
        <v>0</v>
      </c>
      <c r="GC205">
        <v>14</v>
      </c>
      <c r="GD205">
        <v>42.8</v>
      </c>
      <c r="GE205">
        <v>42.7</v>
      </c>
      <c r="GF205">
        <v>3.0541999999999998</v>
      </c>
      <c r="GG205">
        <v>2.49146</v>
      </c>
      <c r="GH205">
        <v>1.5979000000000001</v>
      </c>
      <c r="GI205">
        <v>2.35107</v>
      </c>
      <c r="GJ205">
        <v>1.64917</v>
      </c>
      <c r="GK205">
        <v>2.4621599999999999</v>
      </c>
      <c r="GL205">
        <v>27.411799999999999</v>
      </c>
      <c r="GM205">
        <v>14.0532</v>
      </c>
      <c r="GN205">
        <v>19</v>
      </c>
      <c r="GO205">
        <v>454.733</v>
      </c>
      <c r="GP205">
        <v>635.82000000000005</v>
      </c>
      <c r="GQ205">
        <v>29.413499999999999</v>
      </c>
      <c r="GR205">
        <v>22.478100000000001</v>
      </c>
      <c r="GS205">
        <v>30</v>
      </c>
      <c r="GT205">
        <v>22.4453</v>
      </c>
      <c r="GU205">
        <v>22.4361</v>
      </c>
      <c r="GV205">
        <v>61.222000000000001</v>
      </c>
      <c r="GW205">
        <v>27.058299999999999</v>
      </c>
      <c r="GX205">
        <v>100</v>
      </c>
      <c r="GY205">
        <v>29.401299999999999</v>
      </c>
      <c r="GZ205">
        <v>1459.37</v>
      </c>
      <c r="HA205">
        <v>13.397</v>
      </c>
      <c r="HB205">
        <v>101.242</v>
      </c>
      <c r="HC205">
        <v>101.214</v>
      </c>
    </row>
    <row r="206" spans="1:211" x14ac:dyDescent="0.2">
      <c r="A206">
        <v>190</v>
      </c>
      <c r="B206">
        <v>1736452161.0999999</v>
      </c>
      <c r="C206">
        <v>378</v>
      </c>
      <c r="D206" t="s">
        <v>728</v>
      </c>
      <c r="E206" t="s">
        <v>729</v>
      </c>
      <c r="F206">
        <v>2</v>
      </c>
      <c r="G206">
        <v>1736452160.0999999</v>
      </c>
      <c r="H206">
        <f t="shared" si="68"/>
        <v>1.7868643211485006E-3</v>
      </c>
      <c r="I206">
        <f t="shared" si="69"/>
        <v>1.7868643211485005</v>
      </c>
      <c r="J206">
        <f t="shared" si="70"/>
        <v>-1.4590451318123945</v>
      </c>
      <c r="K206">
        <f t="shared" si="71"/>
        <v>1404.08</v>
      </c>
      <c r="L206">
        <f t="shared" si="72"/>
        <v>1390.0294181440008</v>
      </c>
      <c r="M206">
        <f t="shared" si="73"/>
        <v>142.18257016705124</v>
      </c>
      <c r="N206">
        <f t="shared" si="74"/>
        <v>143.61976841232001</v>
      </c>
      <c r="O206">
        <f t="shared" si="75"/>
        <v>0.12003022454612605</v>
      </c>
      <c r="P206">
        <f t="shared" si="76"/>
        <v>3.5299871202324651</v>
      </c>
      <c r="Q206">
        <f t="shared" si="77"/>
        <v>0.11780807633933212</v>
      </c>
      <c r="R206">
        <f t="shared" si="78"/>
        <v>7.3826272331773218E-2</v>
      </c>
      <c r="S206">
        <f t="shared" si="79"/>
        <v>0</v>
      </c>
      <c r="T206">
        <f t="shared" si="80"/>
        <v>24.591937285122832</v>
      </c>
      <c r="U206">
        <f t="shared" si="81"/>
        <v>24.591937285122832</v>
      </c>
      <c r="V206">
        <f t="shared" si="82"/>
        <v>3.1031387329528388</v>
      </c>
      <c r="W206">
        <f t="shared" si="83"/>
        <v>49.970579985880399</v>
      </c>
      <c r="X206">
        <f t="shared" si="84"/>
        <v>1.5872557961903999</v>
      </c>
      <c r="Y206">
        <f t="shared" si="85"/>
        <v>3.1763805756084724</v>
      </c>
      <c r="Z206">
        <f t="shared" si="86"/>
        <v>1.5158829367624389</v>
      </c>
      <c r="AA206">
        <f t="shared" si="87"/>
        <v>-78.800716562648873</v>
      </c>
      <c r="AB206">
        <f t="shared" si="88"/>
        <v>74.346499978094002</v>
      </c>
      <c r="AC206">
        <f t="shared" si="89"/>
        <v>4.4454648522297822</v>
      </c>
      <c r="AD206">
        <f t="shared" si="90"/>
        <v>-8.751732325094963E-3</v>
      </c>
      <c r="AE206">
        <f t="shared" si="91"/>
        <v>27.017566479633629</v>
      </c>
      <c r="AF206">
        <f t="shared" si="92"/>
        <v>1.7828275599441901</v>
      </c>
      <c r="AG206">
        <f t="shared" si="93"/>
        <v>-1.4590451318123945</v>
      </c>
      <c r="AH206">
        <v>1448.4607466054699</v>
      </c>
      <c r="AI206">
        <v>1426.20109090909</v>
      </c>
      <c r="AJ206">
        <v>3.4497919647669701</v>
      </c>
      <c r="AK206">
        <v>84.5062676990527</v>
      </c>
      <c r="AL206">
        <f t="shared" si="94"/>
        <v>1.7868643211485005</v>
      </c>
      <c r="AM206">
        <v>13.4070461605075</v>
      </c>
      <c r="AN206">
        <v>15.517658041958001</v>
      </c>
      <c r="AO206">
        <v>5.5101054774048998E-6</v>
      </c>
      <c r="AP206">
        <v>123.873733639405</v>
      </c>
      <c r="AQ206">
        <v>34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54291.793843836916</v>
      </c>
      <c r="AV206">
        <f t="shared" si="98"/>
        <v>0</v>
      </c>
      <c r="AW206">
        <f t="shared" si="99"/>
        <v>0</v>
      </c>
      <c r="AX206">
        <f t="shared" si="100"/>
        <v>0</v>
      </c>
      <c r="AY206">
        <f t="shared" si="101"/>
        <v>0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1736452160.0999999</v>
      </c>
      <c r="BF206">
        <v>1404.08</v>
      </c>
      <c r="BG206">
        <v>1439.5</v>
      </c>
      <c r="BH206">
        <v>15.5176</v>
      </c>
      <c r="BI206">
        <v>13.4117</v>
      </c>
      <c r="BJ206">
        <v>1404.14</v>
      </c>
      <c r="BK206">
        <v>15.458299999999999</v>
      </c>
      <c r="BL206">
        <v>500.07</v>
      </c>
      <c r="BM206">
        <v>102.187</v>
      </c>
      <c r="BN206">
        <v>0.100454</v>
      </c>
      <c r="BO206">
        <v>24.982600000000001</v>
      </c>
      <c r="BP206">
        <v>24.675699999999999</v>
      </c>
      <c r="BQ206">
        <v>999.9</v>
      </c>
      <c r="BR206">
        <v>0</v>
      </c>
      <c r="BS206">
        <v>0</v>
      </c>
      <c r="BT206">
        <v>9979.3799999999992</v>
      </c>
      <c r="BU206">
        <v>-0.13328000000000001</v>
      </c>
      <c r="BV206">
        <v>110.236</v>
      </c>
      <c r="BW206">
        <v>-35.418700000000001</v>
      </c>
      <c r="BX206">
        <v>1426.21</v>
      </c>
      <c r="BY206">
        <v>1459.06</v>
      </c>
      <c r="BZ206">
        <v>2.1059000000000001</v>
      </c>
      <c r="CA206">
        <v>1439.5</v>
      </c>
      <c r="CB206">
        <v>13.4117</v>
      </c>
      <c r="CC206">
        <v>1.58569</v>
      </c>
      <c r="CD206">
        <v>1.3705000000000001</v>
      </c>
      <c r="CE206">
        <v>13.820499999999999</v>
      </c>
      <c r="CF206">
        <v>11.5951</v>
      </c>
      <c r="CG206">
        <v>0</v>
      </c>
      <c r="CH206">
        <v>0</v>
      </c>
      <c r="CI206">
        <v>0</v>
      </c>
      <c r="CJ206">
        <v>20</v>
      </c>
      <c r="CK206">
        <v>2.3333300000000001</v>
      </c>
      <c r="CL206">
        <v>1736449596</v>
      </c>
      <c r="CM206" t="s">
        <v>346</v>
      </c>
      <c r="CN206">
        <v>1736449594</v>
      </c>
      <c r="CO206">
        <v>1736449596</v>
      </c>
      <c r="CP206">
        <v>2</v>
      </c>
      <c r="CQ206">
        <v>0.52600000000000002</v>
      </c>
      <c r="CR206">
        <v>-1.4999999999999999E-2</v>
      </c>
      <c r="CS206">
        <v>0.63</v>
      </c>
      <c r="CT206">
        <v>3.9E-2</v>
      </c>
      <c r="CU206">
        <v>200</v>
      </c>
      <c r="CV206">
        <v>13</v>
      </c>
      <c r="CW206">
        <v>0.21</v>
      </c>
      <c r="CX206">
        <v>0.03</v>
      </c>
      <c r="CY206">
        <v>-35.493720000000003</v>
      </c>
      <c r="CZ206">
        <v>-1.6525443609022701</v>
      </c>
      <c r="DA206">
        <v>0.36709426527800698</v>
      </c>
      <c r="DB206">
        <v>0</v>
      </c>
      <c r="DC206">
        <v>2.1077249999999998</v>
      </c>
      <c r="DD206">
        <v>1.8454736842102099E-2</v>
      </c>
      <c r="DE206">
        <v>2.3935089304198899E-3</v>
      </c>
      <c r="DF206">
        <v>1</v>
      </c>
      <c r="DG206">
        <v>1</v>
      </c>
      <c r="DH206">
        <v>2</v>
      </c>
      <c r="DI206" t="s">
        <v>347</v>
      </c>
      <c r="DJ206">
        <v>3.11958</v>
      </c>
      <c r="DK206">
        <v>2.80037</v>
      </c>
      <c r="DL206">
        <v>0.227187</v>
      </c>
      <c r="DM206">
        <v>0.232569</v>
      </c>
      <c r="DN206">
        <v>8.6695499999999995E-2</v>
      </c>
      <c r="DO206">
        <v>7.8731700000000002E-2</v>
      </c>
      <c r="DP206">
        <v>21540.6</v>
      </c>
      <c r="DQ206">
        <v>19763.2</v>
      </c>
      <c r="DR206">
        <v>26660.799999999999</v>
      </c>
      <c r="DS206">
        <v>24091.3</v>
      </c>
      <c r="DT206">
        <v>33663.300000000003</v>
      </c>
      <c r="DU206">
        <v>32337.9</v>
      </c>
      <c r="DV206">
        <v>40311</v>
      </c>
      <c r="DW206">
        <v>38093.4</v>
      </c>
      <c r="DX206">
        <v>2.0088200000000001</v>
      </c>
      <c r="DY206">
        <v>2.2518500000000001</v>
      </c>
      <c r="DZ206">
        <v>0.11605799999999999</v>
      </c>
      <c r="EA206">
        <v>0</v>
      </c>
      <c r="EB206">
        <v>22.766500000000001</v>
      </c>
      <c r="EC206">
        <v>999.9</v>
      </c>
      <c r="ED206">
        <v>64.968000000000004</v>
      </c>
      <c r="EE206">
        <v>23.030999999999999</v>
      </c>
      <c r="EF206">
        <v>17.959499999999998</v>
      </c>
      <c r="EG206">
        <v>63.590299999999999</v>
      </c>
      <c r="EH206">
        <v>25.9495</v>
      </c>
      <c r="EI206">
        <v>1</v>
      </c>
      <c r="EJ206">
        <v>-0.37248999999999999</v>
      </c>
      <c r="EK206">
        <v>-3.8729100000000001</v>
      </c>
      <c r="EL206">
        <v>20.255400000000002</v>
      </c>
      <c r="EM206">
        <v>5.2617700000000003</v>
      </c>
      <c r="EN206">
        <v>12.007</v>
      </c>
      <c r="EO206">
        <v>4.9994500000000004</v>
      </c>
      <c r="EP206">
        <v>3.2869000000000002</v>
      </c>
      <c r="EQ206">
        <v>9999</v>
      </c>
      <c r="ER206">
        <v>9999</v>
      </c>
      <c r="ES206">
        <v>999.9</v>
      </c>
      <c r="ET206">
        <v>9999</v>
      </c>
      <c r="EU206">
        <v>1.8724099999999999</v>
      </c>
      <c r="EV206">
        <v>1.8732599999999999</v>
      </c>
      <c r="EW206">
        <v>1.86951</v>
      </c>
      <c r="EX206">
        <v>1.8751599999999999</v>
      </c>
      <c r="EY206">
        <v>1.8754599999999999</v>
      </c>
      <c r="EZ206">
        <v>1.87391</v>
      </c>
      <c r="FA206">
        <v>1.87242</v>
      </c>
      <c r="FB206">
        <v>1.8714999999999999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-0.06</v>
      </c>
      <c r="FQ206">
        <v>5.9299999999999999E-2</v>
      </c>
      <c r="FR206">
        <v>0.34321388301456301</v>
      </c>
      <c r="FS206">
        <v>1.93526017593624E-3</v>
      </c>
      <c r="FT206">
        <v>-2.6352868309754201E-6</v>
      </c>
      <c r="FU206">
        <v>7.4988703689445403E-10</v>
      </c>
      <c r="FV206">
        <v>5.9295258707654903E-2</v>
      </c>
      <c r="FW206">
        <v>0</v>
      </c>
      <c r="FX206">
        <v>0</v>
      </c>
      <c r="FY206">
        <v>0</v>
      </c>
      <c r="FZ206">
        <v>1</v>
      </c>
      <c r="GA206">
        <v>1999</v>
      </c>
      <c r="GB206">
        <v>0</v>
      </c>
      <c r="GC206">
        <v>14</v>
      </c>
      <c r="GD206">
        <v>42.8</v>
      </c>
      <c r="GE206">
        <v>42.8</v>
      </c>
      <c r="GF206">
        <v>3.0664099999999999</v>
      </c>
      <c r="GG206">
        <v>2.49268</v>
      </c>
      <c r="GH206">
        <v>1.5979000000000001</v>
      </c>
      <c r="GI206">
        <v>2.35107</v>
      </c>
      <c r="GJ206">
        <v>1.64917</v>
      </c>
      <c r="GK206">
        <v>2.3095699999999999</v>
      </c>
      <c r="GL206">
        <v>27.411799999999999</v>
      </c>
      <c r="GM206">
        <v>14.0532</v>
      </c>
      <c r="GN206">
        <v>19</v>
      </c>
      <c r="GO206">
        <v>454.86500000000001</v>
      </c>
      <c r="GP206">
        <v>636.09500000000003</v>
      </c>
      <c r="GQ206">
        <v>29.416</v>
      </c>
      <c r="GR206">
        <v>22.478899999999999</v>
      </c>
      <c r="GS206">
        <v>30</v>
      </c>
      <c r="GT206">
        <v>22.445599999999999</v>
      </c>
      <c r="GU206">
        <v>22.436800000000002</v>
      </c>
      <c r="GV206">
        <v>61.459200000000003</v>
      </c>
      <c r="GW206">
        <v>27.058299999999999</v>
      </c>
      <c r="GX206">
        <v>100</v>
      </c>
      <c r="GY206">
        <v>29.401299999999999</v>
      </c>
      <c r="GZ206">
        <v>1466.14</v>
      </c>
      <c r="HA206">
        <v>13.3971</v>
      </c>
      <c r="HB206">
        <v>101.242</v>
      </c>
      <c r="HC206">
        <v>101.21299999999999</v>
      </c>
    </row>
    <row r="207" spans="1:211" x14ac:dyDescent="0.2">
      <c r="A207">
        <v>191</v>
      </c>
      <c r="B207">
        <v>1736452163.0999999</v>
      </c>
      <c r="C207">
        <v>380</v>
      </c>
      <c r="D207" t="s">
        <v>730</v>
      </c>
      <c r="E207" t="s">
        <v>731</v>
      </c>
      <c r="F207">
        <v>2</v>
      </c>
      <c r="G207">
        <v>1736452161.0999999</v>
      </c>
      <c r="H207">
        <f t="shared" si="68"/>
        <v>1.784425311771333E-3</v>
      </c>
      <c r="I207">
        <f t="shared" si="69"/>
        <v>1.7844253117713329</v>
      </c>
      <c r="J207">
        <f t="shared" si="70"/>
        <v>-1.2343556228319914</v>
      </c>
      <c r="K207">
        <f t="shared" si="71"/>
        <v>1407.415</v>
      </c>
      <c r="L207">
        <f t="shared" si="72"/>
        <v>1390.2950249774551</v>
      </c>
      <c r="M207">
        <f t="shared" si="73"/>
        <v>142.20958061532497</v>
      </c>
      <c r="N207">
        <f t="shared" si="74"/>
        <v>143.96073732980747</v>
      </c>
      <c r="O207">
        <f t="shared" si="75"/>
        <v>0.11982639237445103</v>
      </c>
      <c r="P207">
        <f t="shared" si="76"/>
        <v>3.5308764474967598</v>
      </c>
      <c r="Q207">
        <f t="shared" si="77"/>
        <v>0.11761225660385723</v>
      </c>
      <c r="R207">
        <f t="shared" si="78"/>
        <v>7.370318398767936E-2</v>
      </c>
      <c r="S207">
        <f t="shared" si="79"/>
        <v>0</v>
      </c>
      <c r="T207">
        <f t="shared" si="80"/>
        <v>24.594413646584133</v>
      </c>
      <c r="U207">
        <f t="shared" si="81"/>
        <v>24.594413646584133</v>
      </c>
      <c r="V207">
        <f t="shared" si="82"/>
        <v>3.103598314240672</v>
      </c>
      <c r="W207">
        <f t="shared" si="83"/>
        <v>49.965495627815237</v>
      </c>
      <c r="X207">
        <f t="shared" si="84"/>
        <v>1.5872693780438749</v>
      </c>
      <c r="Y207">
        <f t="shared" si="85"/>
        <v>3.1767309782478366</v>
      </c>
      <c r="Z207">
        <f t="shared" si="86"/>
        <v>1.5163289361967971</v>
      </c>
      <c r="AA207">
        <f t="shared" si="87"/>
        <v>-78.693156249115788</v>
      </c>
      <c r="AB207">
        <f t="shared" si="88"/>
        <v>74.245998417647513</v>
      </c>
      <c r="AC207">
        <f t="shared" si="89"/>
        <v>4.4384340198885317</v>
      </c>
      <c r="AD207">
        <f t="shared" si="90"/>
        <v>-8.7238115797418914E-3</v>
      </c>
      <c r="AE207">
        <f t="shared" si="91"/>
        <v>27.022645782721643</v>
      </c>
      <c r="AF207">
        <f t="shared" si="92"/>
        <v>1.7831004985107648</v>
      </c>
      <c r="AG207">
        <f t="shared" si="93"/>
        <v>-1.2343556228319914</v>
      </c>
      <c r="AH207">
        <v>1455.20273643106</v>
      </c>
      <c r="AI207">
        <v>1432.9667272727299</v>
      </c>
      <c r="AJ207">
        <v>3.4070785128110601</v>
      </c>
      <c r="AK207">
        <v>84.5062676990527</v>
      </c>
      <c r="AL207">
        <f t="shared" si="94"/>
        <v>1.7844253117713329</v>
      </c>
      <c r="AM207">
        <v>13.4092200517377</v>
      </c>
      <c r="AN207">
        <v>15.5170594405594</v>
      </c>
      <c r="AO207">
        <v>2.6471813564045001E-6</v>
      </c>
      <c r="AP207">
        <v>123.873733639405</v>
      </c>
      <c r="AQ207">
        <v>35</v>
      </c>
      <c r="AR207">
        <v>7</v>
      </c>
      <c r="AS207">
        <f t="shared" si="95"/>
        <v>1</v>
      </c>
      <c r="AT207">
        <f t="shared" si="96"/>
        <v>0</v>
      </c>
      <c r="AU207">
        <f t="shared" si="97"/>
        <v>54311.033354484702</v>
      </c>
      <c r="AV207">
        <f t="shared" si="98"/>
        <v>0</v>
      </c>
      <c r="AW207">
        <f t="shared" si="99"/>
        <v>0</v>
      </c>
      <c r="AX207">
        <f t="shared" si="100"/>
        <v>0</v>
      </c>
      <c r="AY207">
        <f t="shared" si="101"/>
        <v>0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1736452161.0999999</v>
      </c>
      <c r="BF207">
        <v>1407.415</v>
      </c>
      <c r="BG207">
        <v>1442.85</v>
      </c>
      <c r="BH207">
        <v>15.517749999999999</v>
      </c>
      <c r="BI207">
        <v>13.41145</v>
      </c>
      <c r="BJ207">
        <v>1407.4749999999999</v>
      </c>
      <c r="BK207">
        <v>15.458449999999999</v>
      </c>
      <c r="BL207">
        <v>500.05149999999998</v>
      </c>
      <c r="BM207">
        <v>102.187</v>
      </c>
      <c r="BN207">
        <v>0.1003405</v>
      </c>
      <c r="BO207">
        <v>24.984449999999999</v>
      </c>
      <c r="BP207">
        <v>24.674299999999999</v>
      </c>
      <c r="BQ207">
        <v>999.9</v>
      </c>
      <c r="BR207">
        <v>0</v>
      </c>
      <c r="BS207">
        <v>0</v>
      </c>
      <c r="BT207">
        <v>9983.1299999999992</v>
      </c>
      <c r="BU207">
        <v>-0.14571700000000001</v>
      </c>
      <c r="BV207">
        <v>110.0825</v>
      </c>
      <c r="BW207">
        <v>-35.435299999999998</v>
      </c>
      <c r="BX207">
        <v>1429.595</v>
      </c>
      <c r="BY207">
        <v>1462.46</v>
      </c>
      <c r="BZ207">
        <v>2.1063049999999999</v>
      </c>
      <c r="CA207">
        <v>1442.85</v>
      </c>
      <c r="CB207">
        <v>13.41145</v>
      </c>
      <c r="CC207">
        <v>1.5857049999999999</v>
      </c>
      <c r="CD207">
        <v>1.3704750000000001</v>
      </c>
      <c r="CE207">
        <v>13.820650000000001</v>
      </c>
      <c r="CF207">
        <v>11.594799999999999</v>
      </c>
      <c r="CG207">
        <v>0</v>
      </c>
      <c r="CH207">
        <v>0</v>
      </c>
      <c r="CI207">
        <v>0</v>
      </c>
      <c r="CJ207">
        <v>20</v>
      </c>
      <c r="CK207">
        <v>2.2708300000000001</v>
      </c>
      <c r="CL207">
        <v>1736449596</v>
      </c>
      <c r="CM207" t="s">
        <v>346</v>
      </c>
      <c r="CN207">
        <v>1736449594</v>
      </c>
      <c r="CO207">
        <v>1736449596</v>
      </c>
      <c r="CP207">
        <v>2</v>
      </c>
      <c r="CQ207">
        <v>0.52600000000000002</v>
      </c>
      <c r="CR207">
        <v>-1.4999999999999999E-2</v>
      </c>
      <c r="CS207">
        <v>0.63</v>
      </c>
      <c r="CT207">
        <v>3.9E-2</v>
      </c>
      <c r="CU207">
        <v>200</v>
      </c>
      <c r="CV207">
        <v>13</v>
      </c>
      <c r="CW207">
        <v>0.21</v>
      </c>
      <c r="CX207">
        <v>0.03</v>
      </c>
      <c r="CY207">
        <v>-35.519204999999999</v>
      </c>
      <c r="CZ207">
        <v>-0.86973383458641096</v>
      </c>
      <c r="DA207">
        <v>0.35167927501489199</v>
      </c>
      <c r="DB207">
        <v>0</v>
      </c>
      <c r="DC207">
        <v>2.1077509999999999</v>
      </c>
      <c r="DD207">
        <v>1.12619548872158E-2</v>
      </c>
      <c r="DE207">
        <v>2.3717607383544601E-3</v>
      </c>
      <c r="DF207">
        <v>1</v>
      </c>
      <c r="DG207">
        <v>1</v>
      </c>
      <c r="DH207">
        <v>2</v>
      </c>
      <c r="DI207" t="s">
        <v>347</v>
      </c>
      <c r="DJ207">
        <v>3.1192799999999998</v>
      </c>
      <c r="DK207">
        <v>2.8006600000000001</v>
      </c>
      <c r="DL207">
        <v>0.227828</v>
      </c>
      <c r="DM207">
        <v>0.233212</v>
      </c>
      <c r="DN207">
        <v>8.6697999999999997E-2</v>
      </c>
      <c r="DO207">
        <v>7.8727099999999994E-2</v>
      </c>
      <c r="DP207">
        <v>21522.7</v>
      </c>
      <c r="DQ207">
        <v>19746.8</v>
      </c>
      <c r="DR207">
        <v>26660.7</v>
      </c>
      <c r="DS207">
        <v>24091.3</v>
      </c>
      <c r="DT207">
        <v>33663.300000000003</v>
      </c>
      <c r="DU207">
        <v>32338.3</v>
      </c>
      <c r="DV207">
        <v>40311.1</v>
      </c>
      <c r="DW207">
        <v>38093.599999999999</v>
      </c>
      <c r="DX207">
        <v>2.00752</v>
      </c>
      <c r="DY207">
        <v>2.2522199999999999</v>
      </c>
      <c r="DZ207">
        <v>0.115782</v>
      </c>
      <c r="EA207">
        <v>0</v>
      </c>
      <c r="EB207">
        <v>22.769200000000001</v>
      </c>
      <c r="EC207">
        <v>999.9</v>
      </c>
      <c r="ED207">
        <v>64.968000000000004</v>
      </c>
      <c r="EE207">
        <v>23.030999999999999</v>
      </c>
      <c r="EF207">
        <v>17.961099999999998</v>
      </c>
      <c r="EG207">
        <v>63.8703</v>
      </c>
      <c r="EH207">
        <v>26.5946</v>
      </c>
      <c r="EI207">
        <v>1</v>
      </c>
      <c r="EJ207">
        <v>-0.37251000000000001</v>
      </c>
      <c r="EK207">
        <v>-3.86442</v>
      </c>
      <c r="EL207">
        <v>20.255600000000001</v>
      </c>
      <c r="EM207">
        <v>5.2619199999999999</v>
      </c>
      <c r="EN207">
        <v>12.0077</v>
      </c>
      <c r="EO207">
        <v>4.9991000000000003</v>
      </c>
      <c r="EP207">
        <v>3.28688</v>
      </c>
      <c r="EQ207">
        <v>9999</v>
      </c>
      <c r="ER207">
        <v>9999</v>
      </c>
      <c r="ES207">
        <v>999.9</v>
      </c>
      <c r="ET207">
        <v>9999</v>
      </c>
      <c r="EU207">
        <v>1.8724099999999999</v>
      </c>
      <c r="EV207">
        <v>1.8732500000000001</v>
      </c>
      <c r="EW207">
        <v>1.86951</v>
      </c>
      <c r="EX207">
        <v>1.8751500000000001</v>
      </c>
      <c r="EY207">
        <v>1.8754599999999999</v>
      </c>
      <c r="EZ207">
        <v>1.87391</v>
      </c>
      <c r="FA207">
        <v>1.8724099999999999</v>
      </c>
      <c r="FB207">
        <v>1.8714900000000001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-7.0000000000000007E-2</v>
      </c>
      <c r="FQ207">
        <v>5.9299999999999999E-2</v>
      </c>
      <c r="FR207">
        <v>0.34321388301456301</v>
      </c>
      <c r="FS207">
        <v>1.93526017593624E-3</v>
      </c>
      <c r="FT207">
        <v>-2.6352868309754201E-6</v>
      </c>
      <c r="FU207">
        <v>7.4988703689445403E-10</v>
      </c>
      <c r="FV207">
        <v>5.9295258707654903E-2</v>
      </c>
      <c r="FW207">
        <v>0</v>
      </c>
      <c r="FX207">
        <v>0</v>
      </c>
      <c r="FY207">
        <v>0</v>
      </c>
      <c r="FZ207">
        <v>1</v>
      </c>
      <c r="GA207">
        <v>1999</v>
      </c>
      <c r="GB207">
        <v>0</v>
      </c>
      <c r="GC207">
        <v>14</v>
      </c>
      <c r="GD207">
        <v>42.8</v>
      </c>
      <c r="GE207">
        <v>42.8</v>
      </c>
      <c r="GF207">
        <v>3.0773899999999998</v>
      </c>
      <c r="GG207">
        <v>2.47925</v>
      </c>
      <c r="GH207">
        <v>1.5979000000000001</v>
      </c>
      <c r="GI207">
        <v>2.35107</v>
      </c>
      <c r="GJ207">
        <v>1.64917</v>
      </c>
      <c r="GK207">
        <v>2.4890099999999999</v>
      </c>
      <c r="GL207">
        <v>27.411799999999999</v>
      </c>
      <c r="GM207">
        <v>14.061999999999999</v>
      </c>
      <c r="GN207">
        <v>19</v>
      </c>
      <c r="GO207">
        <v>454.11599999999999</v>
      </c>
      <c r="GP207">
        <v>636.41600000000005</v>
      </c>
      <c r="GQ207">
        <v>29.416899999999998</v>
      </c>
      <c r="GR207">
        <v>22.479900000000001</v>
      </c>
      <c r="GS207">
        <v>30</v>
      </c>
      <c r="GT207">
        <v>22.4465</v>
      </c>
      <c r="GU207">
        <v>22.437799999999999</v>
      </c>
      <c r="GV207">
        <v>61.772199999999998</v>
      </c>
      <c r="GW207">
        <v>27.058299999999999</v>
      </c>
      <c r="GX207">
        <v>100</v>
      </c>
      <c r="GY207">
        <v>29.401299999999999</v>
      </c>
      <c r="GZ207">
        <v>1472.9</v>
      </c>
      <c r="HA207">
        <v>13.398899999999999</v>
      </c>
      <c r="HB207">
        <v>101.242</v>
      </c>
      <c r="HC207">
        <v>101.21299999999999</v>
      </c>
    </row>
    <row r="208" spans="1:211" x14ac:dyDescent="0.2">
      <c r="A208">
        <v>192</v>
      </c>
      <c r="B208">
        <v>1736452165.0999999</v>
      </c>
      <c r="C208">
        <v>382</v>
      </c>
      <c r="D208" t="s">
        <v>732</v>
      </c>
      <c r="E208" t="s">
        <v>733</v>
      </c>
      <c r="F208">
        <v>2</v>
      </c>
      <c r="G208">
        <v>1736452164.0999999</v>
      </c>
      <c r="H208">
        <f t="shared" si="68"/>
        <v>1.7837870440619546E-3</v>
      </c>
      <c r="I208">
        <f t="shared" si="69"/>
        <v>1.7837870440619545</v>
      </c>
      <c r="J208">
        <f t="shared" si="70"/>
        <v>-0.96291629191289085</v>
      </c>
      <c r="K208">
        <f t="shared" si="71"/>
        <v>1417.39</v>
      </c>
      <c r="L208">
        <f t="shared" si="72"/>
        <v>1396.3859296520075</v>
      </c>
      <c r="M208">
        <f t="shared" si="73"/>
        <v>142.83357424213801</v>
      </c>
      <c r="N208">
        <f t="shared" si="74"/>
        <v>144.98203934604001</v>
      </c>
      <c r="O208">
        <f t="shared" si="75"/>
        <v>0.1197138710569024</v>
      </c>
      <c r="P208">
        <f t="shared" si="76"/>
        <v>3.5360815828098073</v>
      </c>
      <c r="Q208">
        <f t="shared" si="77"/>
        <v>0.11750703883336436</v>
      </c>
      <c r="R208">
        <f t="shared" si="78"/>
        <v>7.3636785945074765E-2</v>
      </c>
      <c r="S208">
        <f t="shared" si="79"/>
        <v>0</v>
      </c>
      <c r="T208">
        <f t="shared" si="80"/>
        <v>24.599345639548748</v>
      </c>
      <c r="U208">
        <f t="shared" si="81"/>
        <v>24.599345639548748</v>
      </c>
      <c r="V208">
        <f t="shared" si="82"/>
        <v>3.1045138068384994</v>
      </c>
      <c r="W208">
        <f t="shared" si="83"/>
        <v>49.955911526881032</v>
      </c>
      <c r="X208">
        <f t="shared" si="84"/>
        <v>1.5873671154696001</v>
      </c>
      <c r="Y208">
        <f t="shared" si="85"/>
        <v>3.1775360852247601</v>
      </c>
      <c r="Z208">
        <f t="shared" si="86"/>
        <v>1.5171466913688993</v>
      </c>
      <c r="AA208">
        <f t="shared" si="87"/>
        <v>-78.665008643132197</v>
      </c>
      <c r="AB208">
        <f t="shared" si="88"/>
        <v>74.225436878712259</v>
      </c>
      <c r="AC208">
        <f t="shared" si="89"/>
        <v>4.4308781726269801</v>
      </c>
      <c r="AD208">
        <f t="shared" si="90"/>
        <v>-8.6935917929622519E-3</v>
      </c>
      <c r="AE208">
        <f t="shared" si="91"/>
        <v>27.079782905622604</v>
      </c>
      <c r="AF208">
        <f t="shared" si="92"/>
        <v>1.7849509504868917</v>
      </c>
      <c r="AG208">
        <f t="shared" si="93"/>
        <v>-0.96291629191289085</v>
      </c>
      <c r="AH208">
        <v>1462.1275691471101</v>
      </c>
      <c r="AI208">
        <v>1439.7180000000001</v>
      </c>
      <c r="AJ208">
        <v>3.3844447921278098</v>
      </c>
      <c r="AK208">
        <v>84.5062676990527</v>
      </c>
      <c r="AL208">
        <f t="shared" si="94"/>
        <v>1.7837870440619545</v>
      </c>
      <c r="AM208">
        <v>13.410950903208199</v>
      </c>
      <c r="AN208">
        <v>15.5181671328671</v>
      </c>
      <c r="AO208">
        <v>9.5463094750402893E-7</v>
      </c>
      <c r="AP208">
        <v>123.873733639405</v>
      </c>
      <c r="AQ208">
        <v>35</v>
      </c>
      <c r="AR208">
        <v>7</v>
      </c>
      <c r="AS208">
        <f t="shared" si="95"/>
        <v>1</v>
      </c>
      <c r="AT208">
        <f t="shared" si="96"/>
        <v>0</v>
      </c>
      <c r="AU208">
        <f t="shared" si="97"/>
        <v>54424.917616588238</v>
      </c>
      <c r="AV208">
        <f t="shared" si="98"/>
        <v>0</v>
      </c>
      <c r="AW208">
        <f t="shared" si="99"/>
        <v>0</v>
      </c>
      <c r="AX208">
        <f t="shared" si="100"/>
        <v>0</v>
      </c>
      <c r="AY208">
        <f t="shared" si="101"/>
        <v>0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1736452164.0999999</v>
      </c>
      <c r="BF208">
        <v>1417.39</v>
      </c>
      <c r="BG208">
        <v>1452.92</v>
      </c>
      <c r="BH208">
        <v>15.518599999999999</v>
      </c>
      <c r="BI208">
        <v>13.41</v>
      </c>
      <c r="BJ208">
        <v>1417.46</v>
      </c>
      <c r="BK208">
        <v>15.459300000000001</v>
      </c>
      <c r="BL208">
        <v>500.024</v>
      </c>
      <c r="BM208">
        <v>102.188</v>
      </c>
      <c r="BN208">
        <v>0.100036</v>
      </c>
      <c r="BO208">
        <v>24.988700000000001</v>
      </c>
      <c r="BP208">
        <v>24.677900000000001</v>
      </c>
      <c r="BQ208">
        <v>999.9</v>
      </c>
      <c r="BR208">
        <v>0</v>
      </c>
      <c r="BS208">
        <v>0</v>
      </c>
      <c r="BT208">
        <v>10005</v>
      </c>
      <c r="BU208">
        <v>-0.13949800000000001</v>
      </c>
      <c r="BV208">
        <v>110.41500000000001</v>
      </c>
      <c r="BW208">
        <v>-35.5289</v>
      </c>
      <c r="BX208">
        <v>1439.73</v>
      </c>
      <c r="BY208">
        <v>1472.67</v>
      </c>
      <c r="BZ208">
        <v>2.1086499999999999</v>
      </c>
      <c r="CA208">
        <v>1452.92</v>
      </c>
      <c r="CB208">
        <v>13.41</v>
      </c>
      <c r="CC208">
        <v>1.58582</v>
      </c>
      <c r="CD208">
        <v>1.3703399999999999</v>
      </c>
      <c r="CE208">
        <v>13.8217</v>
      </c>
      <c r="CF208">
        <v>11.593299999999999</v>
      </c>
      <c r="CG208">
        <v>0</v>
      </c>
      <c r="CH208">
        <v>0</v>
      </c>
      <c r="CI208">
        <v>0</v>
      </c>
      <c r="CJ208">
        <v>20</v>
      </c>
      <c r="CK208">
        <v>2.3333300000000001</v>
      </c>
      <c r="CL208">
        <v>1736449596</v>
      </c>
      <c r="CM208" t="s">
        <v>346</v>
      </c>
      <c r="CN208">
        <v>1736449594</v>
      </c>
      <c r="CO208">
        <v>1736449596</v>
      </c>
      <c r="CP208">
        <v>2</v>
      </c>
      <c r="CQ208">
        <v>0.52600000000000002</v>
      </c>
      <c r="CR208">
        <v>-1.4999999999999999E-2</v>
      </c>
      <c r="CS208">
        <v>0.63</v>
      </c>
      <c r="CT208">
        <v>3.9E-2</v>
      </c>
      <c r="CU208">
        <v>200</v>
      </c>
      <c r="CV208">
        <v>13</v>
      </c>
      <c r="CW208">
        <v>0.21</v>
      </c>
      <c r="CX208">
        <v>0.03</v>
      </c>
      <c r="CY208">
        <v>-35.549815000000002</v>
      </c>
      <c r="CZ208">
        <v>-0.118569924812006</v>
      </c>
      <c r="DA208">
        <v>0.33311145773599499</v>
      </c>
      <c r="DB208">
        <v>0</v>
      </c>
      <c r="DC208">
        <v>2.1080670000000001</v>
      </c>
      <c r="DD208">
        <v>2.7897744360952598E-3</v>
      </c>
      <c r="DE208">
        <v>2.0309113717737002E-3</v>
      </c>
      <c r="DF208">
        <v>1</v>
      </c>
      <c r="DG208">
        <v>1</v>
      </c>
      <c r="DH208">
        <v>2</v>
      </c>
      <c r="DI208" t="s">
        <v>347</v>
      </c>
      <c r="DJ208">
        <v>3.1194799999999998</v>
      </c>
      <c r="DK208">
        <v>2.8008999999999999</v>
      </c>
      <c r="DL208">
        <v>0.22848099999999999</v>
      </c>
      <c r="DM208">
        <v>0.233874</v>
      </c>
      <c r="DN208">
        <v>8.6697899999999994E-2</v>
      </c>
      <c r="DO208">
        <v>7.8728099999999995E-2</v>
      </c>
      <c r="DP208">
        <v>21504.799999999999</v>
      </c>
      <c r="DQ208">
        <v>19730</v>
      </c>
      <c r="DR208">
        <v>26661</v>
      </c>
      <c r="DS208">
        <v>24091.599999999999</v>
      </c>
      <c r="DT208">
        <v>33663.5</v>
      </c>
      <c r="DU208">
        <v>32338.6</v>
      </c>
      <c r="DV208">
        <v>40311.199999999997</v>
      </c>
      <c r="DW208">
        <v>38093.9</v>
      </c>
      <c r="DX208">
        <v>2.00773</v>
      </c>
      <c r="DY208">
        <v>2.25217</v>
      </c>
      <c r="DZ208">
        <v>0.115912</v>
      </c>
      <c r="EA208">
        <v>0</v>
      </c>
      <c r="EB208">
        <v>22.7713</v>
      </c>
      <c r="EC208">
        <v>999.9</v>
      </c>
      <c r="ED208">
        <v>64.968000000000004</v>
      </c>
      <c r="EE208">
        <v>23.050999999999998</v>
      </c>
      <c r="EF208">
        <v>17.983799999999999</v>
      </c>
      <c r="EG208">
        <v>63.640300000000003</v>
      </c>
      <c r="EH208">
        <v>26.157900000000001</v>
      </c>
      <c r="EI208">
        <v>1</v>
      </c>
      <c r="EJ208">
        <v>-0.372533</v>
      </c>
      <c r="EK208">
        <v>-3.8434499999999998</v>
      </c>
      <c r="EL208">
        <v>20.2561</v>
      </c>
      <c r="EM208">
        <v>5.2626600000000003</v>
      </c>
      <c r="EN208">
        <v>12.0082</v>
      </c>
      <c r="EO208">
        <v>4.99925</v>
      </c>
      <c r="EP208">
        <v>3.2869299999999999</v>
      </c>
      <c r="EQ208">
        <v>9999</v>
      </c>
      <c r="ER208">
        <v>9999</v>
      </c>
      <c r="ES208">
        <v>999.9</v>
      </c>
      <c r="ET208">
        <v>9999</v>
      </c>
      <c r="EU208">
        <v>1.8724099999999999</v>
      </c>
      <c r="EV208">
        <v>1.8732500000000001</v>
      </c>
      <c r="EW208">
        <v>1.86951</v>
      </c>
      <c r="EX208">
        <v>1.8751599999999999</v>
      </c>
      <c r="EY208">
        <v>1.8754599999999999</v>
      </c>
      <c r="EZ208">
        <v>1.87391</v>
      </c>
      <c r="FA208">
        <v>1.8724099999999999</v>
      </c>
      <c r="FB208">
        <v>1.8714999999999999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-7.0000000000000007E-2</v>
      </c>
      <c r="FQ208">
        <v>5.9299999999999999E-2</v>
      </c>
      <c r="FR208">
        <v>0.34321388301456301</v>
      </c>
      <c r="FS208">
        <v>1.93526017593624E-3</v>
      </c>
      <c r="FT208">
        <v>-2.6352868309754201E-6</v>
      </c>
      <c r="FU208">
        <v>7.4988703689445403E-10</v>
      </c>
      <c r="FV208">
        <v>5.9295258707654903E-2</v>
      </c>
      <c r="FW208">
        <v>0</v>
      </c>
      <c r="FX208">
        <v>0</v>
      </c>
      <c r="FY208">
        <v>0</v>
      </c>
      <c r="FZ208">
        <v>1</v>
      </c>
      <c r="GA208">
        <v>1999</v>
      </c>
      <c r="GB208">
        <v>0</v>
      </c>
      <c r="GC208">
        <v>14</v>
      </c>
      <c r="GD208">
        <v>42.9</v>
      </c>
      <c r="GE208">
        <v>42.8</v>
      </c>
      <c r="GF208">
        <v>3.0908199999999999</v>
      </c>
      <c r="GG208">
        <v>2.49634</v>
      </c>
      <c r="GH208">
        <v>1.5979000000000001</v>
      </c>
      <c r="GI208">
        <v>2.35229</v>
      </c>
      <c r="GJ208">
        <v>1.64917</v>
      </c>
      <c r="GK208">
        <v>2.33765</v>
      </c>
      <c r="GL208">
        <v>27.432600000000001</v>
      </c>
      <c r="GM208">
        <v>14.0532</v>
      </c>
      <c r="GN208">
        <v>19</v>
      </c>
      <c r="GO208">
        <v>454.24</v>
      </c>
      <c r="GP208">
        <v>636.37800000000004</v>
      </c>
      <c r="GQ208">
        <v>29.417899999999999</v>
      </c>
      <c r="GR208">
        <v>22.4802</v>
      </c>
      <c r="GS208">
        <v>29.9999</v>
      </c>
      <c r="GT208">
        <v>22.447199999999999</v>
      </c>
      <c r="GU208">
        <v>22.437999999999999</v>
      </c>
      <c r="GV208">
        <v>61.944899999999997</v>
      </c>
      <c r="GW208">
        <v>27.058299999999999</v>
      </c>
      <c r="GX208">
        <v>100</v>
      </c>
      <c r="GY208">
        <v>29.411100000000001</v>
      </c>
      <c r="GZ208">
        <v>1479.67</v>
      </c>
      <c r="HA208">
        <v>13.3996</v>
      </c>
      <c r="HB208">
        <v>101.242</v>
      </c>
      <c r="HC208">
        <v>101.214</v>
      </c>
    </row>
    <row r="209" spans="1:211" x14ac:dyDescent="0.2">
      <c r="A209">
        <v>193</v>
      </c>
      <c r="B209">
        <v>1736452167.0999999</v>
      </c>
      <c r="C209">
        <v>384</v>
      </c>
      <c r="D209" t="s">
        <v>734</v>
      </c>
      <c r="E209" t="s">
        <v>735</v>
      </c>
      <c r="F209">
        <v>2</v>
      </c>
      <c r="G209">
        <v>1736452165.0999999</v>
      </c>
      <c r="H209">
        <f t="shared" ref="H209:H272" si="102">(I209)/1000</f>
        <v>1.7836451334248015E-3</v>
      </c>
      <c r="I209">
        <f t="shared" ref="I209:I272" si="103">IF(BD209, AL209, AF209)</f>
        <v>1.7836451334248016</v>
      </c>
      <c r="J209">
        <f t="shared" ref="J209:J272" si="104">IF(BD209, AG209, AE209)</f>
        <v>-1.1903316349286064</v>
      </c>
      <c r="K209">
        <f t="shared" ref="K209:K272" si="105">BF209 - IF(AS209&gt;1, J209*AZ209*100/(AU209), 0)</f>
        <v>1420.8050000000001</v>
      </c>
      <c r="L209">
        <f t="shared" ref="L209:L272" si="106">((R209-H209/2)*K209-J209)/(R209+H209/2)</f>
        <v>1402.7708307172402</v>
      </c>
      <c r="M209">
        <f t="shared" ref="M209:M272" si="107">L209*(BM209+BN209)/1000</f>
        <v>143.4865797374791</v>
      </c>
      <c r="N209">
        <f t="shared" ref="N209:N272" si="108">(BF209 - IF(AS209&gt;1, J209*AZ209*100/(AU209), 0))*(BM209+BN209)/1000</f>
        <v>145.33125829232677</v>
      </c>
      <c r="O209">
        <f t="shared" ref="O209:O272" si="109">2/((1/Q209-1/P209)+SIGN(Q209)*SQRT((1/Q209-1/P209)*(1/Q209-1/P209) + 4*BA209/((BA209+1)*(BA209+1))*(2*1/Q209*1/P209-1/P209*1/P209)))</f>
        <v>0.11969654864127452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3.5374072067221225</v>
      </c>
      <c r="Q209">
        <f t="shared" ref="Q209:Q272" si="111">H209*(1000-(1000*0.61365*EXP(17.502*U209/(240.97+U209))/(BM209+BN209)+BH209)/2)/(1000*0.61365*EXP(17.502*U209/(240.97+U209))/(BM209+BN209)-BH209)</f>
        <v>0.11749115902103582</v>
      </c>
      <c r="R209">
        <f t="shared" ref="R209:R272" si="112">1/((BA209+1)/(O209/1.6)+1/(P209/1.37)) + BA209/((BA209+1)/(O209/1.6) + BA209/(P209/1.37))</f>
        <v>7.3626735388253622E-2</v>
      </c>
      <c r="S209">
        <f t="shared" ref="S209:S272" si="113">(AV209*AY209)</f>
        <v>0</v>
      </c>
      <c r="T209">
        <f t="shared" ref="T209:T272" si="114">(BO209+(S209+2*0.95*0.0000000567*(((BO209+$B$7)+273)^4-(BO209+273)^4)-44100*H209)/(1.84*29.3*P209+8*0.95*0.0000000567*(BO209+273)^3))</f>
        <v>24.599514280770439</v>
      </c>
      <c r="U209">
        <f t="shared" ref="U209:U272" si="115">($C$7*BP209+$D$7*BQ209+$E$7*T209)</f>
        <v>24.599514280770439</v>
      </c>
      <c r="V209">
        <f t="shared" ref="V209:V272" si="116">0.61365*EXP(17.502*U209/(240.97+U209))</f>
        <v>3.1045451147443854</v>
      </c>
      <c r="W209">
        <f t="shared" ref="W209:W272" si="117">(X209/Y209*100)</f>
        <v>49.954269427532175</v>
      </c>
      <c r="X209">
        <f t="shared" ref="X209:X272" si="118">BH209*(BM209+BN209)/1000</f>
        <v>1.5873149371702351</v>
      </c>
      <c r="Y209">
        <f t="shared" ref="Y209:Y272" si="119">0.61365*EXP(17.502*BO209/(240.97+BO209))</f>
        <v>3.1775360852247601</v>
      </c>
      <c r="Z209">
        <f t="shared" ref="Z209:Z272" si="120">(V209-BH209*(BM209+BN209)/1000)</f>
        <v>1.5172301775741504</v>
      </c>
      <c r="AA209">
        <f t="shared" ref="AA209:AA272" si="121">(-H209*44100)</f>
        <v>-78.658750384033752</v>
      </c>
      <c r="AB209">
        <f t="shared" ref="AB209:AB272" si="122">2*29.3*P209*0.92*(BO209-U209)</f>
        <v>74.221101533243171</v>
      </c>
      <c r="AC209">
        <f t="shared" ref="AC209:AC272" si="123">2*0.95*0.0000000567*(((BO209+$B$7)+273)^4-(U209+273)^4)</f>
        <v>4.4289627850073989</v>
      </c>
      <c r="AD209">
        <f t="shared" ref="AD209:AD272" si="124">S209+AC209+AA209+AB209</f>
        <v>-8.686065783180652E-3</v>
      </c>
      <c r="AE209">
        <f t="shared" ref="AE209:AE272" si="125">BL209*AS209*(BG209-BF209*(1000-AS209*BI209)/(1000-AS209*BH209))/(100*AZ209)</f>
        <v>27.233901644040429</v>
      </c>
      <c r="AF209">
        <f t="shared" ref="AF209:AF272" si="126">1000*BL209*AS209*(BH209-BI209)/(100*AZ209*(1000-AS209*BH209))</f>
        <v>1.7831295797989448</v>
      </c>
      <c r="AG209">
        <f t="shared" ref="AG209:AG272" si="127">(AH209 - AI209 - BM209*1000/(8.314*(BO209+273.15)) * AK209/BL209 * AJ209) * BL209/(100*AZ209) * (1000 - BI209)/1000</f>
        <v>-1.1903316349286064</v>
      </c>
      <c r="AH209">
        <v>1469.0307346700199</v>
      </c>
      <c r="AI209">
        <v>1446.6497575757601</v>
      </c>
      <c r="AJ209">
        <v>3.41996281546075</v>
      </c>
      <c r="AK209">
        <v>84.5062676990527</v>
      </c>
      <c r="AL209">
        <f t="shared" ref="AL209:AL272" si="128">(AN209 - AM209 + BM209*1000/(8.314*(BO209+273.15)) * AP209/BL209 * AO209) * BL209/(100*AZ209) * 1000/(1000 - AN209)</f>
        <v>1.7836451334248016</v>
      </c>
      <c r="AM209">
        <v>13.4112186957004</v>
      </c>
      <c r="AN209">
        <v>15.5183244755245</v>
      </c>
      <c r="AO209">
        <v>2.7306915381688201E-7</v>
      </c>
      <c r="AP209">
        <v>123.873733639405</v>
      </c>
      <c r="AQ209">
        <v>35</v>
      </c>
      <c r="AR209">
        <v>7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54454.129191088345</v>
      </c>
      <c r="AV209">
        <f t="shared" ref="AV209:AV272" si="132">$B$11*BU209+$C$11*BV209+$D$11*CG209</f>
        <v>0</v>
      </c>
      <c r="AW209">
        <f t="shared" ref="AW209:AW272" si="133">AV209*AX209</f>
        <v>0</v>
      </c>
      <c r="AX209">
        <f t="shared" ref="AX209:AX272" si="134">($B$11*$D$9+$C$11*$D$9+$D$11*(CH209*$E$9+CI209*$G$9))/($B$11+$C$11+$D$11)</f>
        <v>0</v>
      </c>
      <c r="AY209">
        <f t="shared" ref="AY209:AY272" si="135">($B$11*$K$9+$C$11*$K$9+$D$11*(CH209*$L$9+CI209*$N$9))/($B$11+$C$11+$D$11)</f>
        <v>0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1736452165.0999999</v>
      </c>
      <c r="BF209">
        <v>1420.8050000000001</v>
      </c>
      <c r="BG209">
        <v>1456.5250000000001</v>
      </c>
      <c r="BH209">
        <v>15.5181</v>
      </c>
      <c r="BI209">
        <v>13.4116</v>
      </c>
      <c r="BJ209">
        <v>1420.88</v>
      </c>
      <c r="BK209">
        <v>15.4588</v>
      </c>
      <c r="BL209">
        <v>500.012</v>
      </c>
      <c r="BM209">
        <v>102.188</v>
      </c>
      <c r="BN209">
        <v>9.9969349999999998E-2</v>
      </c>
      <c r="BO209">
        <v>24.988700000000001</v>
      </c>
      <c r="BP209">
        <v>24.67475</v>
      </c>
      <c r="BQ209">
        <v>999.9</v>
      </c>
      <c r="BR209">
        <v>0</v>
      </c>
      <c r="BS209">
        <v>0</v>
      </c>
      <c r="BT209">
        <v>10010.6</v>
      </c>
      <c r="BU209">
        <v>-0.105294</v>
      </c>
      <c r="BV209">
        <v>110.6835</v>
      </c>
      <c r="BW209">
        <v>-35.717199999999998</v>
      </c>
      <c r="BX209">
        <v>1443.2</v>
      </c>
      <c r="BY209">
        <v>1476.325</v>
      </c>
      <c r="BZ209">
        <v>2.106535</v>
      </c>
      <c r="CA209">
        <v>1456.5250000000001</v>
      </c>
      <c r="CB209">
        <v>13.4116</v>
      </c>
      <c r="CC209">
        <v>1.5857699999999999</v>
      </c>
      <c r="CD209">
        <v>1.3705050000000001</v>
      </c>
      <c r="CE209">
        <v>13.821199999999999</v>
      </c>
      <c r="CF209">
        <v>11.59515</v>
      </c>
      <c r="CG209">
        <v>0</v>
      </c>
      <c r="CH209">
        <v>0</v>
      </c>
      <c r="CI209">
        <v>0</v>
      </c>
      <c r="CJ209">
        <v>20</v>
      </c>
      <c r="CK209">
        <v>2.3125</v>
      </c>
      <c r="CL209">
        <v>1736449596</v>
      </c>
      <c r="CM209" t="s">
        <v>346</v>
      </c>
      <c r="CN209">
        <v>1736449594</v>
      </c>
      <c r="CO209">
        <v>1736449596</v>
      </c>
      <c r="CP209">
        <v>2</v>
      </c>
      <c r="CQ209">
        <v>0.52600000000000002</v>
      </c>
      <c r="CR209">
        <v>-1.4999999999999999E-2</v>
      </c>
      <c r="CS209">
        <v>0.63</v>
      </c>
      <c r="CT209">
        <v>3.9E-2</v>
      </c>
      <c r="CU209">
        <v>200</v>
      </c>
      <c r="CV209">
        <v>13</v>
      </c>
      <c r="CW209">
        <v>0.21</v>
      </c>
      <c r="CX209">
        <v>0.03</v>
      </c>
      <c r="CY209">
        <v>-35.590845000000002</v>
      </c>
      <c r="CZ209">
        <v>0.49293383458643703</v>
      </c>
      <c r="DA209">
        <v>0.31212942744156602</v>
      </c>
      <c r="DB209">
        <v>0</v>
      </c>
      <c r="DC209">
        <v>2.1084505</v>
      </c>
      <c r="DD209">
        <v>-5.1983458646639004E-3</v>
      </c>
      <c r="DE209">
        <v>1.55818636561863E-3</v>
      </c>
      <c r="DF209">
        <v>1</v>
      </c>
      <c r="DG209">
        <v>1</v>
      </c>
      <c r="DH209">
        <v>2</v>
      </c>
      <c r="DI209" t="s">
        <v>347</v>
      </c>
      <c r="DJ209">
        <v>3.1197300000000001</v>
      </c>
      <c r="DK209">
        <v>2.80002</v>
      </c>
      <c r="DL209">
        <v>0.22913500000000001</v>
      </c>
      <c r="DM209">
        <v>0.23456299999999999</v>
      </c>
      <c r="DN209">
        <v>8.66923E-2</v>
      </c>
      <c r="DO209">
        <v>7.87384E-2</v>
      </c>
      <c r="DP209">
        <v>21486.6</v>
      </c>
      <c r="DQ209">
        <v>19712.400000000001</v>
      </c>
      <c r="DR209">
        <v>26661.1</v>
      </c>
      <c r="DS209">
        <v>24091.7</v>
      </c>
      <c r="DT209">
        <v>33663.699999999997</v>
      </c>
      <c r="DU209">
        <v>32338.3</v>
      </c>
      <c r="DV209">
        <v>40311.199999999997</v>
      </c>
      <c r="DW209">
        <v>38093.9</v>
      </c>
      <c r="DX209">
        <v>2.0082</v>
      </c>
      <c r="DY209">
        <v>2.2517999999999998</v>
      </c>
      <c r="DZ209">
        <v>0.115268</v>
      </c>
      <c r="EA209">
        <v>0</v>
      </c>
      <c r="EB209">
        <v>22.7742</v>
      </c>
      <c r="EC209">
        <v>999.9</v>
      </c>
      <c r="ED209">
        <v>64.968000000000004</v>
      </c>
      <c r="EE209">
        <v>23.050999999999998</v>
      </c>
      <c r="EF209">
        <v>17.982299999999999</v>
      </c>
      <c r="EG209">
        <v>63.560299999999998</v>
      </c>
      <c r="EH209">
        <v>26.0777</v>
      </c>
      <c r="EI209">
        <v>1</v>
      </c>
      <c r="EJ209">
        <v>-0.37259100000000001</v>
      </c>
      <c r="EK209">
        <v>-3.8464499999999999</v>
      </c>
      <c r="EL209">
        <v>20.2559</v>
      </c>
      <c r="EM209">
        <v>5.2619199999999999</v>
      </c>
      <c r="EN209">
        <v>12.0077</v>
      </c>
      <c r="EO209">
        <v>4.9991500000000002</v>
      </c>
      <c r="EP209">
        <v>3.2869299999999999</v>
      </c>
      <c r="EQ209">
        <v>9999</v>
      </c>
      <c r="ER209">
        <v>9999</v>
      </c>
      <c r="ES209">
        <v>999.9</v>
      </c>
      <c r="ET209">
        <v>9999</v>
      </c>
      <c r="EU209">
        <v>1.8724099999999999</v>
      </c>
      <c r="EV209">
        <v>1.8732800000000001</v>
      </c>
      <c r="EW209">
        <v>1.86951</v>
      </c>
      <c r="EX209">
        <v>1.87517</v>
      </c>
      <c r="EY209">
        <v>1.8754599999999999</v>
      </c>
      <c r="EZ209">
        <v>1.87392</v>
      </c>
      <c r="FA209">
        <v>1.8724099999999999</v>
      </c>
      <c r="FB209">
        <v>1.8714999999999999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-0.09</v>
      </c>
      <c r="FQ209">
        <v>5.9299999999999999E-2</v>
      </c>
      <c r="FR209">
        <v>0.34321388301456301</v>
      </c>
      <c r="FS209">
        <v>1.93526017593624E-3</v>
      </c>
      <c r="FT209">
        <v>-2.6352868309754201E-6</v>
      </c>
      <c r="FU209">
        <v>7.4988703689445403E-10</v>
      </c>
      <c r="FV209">
        <v>5.9295258707654903E-2</v>
      </c>
      <c r="FW209">
        <v>0</v>
      </c>
      <c r="FX209">
        <v>0</v>
      </c>
      <c r="FY209">
        <v>0</v>
      </c>
      <c r="FZ209">
        <v>1</v>
      </c>
      <c r="GA209">
        <v>1999</v>
      </c>
      <c r="GB209">
        <v>0</v>
      </c>
      <c r="GC209">
        <v>14</v>
      </c>
      <c r="GD209">
        <v>42.9</v>
      </c>
      <c r="GE209">
        <v>42.9</v>
      </c>
      <c r="GF209">
        <v>3.09937</v>
      </c>
      <c r="GG209">
        <v>2.48291</v>
      </c>
      <c r="GH209">
        <v>1.5979000000000001</v>
      </c>
      <c r="GI209">
        <v>2.34985</v>
      </c>
      <c r="GJ209">
        <v>1.64917</v>
      </c>
      <c r="GK209">
        <v>2.3974600000000001</v>
      </c>
      <c r="GL209">
        <v>27.432600000000001</v>
      </c>
      <c r="GM209">
        <v>14.0532</v>
      </c>
      <c r="GN209">
        <v>19</v>
      </c>
      <c r="GO209">
        <v>454.517</v>
      </c>
      <c r="GP209">
        <v>636.07799999999997</v>
      </c>
      <c r="GQ209">
        <v>29.4175</v>
      </c>
      <c r="GR209">
        <v>22.481300000000001</v>
      </c>
      <c r="GS209">
        <v>29.9999</v>
      </c>
      <c r="GT209">
        <v>22.447500000000002</v>
      </c>
      <c r="GU209">
        <v>22.438700000000001</v>
      </c>
      <c r="GV209">
        <v>62.237299999999998</v>
      </c>
      <c r="GW209">
        <v>27.058299999999999</v>
      </c>
      <c r="GX209">
        <v>100</v>
      </c>
      <c r="GY209">
        <v>29.411100000000001</v>
      </c>
      <c r="GZ209">
        <v>1486.38</v>
      </c>
      <c r="HA209">
        <v>13.4018</v>
      </c>
      <c r="HB209">
        <v>101.242</v>
      </c>
      <c r="HC209">
        <v>101.215</v>
      </c>
    </row>
    <row r="210" spans="1:211" x14ac:dyDescent="0.2">
      <c r="A210">
        <v>194</v>
      </c>
      <c r="B210">
        <v>1736452169.0999999</v>
      </c>
      <c r="C210">
        <v>386</v>
      </c>
      <c r="D210" t="s">
        <v>736</v>
      </c>
      <c r="E210" t="s">
        <v>737</v>
      </c>
      <c r="F210">
        <v>2</v>
      </c>
      <c r="G210">
        <v>1736452168.0999999</v>
      </c>
      <c r="H210">
        <f t="shared" si="102"/>
        <v>1.7817569212098898E-3</v>
      </c>
      <c r="I210">
        <f t="shared" si="103"/>
        <v>1.7817569212098898</v>
      </c>
      <c r="J210">
        <f t="shared" si="104"/>
        <v>-1.3436075051366931</v>
      </c>
      <c r="K210">
        <f t="shared" si="105"/>
        <v>1431.04</v>
      </c>
      <c r="L210">
        <f t="shared" si="106"/>
        <v>1414.8339725670785</v>
      </c>
      <c r="M210">
        <f t="shared" si="107"/>
        <v>144.7190590259234</v>
      </c>
      <c r="N210">
        <f t="shared" si="108"/>
        <v>146.37672422630402</v>
      </c>
      <c r="O210">
        <f t="shared" si="109"/>
        <v>0.11954676824624681</v>
      </c>
      <c r="P210">
        <f t="shared" si="110"/>
        <v>3.5360815828098073</v>
      </c>
      <c r="Q210">
        <f t="shared" si="111"/>
        <v>0.11734603150572945</v>
      </c>
      <c r="R210">
        <f t="shared" si="112"/>
        <v>7.3535622690520858E-2</v>
      </c>
      <c r="S210">
        <f t="shared" si="113"/>
        <v>0</v>
      </c>
      <c r="T210">
        <f t="shared" si="114"/>
        <v>24.599588718421323</v>
      </c>
      <c r="U210">
        <f t="shared" si="115"/>
        <v>24.599588718421323</v>
      </c>
      <c r="V210">
        <f t="shared" si="116"/>
        <v>3.1045589340333444</v>
      </c>
      <c r="W210">
        <f t="shared" si="117"/>
        <v>49.94728776598194</v>
      </c>
      <c r="X210">
        <f t="shared" si="118"/>
        <v>1.5870741666360899</v>
      </c>
      <c r="Y210">
        <f t="shared" si="119"/>
        <v>3.177498193839893</v>
      </c>
      <c r="Z210">
        <f t="shared" si="120"/>
        <v>1.5174847673972545</v>
      </c>
      <c r="AA210">
        <f t="shared" si="121"/>
        <v>-78.575480225356145</v>
      </c>
      <c r="AB210">
        <f t="shared" si="122"/>
        <v>74.140969549642804</v>
      </c>
      <c r="AC210">
        <f t="shared" si="123"/>
        <v>4.4258368620400113</v>
      </c>
      <c r="AD210">
        <f t="shared" si="124"/>
        <v>-8.6738136733259807E-3</v>
      </c>
      <c r="AE210">
        <f t="shared" si="125"/>
        <v>27.661807583468107</v>
      </c>
      <c r="AF210">
        <f t="shared" si="126"/>
        <v>1.7786064679290745</v>
      </c>
      <c r="AG210">
        <f t="shared" si="127"/>
        <v>-1.3436075051366931</v>
      </c>
      <c r="AH210">
        <v>1476.03178222309</v>
      </c>
      <c r="AI210">
        <v>1453.60078787879</v>
      </c>
      <c r="AJ210">
        <v>3.4536837963004201</v>
      </c>
      <c r="AK210">
        <v>84.5062676990527</v>
      </c>
      <c r="AL210">
        <f t="shared" si="128"/>
        <v>1.7817569212098898</v>
      </c>
      <c r="AM210">
        <v>13.411391442632601</v>
      </c>
      <c r="AN210">
        <v>15.5164237762238</v>
      </c>
      <c r="AO210">
        <v>-1.11726232658629E-6</v>
      </c>
      <c r="AP210">
        <v>123.873733639405</v>
      </c>
      <c r="AQ210">
        <v>35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54424.954144788229</v>
      </c>
      <c r="AV210">
        <f t="shared" si="132"/>
        <v>0</v>
      </c>
      <c r="AW210">
        <f t="shared" si="133"/>
        <v>0</v>
      </c>
      <c r="AX210">
        <f t="shared" si="134"/>
        <v>0</v>
      </c>
      <c r="AY210">
        <f t="shared" si="135"/>
        <v>0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1736452168.0999999</v>
      </c>
      <c r="BF210">
        <v>1431.04</v>
      </c>
      <c r="BG210">
        <v>1467.29</v>
      </c>
      <c r="BH210">
        <v>15.5159</v>
      </c>
      <c r="BI210">
        <v>13.4146</v>
      </c>
      <c r="BJ210">
        <v>1431.13</v>
      </c>
      <c r="BK210">
        <v>15.4566</v>
      </c>
      <c r="BL210">
        <v>499.97899999999998</v>
      </c>
      <c r="BM210">
        <v>102.188</v>
      </c>
      <c r="BN210">
        <v>9.8955100000000004E-2</v>
      </c>
      <c r="BO210">
        <v>24.988499999999998</v>
      </c>
      <c r="BP210">
        <v>24.666</v>
      </c>
      <c r="BQ210">
        <v>999.9</v>
      </c>
      <c r="BR210">
        <v>0</v>
      </c>
      <c r="BS210">
        <v>0</v>
      </c>
      <c r="BT210">
        <v>10005</v>
      </c>
      <c r="BU210">
        <v>-6.4872299999999994E-2</v>
      </c>
      <c r="BV210">
        <v>111.023</v>
      </c>
      <c r="BW210">
        <v>-36.254300000000001</v>
      </c>
      <c r="BX210">
        <v>1453.59</v>
      </c>
      <c r="BY210">
        <v>1487.24</v>
      </c>
      <c r="BZ210">
        <v>2.1013299999999999</v>
      </c>
      <c r="CA210">
        <v>1467.29</v>
      </c>
      <c r="CB210">
        <v>13.4146</v>
      </c>
      <c r="CC210">
        <v>1.5855399999999999</v>
      </c>
      <c r="CD210">
        <v>1.3708100000000001</v>
      </c>
      <c r="CE210">
        <v>13.819000000000001</v>
      </c>
      <c r="CF210">
        <v>11.5985</v>
      </c>
      <c r="CG210">
        <v>0</v>
      </c>
      <c r="CH210">
        <v>0</v>
      </c>
      <c r="CI210">
        <v>0</v>
      </c>
      <c r="CJ210">
        <v>20</v>
      </c>
      <c r="CK210">
        <v>2.1666699999999999</v>
      </c>
      <c r="CL210">
        <v>1736449596</v>
      </c>
      <c r="CM210" t="s">
        <v>346</v>
      </c>
      <c r="CN210">
        <v>1736449594</v>
      </c>
      <c r="CO210">
        <v>1736449596</v>
      </c>
      <c r="CP210">
        <v>2</v>
      </c>
      <c r="CQ210">
        <v>0.52600000000000002</v>
      </c>
      <c r="CR210">
        <v>-1.4999999999999999E-2</v>
      </c>
      <c r="CS210">
        <v>0.63</v>
      </c>
      <c r="CT210">
        <v>3.9E-2</v>
      </c>
      <c r="CU210">
        <v>200</v>
      </c>
      <c r="CV210">
        <v>13</v>
      </c>
      <c r="CW210">
        <v>0.21</v>
      </c>
      <c r="CX210">
        <v>0.03</v>
      </c>
      <c r="CY210">
        <v>-35.660995</v>
      </c>
      <c r="CZ210">
        <v>0.36743007518797499</v>
      </c>
      <c r="DA210">
        <v>0.320859876698536</v>
      </c>
      <c r="DB210">
        <v>0</v>
      </c>
      <c r="DC210">
        <v>2.1081474999999998</v>
      </c>
      <c r="DD210">
        <v>-1.53667669172937E-2</v>
      </c>
      <c r="DE210">
        <v>2.02819840005849E-3</v>
      </c>
      <c r="DF210">
        <v>1</v>
      </c>
      <c r="DG210">
        <v>1</v>
      </c>
      <c r="DH210">
        <v>2</v>
      </c>
      <c r="DI210" t="s">
        <v>347</v>
      </c>
      <c r="DJ210">
        <v>3.1191</v>
      </c>
      <c r="DK210">
        <v>2.79962</v>
      </c>
      <c r="DL210">
        <v>0.22978899999999999</v>
      </c>
      <c r="DM210">
        <v>0.23522399999999999</v>
      </c>
      <c r="DN210">
        <v>8.6685899999999996E-2</v>
      </c>
      <c r="DO210">
        <v>7.8748200000000004E-2</v>
      </c>
      <c r="DP210">
        <v>21468.6</v>
      </c>
      <c r="DQ210">
        <v>19695.400000000001</v>
      </c>
      <c r="DR210">
        <v>26661.200000000001</v>
      </c>
      <c r="DS210">
        <v>24091.599999999999</v>
      </c>
      <c r="DT210">
        <v>33664.300000000003</v>
      </c>
      <c r="DU210">
        <v>32337.9</v>
      </c>
      <c r="DV210">
        <v>40311.5</v>
      </c>
      <c r="DW210">
        <v>38093.800000000003</v>
      </c>
      <c r="DX210">
        <v>2.00705</v>
      </c>
      <c r="DY210">
        <v>2.2523300000000002</v>
      </c>
      <c r="DZ210">
        <v>0.115201</v>
      </c>
      <c r="EA210">
        <v>0</v>
      </c>
      <c r="EB210">
        <v>22.776800000000001</v>
      </c>
      <c r="EC210">
        <v>999.9</v>
      </c>
      <c r="ED210">
        <v>64.968000000000004</v>
      </c>
      <c r="EE210">
        <v>23.030999999999999</v>
      </c>
      <c r="EF210">
        <v>17.9605</v>
      </c>
      <c r="EG210">
        <v>64.290300000000002</v>
      </c>
      <c r="EH210">
        <v>26.5505</v>
      </c>
      <c r="EI210">
        <v>1</v>
      </c>
      <c r="EJ210">
        <v>-0.37287900000000002</v>
      </c>
      <c r="EK210">
        <v>-3.83785</v>
      </c>
      <c r="EL210">
        <v>20.2559</v>
      </c>
      <c r="EM210">
        <v>5.2611699999999999</v>
      </c>
      <c r="EN210">
        <v>12.007099999999999</v>
      </c>
      <c r="EO210">
        <v>4.9989999999999997</v>
      </c>
      <c r="EP210">
        <v>3.2868300000000001</v>
      </c>
      <c r="EQ210">
        <v>9999</v>
      </c>
      <c r="ER210">
        <v>9999</v>
      </c>
      <c r="ES210">
        <v>999.9</v>
      </c>
      <c r="ET210">
        <v>9999</v>
      </c>
      <c r="EU210">
        <v>1.8724099999999999</v>
      </c>
      <c r="EV210">
        <v>1.8732800000000001</v>
      </c>
      <c r="EW210">
        <v>1.86951</v>
      </c>
      <c r="EX210">
        <v>1.8751800000000001</v>
      </c>
      <c r="EY210">
        <v>1.8754599999999999</v>
      </c>
      <c r="EZ210">
        <v>1.8739300000000001</v>
      </c>
      <c r="FA210">
        <v>1.8724099999999999</v>
      </c>
      <c r="FB210">
        <v>1.8714999999999999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-0.09</v>
      </c>
      <c r="FQ210">
        <v>5.9299999999999999E-2</v>
      </c>
      <c r="FR210">
        <v>0.34321388301456301</v>
      </c>
      <c r="FS210">
        <v>1.93526017593624E-3</v>
      </c>
      <c r="FT210">
        <v>-2.6352868309754201E-6</v>
      </c>
      <c r="FU210">
        <v>7.4988703689445403E-10</v>
      </c>
      <c r="FV210">
        <v>5.9295258707654903E-2</v>
      </c>
      <c r="FW210">
        <v>0</v>
      </c>
      <c r="FX210">
        <v>0</v>
      </c>
      <c r="FY210">
        <v>0</v>
      </c>
      <c r="FZ210">
        <v>1</v>
      </c>
      <c r="GA210">
        <v>1999</v>
      </c>
      <c r="GB210">
        <v>0</v>
      </c>
      <c r="GC210">
        <v>14</v>
      </c>
      <c r="GD210">
        <v>42.9</v>
      </c>
      <c r="GE210">
        <v>42.9</v>
      </c>
      <c r="GF210">
        <v>3.1140099999999999</v>
      </c>
      <c r="GG210">
        <v>2.4890099999999999</v>
      </c>
      <c r="GH210">
        <v>1.5979000000000001</v>
      </c>
      <c r="GI210">
        <v>2.35229</v>
      </c>
      <c r="GJ210">
        <v>1.64917</v>
      </c>
      <c r="GK210">
        <v>2.47925</v>
      </c>
      <c r="GL210">
        <v>27.432600000000001</v>
      </c>
      <c r="GM210">
        <v>14.061999999999999</v>
      </c>
      <c r="GN210">
        <v>19</v>
      </c>
      <c r="GO210">
        <v>453.851</v>
      </c>
      <c r="GP210">
        <v>636.52</v>
      </c>
      <c r="GQ210">
        <v>29.418900000000001</v>
      </c>
      <c r="GR210">
        <v>22.482199999999999</v>
      </c>
      <c r="GS210">
        <v>29.9999</v>
      </c>
      <c r="GT210">
        <v>22.448399999999999</v>
      </c>
      <c r="GU210">
        <v>22.439599999999999</v>
      </c>
      <c r="GV210">
        <v>62.405500000000004</v>
      </c>
      <c r="GW210">
        <v>27.058299999999999</v>
      </c>
      <c r="GX210">
        <v>100</v>
      </c>
      <c r="GY210">
        <v>29.4191</v>
      </c>
      <c r="GZ210">
        <v>1493.14</v>
      </c>
      <c r="HA210">
        <v>13.4016</v>
      </c>
      <c r="HB210">
        <v>101.24299999999999</v>
      </c>
      <c r="HC210">
        <v>101.214</v>
      </c>
    </row>
    <row r="211" spans="1:211" x14ac:dyDescent="0.2">
      <c r="A211">
        <v>195</v>
      </c>
      <c r="B211">
        <v>1736452171.0999999</v>
      </c>
      <c r="C211">
        <v>388</v>
      </c>
      <c r="D211" t="s">
        <v>738</v>
      </c>
      <c r="E211" t="s">
        <v>739</v>
      </c>
      <c r="F211">
        <v>2</v>
      </c>
      <c r="G211">
        <v>1736452169.0999999</v>
      </c>
      <c r="H211">
        <f t="shared" si="102"/>
        <v>1.7794007395418336E-3</v>
      </c>
      <c r="I211">
        <f t="shared" si="103"/>
        <v>1.7794007395418336</v>
      </c>
      <c r="J211">
        <f t="shared" si="104"/>
        <v>-1.3552120005290371</v>
      </c>
      <c r="K211">
        <f t="shared" si="105"/>
        <v>1434.49</v>
      </c>
      <c r="L211">
        <f t="shared" si="106"/>
        <v>1418.3805549748506</v>
      </c>
      <c r="M211">
        <f t="shared" si="107"/>
        <v>145.08065428967831</v>
      </c>
      <c r="N211">
        <f t="shared" si="108"/>
        <v>146.728427037475</v>
      </c>
      <c r="O211">
        <f t="shared" si="109"/>
        <v>0.11938060538812603</v>
      </c>
      <c r="P211">
        <f t="shared" si="110"/>
        <v>3.5342822107383487</v>
      </c>
      <c r="Q211">
        <f t="shared" si="111"/>
        <v>0.11718482644695812</v>
      </c>
      <c r="R211">
        <f t="shared" si="112"/>
        <v>7.343443459993948E-2</v>
      </c>
      <c r="S211">
        <f t="shared" si="113"/>
        <v>0</v>
      </c>
      <c r="T211">
        <f t="shared" si="114"/>
        <v>24.599816414240713</v>
      </c>
      <c r="U211">
        <f t="shared" si="115"/>
        <v>24.599816414240713</v>
      </c>
      <c r="V211">
        <f t="shared" si="116"/>
        <v>3.1046012059096184</v>
      </c>
      <c r="W211">
        <f t="shared" si="117"/>
        <v>49.946859540178842</v>
      </c>
      <c r="X211">
        <f t="shared" si="118"/>
        <v>1.5870510970645</v>
      </c>
      <c r="Y211">
        <f t="shared" si="119"/>
        <v>3.1774792482955321</v>
      </c>
      <c r="Z211">
        <f t="shared" si="120"/>
        <v>1.5175501088451184</v>
      </c>
      <c r="AA211">
        <f t="shared" si="121"/>
        <v>-78.471572613794862</v>
      </c>
      <c r="AB211">
        <f t="shared" si="122"/>
        <v>74.040802908034919</v>
      </c>
      <c r="AC211">
        <f t="shared" si="123"/>
        <v>4.4221105024672251</v>
      </c>
      <c r="AD211">
        <f t="shared" si="124"/>
        <v>-8.6592032927228502E-3</v>
      </c>
      <c r="AE211">
        <f t="shared" si="125"/>
        <v>27.655157176785554</v>
      </c>
      <c r="AF211">
        <f t="shared" si="126"/>
        <v>1.776558839644151</v>
      </c>
      <c r="AG211">
        <f t="shared" si="127"/>
        <v>-1.3552120005290371</v>
      </c>
      <c r="AH211">
        <v>1483.2507502185599</v>
      </c>
      <c r="AI211">
        <v>1460.60642424242</v>
      </c>
      <c r="AJ211">
        <v>3.4850912142436599</v>
      </c>
      <c r="AK211">
        <v>84.5062676990527</v>
      </c>
      <c r="AL211">
        <f t="shared" si="128"/>
        <v>1.7794007395418336</v>
      </c>
      <c r="AM211">
        <v>13.4119850655311</v>
      </c>
      <c r="AN211">
        <v>15.515069930069901</v>
      </c>
      <c r="AO211">
        <v>-2.3964932888743401E-6</v>
      </c>
      <c r="AP211">
        <v>123.873733639405</v>
      </c>
      <c r="AQ211">
        <v>35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54385.310030883295</v>
      </c>
      <c r="AV211">
        <f t="shared" si="132"/>
        <v>0</v>
      </c>
      <c r="AW211">
        <f t="shared" si="133"/>
        <v>0</v>
      </c>
      <c r="AX211">
        <f t="shared" si="134"/>
        <v>0</v>
      </c>
      <c r="AY211">
        <f t="shared" si="135"/>
        <v>0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1736452169.0999999</v>
      </c>
      <c r="BF211">
        <v>1434.49</v>
      </c>
      <c r="BG211">
        <v>1470.75</v>
      </c>
      <c r="BH211">
        <v>15.5158</v>
      </c>
      <c r="BI211">
        <v>13.4161</v>
      </c>
      <c r="BJ211">
        <v>1434.585</v>
      </c>
      <c r="BK211">
        <v>15.4565</v>
      </c>
      <c r="BL211">
        <v>499.78399999999999</v>
      </c>
      <c r="BM211">
        <v>102.187</v>
      </c>
      <c r="BN211">
        <v>9.9127499999999993E-2</v>
      </c>
      <c r="BO211">
        <v>24.988399999999999</v>
      </c>
      <c r="BP211">
        <v>24.673400000000001</v>
      </c>
      <c r="BQ211">
        <v>999.9</v>
      </c>
      <c r="BR211">
        <v>0</v>
      </c>
      <c r="BS211">
        <v>0</v>
      </c>
      <c r="BT211">
        <v>9997.5</v>
      </c>
      <c r="BU211">
        <v>-8.9748149999999999E-2</v>
      </c>
      <c r="BV211">
        <v>110.8015</v>
      </c>
      <c r="BW211">
        <v>-36.260199999999998</v>
      </c>
      <c r="BX211">
        <v>1457.1</v>
      </c>
      <c r="BY211">
        <v>1490.75</v>
      </c>
      <c r="BZ211">
        <v>2.09972</v>
      </c>
      <c r="CA211">
        <v>1470.75</v>
      </c>
      <c r="CB211">
        <v>13.4161</v>
      </c>
      <c r="CC211">
        <v>1.58552</v>
      </c>
      <c r="CD211">
        <v>1.3709549999999999</v>
      </c>
      <c r="CE211">
        <v>13.8188</v>
      </c>
      <c r="CF211">
        <v>11.600099999999999</v>
      </c>
      <c r="CG211">
        <v>0</v>
      </c>
      <c r="CH211">
        <v>0</v>
      </c>
      <c r="CI211">
        <v>0</v>
      </c>
      <c r="CJ211">
        <v>20</v>
      </c>
      <c r="CK211">
        <v>2.2291699999999999</v>
      </c>
      <c r="CL211">
        <v>1736449596</v>
      </c>
      <c r="CM211" t="s">
        <v>346</v>
      </c>
      <c r="CN211">
        <v>1736449594</v>
      </c>
      <c r="CO211">
        <v>1736449596</v>
      </c>
      <c r="CP211">
        <v>2</v>
      </c>
      <c r="CQ211">
        <v>0.52600000000000002</v>
      </c>
      <c r="CR211">
        <v>-1.4999999999999999E-2</v>
      </c>
      <c r="CS211">
        <v>0.63</v>
      </c>
      <c r="CT211">
        <v>3.9E-2</v>
      </c>
      <c r="CU211">
        <v>200</v>
      </c>
      <c r="CV211">
        <v>13</v>
      </c>
      <c r="CW211">
        <v>0.21</v>
      </c>
      <c r="CX211">
        <v>0.03</v>
      </c>
      <c r="CY211">
        <v>-35.744385000000001</v>
      </c>
      <c r="CZ211">
        <v>-0.138419548872149</v>
      </c>
      <c r="DA211">
        <v>0.35515412749255798</v>
      </c>
      <c r="DB211">
        <v>0</v>
      </c>
      <c r="DC211">
        <v>2.1072579999999999</v>
      </c>
      <c r="DD211">
        <v>-2.5090827067667E-2</v>
      </c>
      <c r="DE211">
        <v>2.9869827585708901E-3</v>
      </c>
      <c r="DF211">
        <v>1</v>
      </c>
      <c r="DG211">
        <v>1</v>
      </c>
      <c r="DH211">
        <v>2</v>
      </c>
      <c r="DI211" t="s">
        <v>347</v>
      </c>
      <c r="DJ211">
        <v>3.1190099999999998</v>
      </c>
      <c r="DK211">
        <v>2.80003</v>
      </c>
      <c r="DL211">
        <v>0.23044600000000001</v>
      </c>
      <c r="DM211">
        <v>0.23586699999999999</v>
      </c>
      <c r="DN211">
        <v>8.6687799999999995E-2</v>
      </c>
      <c r="DO211">
        <v>7.8764799999999996E-2</v>
      </c>
      <c r="DP211">
        <v>21450.3</v>
      </c>
      <c r="DQ211">
        <v>19678.8</v>
      </c>
      <c r="DR211">
        <v>26661.1</v>
      </c>
      <c r="DS211">
        <v>24091.5</v>
      </c>
      <c r="DT211">
        <v>33664.300000000003</v>
      </c>
      <c r="DU211">
        <v>32337.5</v>
      </c>
      <c r="DV211">
        <v>40311.599999999999</v>
      </c>
      <c r="DW211">
        <v>38094</v>
      </c>
      <c r="DX211">
        <v>2.00658</v>
      </c>
      <c r="DY211">
        <v>2.2526799999999998</v>
      </c>
      <c r="DZ211">
        <v>0.116102</v>
      </c>
      <c r="EA211">
        <v>0</v>
      </c>
      <c r="EB211">
        <v>22.779199999999999</v>
      </c>
      <c r="EC211">
        <v>999.9</v>
      </c>
      <c r="ED211">
        <v>64.968000000000004</v>
      </c>
      <c r="EE211">
        <v>23.050999999999998</v>
      </c>
      <c r="EF211">
        <v>17.9819</v>
      </c>
      <c r="EG211">
        <v>64.000299999999996</v>
      </c>
      <c r="EH211">
        <v>26.225999999999999</v>
      </c>
      <c r="EI211">
        <v>1</v>
      </c>
      <c r="EJ211">
        <v>-0.37290400000000001</v>
      </c>
      <c r="EK211">
        <v>-3.8398300000000001</v>
      </c>
      <c r="EL211">
        <v>20.2559</v>
      </c>
      <c r="EM211">
        <v>5.2619199999999999</v>
      </c>
      <c r="EN211">
        <v>12.0068</v>
      </c>
      <c r="EO211">
        <v>4.9994500000000004</v>
      </c>
      <c r="EP211">
        <v>3.2869999999999999</v>
      </c>
      <c r="EQ211">
        <v>9999</v>
      </c>
      <c r="ER211">
        <v>9999</v>
      </c>
      <c r="ES211">
        <v>999.9</v>
      </c>
      <c r="ET211">
        <v>9999</v>
      </c>
      <c r="EU211">
        <v>1.8724099999999999</v>
      </c>
      <c r="EV211">
        <v>1.8732800000000001</v>
      </c>
      <c r="EW211">
        <v>1.86951</v>
      </c>
      <c r="EX211">
        <v>1.87517</v>
      </c>
      <c r="EY211">
        <v>1.8754599999999999</v>
      </c>
      <c r="EZ211">
        <v>1.87392</v>
      </c>
      <c r="FA211">
        <v>1.8724099999999999</v>
      </c>
      <c r="FB211">
        <v>1.87151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-0.09</v>
      </c>
      <c r="FQ211">
        <v>5.9299999999999999E-2</v>
      </c>
      <c r="FR211">
        <v>0.34321388301456301</v>
      </c>
      <c r="FS211">
        <v>1.93526017593624E-3</v>
      </c>
      <c r="FT211">
        <v>-2.6352868309754201E-6</v>
      </c>
      <c r="FU211">
        <v>7.4988703689445403E-10</v>
      </c>
      <c r="FV211">
        <v>5.9295258707654903E-2</v>
      </c>
      <c r="FW211">
        <v>0</v>
      </c>
      <c r="FX211">
        <v>0</v>
      </c>
      <c r="FY211">
        <v>0</v>
      </c>
      <c r="FZ211">
        <v>1</v>
      </c>
      <c r="GA211">
        <v>1999</v>
      </c>
      <c r="GB211">
        <v>0</v>
      </c>
      <c r="GC211">
        <v>14</v>
      </c>
      <c r="GD211">
        <v>43</v>
      </c>
      <c r="GE211">
        <v>42.9</v>
      </c>
      <c r="GF211">
        <v>3.125</v>
      </c>
      <c r="GG211">
        <v>2.4841299999999999</v>
      </c>
      <c r="GH211">
        <v>1.5979000000000001</v>
      </c>
      <c r="GI211">
        <v>2.35229</v>
      </c>
      <c r="GJ211">
        <v>1.64917</v>
      </c>
      <c r="GK211">
        <v>2.4609399999999999</v>
      </c>
      <c r="GL211">
        <v>27.432600000000001</v>
      </c>
      <c r="GM211">
        <v>14.061999999999999</v>
      </c>
      <c r="GN211">
        <v>19</v>
      </c>
      <c r="GO211">
        <v>453.57900000000001</v>
      </c>
      <c r="GP211">
        <v>636.81399999999996</v>
      </c>
      <c r="GQ211">
        <v>29.419899999999998</v>
      </c>
      <c r="GR211">
        <v>22.4832</v>
      </c>
      <c r="GS211">
        <v>30.0001</v>
      </c>
      <c r="GT211">
        <v>22.449000000000002</v>
      </c>
      <c r="GU211">
        <v>22.440100000000001</v>
      </c>
      <c r="GV211">
        <v>62.616399999999999</v>
      </c>
      <c r="GW211">
        <v>27.058299999999999</v>
      </c>
      <c r="GX211">
        <v>100</v>
      </c>
      <c r="GY211">
        <v>29.4191</v>
      </c>
      <c r="GZ211">
        <v>1499.91</v>
      </c>
      <c r="HA211">
        <v>13.4017</v>
      </c>
      <c r="HB211">
        <v>101.24299999999999</v>
      </c>
      <c r="HC211">
        <v>101.214</v>
      </c>
    </row>
    <row r="212" spans="1:211" x14ac:dyDescent="0.2">
      <c r="A212">
        <v>196</v>
      </c>
      <c r="B212">
        <v>1736452173.0999999</v>
      </c>
      <c r="C212">
        <v>390</v>
      </c>
      <c r="D212" t="s">
        <v>740</v>
      </c>
      <c r="E212" t="s">
        <v>741</v>
      </c>
      <c r="F212">
        <v>2</v>
      </c>
      <c r="G212">
        <v>1736452172.0999999</v>
      </c>
      <c r="H212">
        <f t="shared" si="102"/>
        <v>1.7783082333650189E-3</v>
      </c>
      <c r="I212">
        <f t="shared" si="103"/>
        <v>1.7783082333650189</v>
      </c>
      <c r="J212">
        <f t="shared" si="104"/>
        <v>-1.2400291218103998</v>
      </c>
      <c r="K212">
        <f t="shared" si="105"/>
        <v>1444.82</v>
      </c>
      <c r="L212">
        <f t="shared" si="106"/>
        <v>1426.9139021917233</v>
      </c>
      <c r="M212">
        <f t="shared" si="107"/>
        <v>145.95111695333352</v>
      </c>
      <c r="N212">
        <f t="shared" si="108"/>
        <v>147.78263248582601</v>
      </c>
      <c r="O212">
        <f t="shared" si="109"/>
        <v>0.11923625677850912</v>
      </c>
      <c r="P212">
        <f t="shared" si="110"/>
        <v>3.5386627477045063</v>
      </c>
      <c r="Q212">
        <f t="shared" si="111"/>
        <v>0.11704839018644743</v>
      </c>
      <c r="R212">
        <f t="shared" si="112"/>
        <v>7.3348471196947762E-2</v>
      </c>
      <c r="S212">
        <f t="shared" si="113"/>
        <v>0</v>
      </c>
      <c r="T212">
        <f t="shared" si="114"/>
        <v>24.604609520478853</v>
      </c>
      <c r="U212">
        <f t="shared" si="115"/>
        <v>24.604609520478853</v>
      </c>
      <c r="V212">
        <f t="shared" si="116"/>
        <v>3.1054911659536431</v>
      </c>
      <c r="W212">
        <f t="shared" si="117"/>
        <v>49.937376922757359</v>
      </c>
      <c r="X212">
        <f t="shared" si="118"/>
        <v>1.58713772651217</v>
      </c>
      <c r="Y212">
        <f t="shared" si="119"/>
        <v>3.1782560965649815</v>
      </c>
      <c r="Z212">
        <f t="shared" si="120"/>
        <v>1.5183534394414731</v>
      </c>
      <c r="AA212">
        <f t="shared" si="121"/>
        <v>-78.42339309139733</v>
      </c>
      <c r="AB212">
        <f t="shared" si="122"/>
        <v>74.000343867892667</v>
      </c>
      <c r="AC212">
        <f t="shared" si="123"/>
        <v>4.4144206321250836</v>
      </c>
      <c r="AD212">
        <f t="shared" si="124"/>
        <v>-8.6285913795762781E-3</v>
      </c>
      <c r="AE212">
        <f t="shared" si="125"/>
        <v>27.46286024330071</v>
      </c>
      <c r="AF212">
        <f t="shared" si="126"/>
        <v>1.7725541982386492</v>
      </c>
      <c r="AG212">
        <f t="shared" si="127"/>
        <v>-1.2400291218103998</v>
      </c>
      <c r="AH212">
        <v>1490.46227140107</v>
      </c>
      <c r="AI212">
        <v>1467.5999393939401</v>
      </c>
      <c r="AJ212">
        <v>3.4958516411344802</v>
      </c>
      <c r="AK212">
        <v>84.5062676990527</v>
      </c>
      <c r="AL212">
        <f t="shared" si="128"/>
        <v>1.7783082333650189</v>
      </c>
      <c r="AM212">
        <v>13.414066772717501</v>
      </c>
      <c r="AN212">
        <v>15.516190209790199</v>
      </c>
      <c r="AO212">
        <v>-1.9761182997503399E-6</v>
      </c>
      <c r="AP212">
        <v>123.873733639405</v>
      </c>
      <c r="AQ212">
        <v>35</v>
      </c>
      <c r="AR212">
        <v>7</v>
      </c>
      <c r="AS212">
        <f t="shared" si="129"/>
        <v>1</v>
      </c>
      <c r="AT212">
        <f t="shared" si="130"/>
        <v>0</v>
      </c>
      <c r="AU212">
        <f t="shared" si="131"/>
        <v>54481.041737483873</v>
      </c>
      <c r="AV212">
        <f t="shared" si="132"/>
        <v>0</v>
      </c>
      <c r="AW212">
        <f t="shared" si="133"/>
        <v>0</v>
      </c>
      <c r="AX212">
        <f t="shared" si="134"/>
        <v>0</v>
      </c>
      <c r="AY212">
        <f t="shared" si="135"/>
        <v>0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1736452172.0999999</v>
      </c>
      <c r="BF212">
        <v>1444.82</v>
      </c>
      <c r="BG212">
        <v>1480.87</v>
      </c>
      <c r="BH212">
        <v>15.5169</v>
      </c>
      <c r="BI212">
        <v>13.4216</v>
      </c>
      <c r="BJ212">
        <v>1444.92</v>
      </c>
      <c r="BK212">
        <v>15.457599999999999</v>
      </c>
      <c r="BL212">
        <v>499.70400000000001</v>
      </c>
      <c r="BM212">
        <v>102.185</v>
      </c>
      <c r="BN212">
        <v>9.94593E-2</v>
      </c>
      <c r="BO212">
        <v>24.9925</v>
      </c>
      <c r="BP212">
        <v>24.6966</v>
      </c>
      <c r="BQ212">
        <v>999.9</v>
      </c>
      <c r="BR212">
        <v>0</v>
      </c>
      <c r="BS212">
        <v>0</v>
      </c>
      <c r="BT212">
        <v>10016.200000000001</v>
      </c>
      <c r="BU212">
        <v>-0.12706000000000001</v>
      </c>
      <c r="BV212">
        <v>109.58499999999999</v>
      </c>
      <c r="BW212">
        <v>-36.051000000000002</v>
      </c>
      <c r="BX212">
        <v>1467.59</v>
      </c>
      <c r="BY212">
        <v>1501.02</v>
      </c>
      <c r="BZ212">
        <v>2.0952500000000001</v>
      </c>
      <c r="CA212">
        <v>1480.87</v>
      </c>
      <c r="CB212">
        <v>13.4216</v>
      </c>
      <c r="CC212">
        <v>1.5855900000000001</v>
      </c>
      <c r="CD212">
        <v>1.3714900000000001</v>
      </c>
      <c r="CE212">
        <v>13.8195</v>
      </c>
      <c r="CF212">
        <v>11.606</v>
      </c>
      <c r="CG212">
        <v>0</v>
      </c>
      <c r="CH212">
        <v>0</v>
      </c>
      <c r="CI212">
        <v>0</v>
      </c>
      <c r="CJ212">
        <v>20</v>
      </c>
      <c r="CK212">
        <v>2.3333300000000001</v>
      </c>
      <c r="CL212">
        <v>1736449596</v>
      </c>
      <c r="CM212" t="s">
        <v>346</v>
      </c>
      <c r="CN212">
        <v>1736449594</v>
      </c>
      <c r="CO212">
        <v>1736449596</v>
      </c>
      <c r="CP212">
        <v>2</v>
      </c>
      <c r="CQ212">
        <v>0.52600000000000002</v>
      </c>
      <c r="CR212">
        <v>-1.4999999999999999E-2</v>
      </c>
      <c r="CS212">
        <v>0.63</v>
      </c>
      <c r="CT212">
        <v>3.9E-2</v>
      </c>
      <c r="CU212">
        <v>200</v>
      </c>
      <c r="CV212">
        <v>13</v>
      </c>
      <c r="CW212">
        <v>0.21</v>
      </c>
      <c r="CX212">
        <v>0.03</v>
      </c>
      <c r="CY212">
        <v>-35.779269999999997</v>
      </c>
      <c r="CZ212">
        <v>-1.1957684210525801</v>
      </c>
      <c r="DA212">
        <v>0.38215268951035902</v>
      </c>
      <c r="DB212">
        <v>0</v>
      </c>
      <c r="DC212">
        <v>2.1060840000000001</v>
      </c>
      <c r="DD212">
        <v>-3.7728721804515197E-2</v>
      </c>
      <c r="DE212">
        <v>4.1367334939538397E-3</v>
      </c>
      <c r="DF212">
        <v>1</v>
      </c>
      <c r="DG212">
        <v>1</v>
      </c>
      <c r="DH212">
        <v>2</v>
      </c>
      <c r="DI212" t="s">
        <v>347</v>
      </c>
      <c r="DJ212">
        <v>3.1191599999999999</v>
      </c>
      <c r="DK212">
        <v>2.8003900000000002</v>
      </c>
      <c r="DL212">
        <v>0.23109299999999999</v>
      </c>
      <c r="DM212">
        <v>0.23647899999999999</v>
      </c>
      <c r="DN212">
        <v>8.6691699999999997E-2</v>
      </c>
      <c r="DO212">
        <v>7.8775200000000004E-2</v>
      </c>
      <c r="DP212">
        <v>21432.400000000001</v>
      </c>
      <c r="DQ212">
        <v>19663</v>
      </c>
      <c r="DR212">
        <v>26661.200000000001</v>
      </c>
      <c r="DS212">
        <v>24091.4</v>
      </c>
      <c r="DT212">
        <v>33664.300000000003</v>
      </c>
      <c r="DU212">
        <v>32337.200000000001</v>
      </c>
      <c r="DV212">
        <v>40311.699999999997</v>
      </c>
      <c r="DW212">
        <v>38093.9</v>
      </c>
      <c r="DX212">
        <v>2.00623</v>
      </c>
      <c r="DY212">
        <v>2.2526000000000002</v>
      </c>
      <c r="DZ212">
        <v>0.11659799999999999</v>
      </c>
      <c r="EA212">
        <v>0</v>
      </c>
      <c r="EB212">
        <v>22.7821</v>
      </c>
      <c r="EC212">
        <v>999.9</v>
      </c>
      <c r="ED212">
        <v>64.968000000000004</v>
      </c>
      <c r="EE212">
        <v>23.050999999999998</v>
      </c>
      <c r="EF212">
        <v>17.982500000000002</v>
      </c>
      <c r="EG212">
        <v>63.890300000000003</v>
      </c>
      <c r="EH212">
        <v>26.622599999999998</v>
      </c>
      <c r="EI212">
        <v>1</v>
      </c>
      <c r="EJ212">
        <v>-0.37250800000000001</v>
      </c>
      <c r="EK212">
        <v>-3.8426399999999998</v>
      </c>
      <c r="EL212">
        <v>20.256</v>
      </c>
      <c r="EM212">
        <v>5.2619199999999999</v>
      </c>
      <c r="EN212">
        <v>12.007</v>
      </c>
      <c r="EO212">
        <v>4.9996</v>
      </c>
      <c r="EP212">
        <v>3.2869999999999999</v>
      </c>
      <c r="EQ212">
        <v>9999</v>
      </c>
      <c r="ER212">
        <v>9999</v>
      </c>
      <c r="ES212">
        <v>999.9</v>
      </c>
      <c r="ET212">
        <v>9999</v>
      </c>
      <c r="EU212">
        <v>1.8724099999999999</v>
      </c>
      <c r="EV212">
        <v>1.8732899999999999</v>
      </c>
      <c r="EW212">
        <v>1.86951</v>
      </c>
      <c r="EX212">
        <v>1.87517</v>
      </c>
      <c r="EY212">
        <v>1.8754599999999999</v>
      </c>
      <c r="EZ212">
        <v>1.87392</v>
      </c>
      <c r="FA212">
        <v>1.8724099999999999</v>
      </c>
      <c r="FB212">
        <v>1.87151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-0.11</v>
      </c>
      <c r="FQ212">
        <v>5.9299999999999999E-2</v>
      </c>
      <c r="FR212">
        <v>0.34321388301456301</v>
      </c>
      <c r="FS212">
        <v>1.93526017593624E-3</v>
      </c>
      <c r="FT212">
        <v>-2.6352868309754201E-6</v>
      </c>
      <c r="FU212">
        <v>7.4988703689445403E-10</v>
      </c>
      <c r="FV212">
        <v>5.9295258707654903E-2</v>
      </c>
      <c r="FW212">
        <v>0</v>
      </c>
      <c r="FX212">
        <v>0</v>
      </c>
      <c r="FY212">
        <v>0</v>
      </c>
      <c r="FZ212">
        <v>1</v>
      </c>
      <c r="GA212">
        <v>1999</v>
      </c>
      <c r="GB212">
        <v>0</v>
      </c>
      <c r="GC212">
        <v>14</v>
      </c>
      <c r="GD212">
        <v>43</v>
      </c>
      <c r="GE212">
        <v>43</v>
      </c>
      <c r="GF212">
        <v>3.1359900000000001</v>
      </c>
      <c r="GG212">
        <v>2.47681</v>
      </c>
      <c r="GH212">
        <v>1.5979000000000001</v>
      </c>
      <c r="GI212">
        <v>2.35107</v>
      </c>
      <c r="GJ212">
        <v>1.64917</v>
      </c>
      <c r="GK212">
        <v>2.4865699999999999</v>
      </c>
      <c r="GL212">
        <v>27.432600000000001</v>
      </c>
      <c r="GM212">
        <v>14.061999999999999</v>
      </c>
      <c r="GN212">
        <v>19</v>
      </c>
      <c r="GO212">
        <v>453.38200000000001</v>
      </c>
      <c r="GP212">
        <v>636.76499999999999</v>
      </c>
      <c r="GQ212">
        <v>29.421800000000001</v>
      </c>
      <c r="GR212">
        <v>22.483799999999999</v>
      </c>
      <c r="GS212">
        <v>30.0002</v>
      </c>
      <c r="GT212">
        <v>22.4498</v>
      </c>
      <c r="GU212">
        <v>22.440999999999999</v>
      </c>
      <c r="GV212">
        <v>62.844200000000001</v>
      </c>
      <c r="GW212">
        <v>27.058299999999999</v>
      </c>
      <c r="GX212">
        <v>100</v>
      </c>
      <c r="GY212">
        <v>29.4191</v>
      </c>
      <c r="GZ212">
        <v>1506.74</v>
      </c>
      <c r="HA212">
        <v>13.4023</v>
      </c>
      <c r="HB212">
        <v>101.24299999999999</v>
      </c>
      <c r="HC212">
        <v>101.214</v>
      </c>
    </row>
    <row r="213" spans="1:211" x14ac:dyDescent="0.2">
      <c r="A213">
        <v>197</v>
      </c>
      <c r="B213">
        <v>1736452175.0999999</v>
      </c>
      <c r="C213">
        <v>392</v>
      </c>
      <c r="D213" t="s">
        <v>742</v>
      </c>
      <c r="E213" t="s">
        <v>743</v>
      </c>
      <c r="F213">
        <v>2</v>
      </c>
      <c r="G213">
        <v>1736452173.0999999</v>
      </c>
      <c r="H213">
        <f t="shared" si="102"/>
        <v>1.7778358459271766E-3</v>
      </c>
      <c r="I213">
        <f t="shared" si="103"/>
        <v>1.7778358459271766</v>
      </c>
      <c r="J213">
        <f t="shared" si="104"/>
        <v>-1.1071428791749343</v>
      </c>
      <c r="K213">
        <f t="shared" si="105"/>
        <v>1448.21</v>
      </c>
      <c r="L213">
        <f t="shared" si="106"/>
        <v>1428.4315930726864</v>
      </c>
      <c r="M213">
        <f t="shared" si="107"/>
        <v>146.10518583017949</v>
      </c>
      <c r="N213">
        <f t="shared" si="108"/>
        <v>148.12819332564098</v>
      </c>
      <c r="O213">
        <f t="shared" si="109"/>
        <v>0.11917443234283283</v>
      </c>
      <c r="P213">
        <f t="shared" si="110"/>
        <v>3.535538980261097</v>
      </c>
      <c r="Q213">
        <f t="shared" si="111"/>
        <v>0.11698691871987379</v>
      </c>
      <c r="R213">
        <f t="shared" si="112"/>
        <v>7.3310019162743142E-2</v>
      </c>
      <c r="S213">
        <f t="shared" si="113"/>
        <v>0</v>
      </c>
      <c r="T213">
        <f t="shared" si="114"/>
        <v>24.606989849326993</v>
      </c>
      <c r="U213">
        <f t="shared" si="115"/>
        <v>24.606989849326993</v>
      </c>
      <c r="V213">
        <f t="shared" si="116"/>
        <v>3.1059332163940248</v>
      </c>
      <c r="W213">
        <f t="shared" si="117"/>
        <v>49.931650774735076</v>
      </c>
      <c r="X213">
        <f t="shared" si="118"/>
        <v>1.5872017588330647</v>
      </c>
      <c r="Y213">
        <f t="shared" si="119"/>
        <v>3.178748818046635</v>
      </c>
      <c r="Z213">
        <f t="shared" si="120"/>
        <v>1.5187314575609601</v>
      </c>
      <c r="AA213">
        <f t="shared" si="121"/>
        <v>-78.402560805388489</v>
      </c>
      <c r="AB213">
        <f t="shared" si="122"/>
        <v>73.976890868491139</v>
      </c>
      <c r="AC213">
        <f t="shared" si="123"/>
        <v>4.4170314230572778</v>
      </c>
      <c r="AD213">
        <f t="shared" si="124"/>
        <v>-8.6385138400686401E-3</v>
      </c>
      <c r="AE213">
        <f t="shared" si="125"/>
        <v>27.30446248393616</v>
      </c>
      <c r="AF213">
        <f t="shared" si="126"/>
        <v>1.7730744386038677</v>
      </c>
      <c r="AG213">
        <f t="shared" si="127"/>
        <v>-1.1071428791749343</v>
      </c>
      <c r="AH213">
        <v>1497.3861271189201</v>
      </c>
      <c r="AI213">
        <v>1474.5023030303</v>
      </c>
      <c r="AJ213">
        <v>3.4765264056217</v>
      </c>
      <c r="AK213">
        <v>84.5062676990527</v>
      </c>
      <c r="AL213">
        <f t="shared" si="128"/>
        <v>1.7778358459271766</v>
      </c>
      <c r="AM213">
        <v>13.4173516392531</v>
      </c>
      <c r="AN213">
        <v>15.5184265734266</v>
      </c>
      <c r="AO213">
        <v>5.1081643365055003E-8</v>
      </c>
      <c r="AP213">
        <v>123.873733639405</v>
      </c>
      <c r="AQ213">
        <v>35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54411.706847990528</v>
      </c>
      <c r="AV213">
        <f t="shared" si="132"/>
        <v>0</v>
      </c>
      <c r="AW213">
        <f t="shared" si="133"/>
        <v>0</v>
      </c>
      <c r="AX213">
        <f t="shared" si="134"/>
        <v>0</v>
      </c>
      <c r="AY213">
        <f t="shared" si="135"/>
        <v>0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1736452173.0999999</v>
      </c>
      <c r="BF213">
        <v>1448.21</v>
      </c>
      <c r="BG213">
        <v>1484.07</v>
      </c>
      <c r="BH213">
        <v>15.51765</v>
      </c>
      <c r="BI213">
        <v>13.4222</v>
      </c>
      <c r="BJ213">
        <v>1448.31</v>
      </c>
      <c r="BK213">
        <v>15.458349999999999</v>
      </c>
      <c r="BL213">
        <v>499.81450000000001</v>
      </c>
      <c r="BM213">
        <v>102.184</v>
      </c>
      <c r="BN213">
        <v>9.9642099999999997E-2</v>
      </c>
      <c r="BO213">
        <v>24.995100000000001</v>
      </c>
      <c r="BP213">
        <v>24.699149999999999</v>
      </c>
      <c r="BQ213">
        <v>999.9</v>
      </c>
      <c r="BR213">
        <v>0</v>
      </c>
      <c r="BS213">
        <v>0</v>
      </c>
      <c r="BT213">
        <v>10003.1</v>
      </c>
      <c r="BU213">
        <v>-0.1426055</v>
      </c>
      <c r="BV213">
        <v>109.2955</v>
      </c>
      <c r="BW213">
        <v>-35.864550000000001</v>
      </c>
      <c r="BX213">
        <v>1471.0350000000001</v>
      </c>
      <c r="BY213">
        <v>1504.2650000000001</v>
      </c>
      <c r="BZ213">
        <v>2.0953849999999998</v>
      </c>
      <c r="CA213">
        <v>1484.07</v>
      </c>
      <c r="CB213">
        <v>13.4222</v>
      </c>
      <c r="CC213">
        <v>1.585655</v>
      </c>
      <c r="CD213">
        <v>1.37154</v>
      </c>
      <c r="CE213">
        <v>13.8201</v>
      </c>
      <c r="CF213">
        <v>11.60655</v>
      </c>
      <c r="CG213">
        <v>0</v>
      </c>
      <c r="CH213">
        <v>0</v>
      </c>
      <c r="CI213">
        <v>0</v>
      </c>
      <c r="CJ213">
        <v>20</v>
      </c>
      <c r="CK213">
        <v>2.3125</v>
      </c>
      <c r="CL213">
        <v>1736449596</v>
      </c>
      <c r="CM213" t="s">
        <v>346</v>
      </c>
      <c r="CN213">
        <v>1736449594</v>
      </c>
      <c r="CO213">
        <v>1736449596</v>
      </c>
      <c r="CP213">
        <v>2</v>
      </c>
      <c r="CQ213">
        <v>0.52600000000000002</v>
      </c>
      <c r="CR213">
        <v>-1.4999999999999999E-2</v>
      </c>
      <c r="CS213">
        <v>0.63</v>
      </c>
      <c r="CT213">
        <v>3.9E-2</v>
      </c>
      <c r="CU213">
        <v>200</v>
      </c>
      <c r="CV213">
        <v>13</v>
      </c>
      <c r="CW213">
        <v>0.21</v>
      </c>
      <c r="CX213">
        <v>0.03</v>
      </c>
      <c r="CY213">
        <v>-35.749890000000001</v>
      </c>
      <c r="CZ213">
        <v>-2.4752390977443599</v>
      </c>
      <c r="DA213">
        <v>0.35453309422394003</v>
      </c>
      <c r="DB213">
        <v>0</v>
      </c>
      <c r="DC213">
        <v>2.1046805000000002</v>
      </c>
      <c r="DD213">
        <v>-4.9302406015040698E-2</v>
      </c>
      <c r="DE213">
        <v>5.1019157921313703E-3</v>
      </c>
      <c r="DF213">
        <v>1</v>
      </c>
      <c r="DG213">
        <v>1</v>
      </c>
      <c r="DH213">
        <v>2</v>
      </c>
      <c r="DI213" t="s">
        <v>347</v>
      </c>
      <c r="DJ213">
        <v>3.11938</v>
      </c>
      <c r="DK213">
        <v>2.8007</v>
      </c>
      <c r="DL213">
        <v>0.23173199999999999</v>
      </c>
      <c r="DM213">
        <v>0.23707900000000001</v>
      </c>
      <c r="DN213">
        <v>8.6691900000000002E-2</v>
      </c>
      <c r="DO213">
        <v>7.8781299999999999E-2</v>
      </c>
      <c r="DP213">
        <v>21414.6</v>
      </c>
      <c r="DQ213">
        <v>19647.599999999999</v>
      </c>
      <c r="DR213">
        <v>26661.200000000001</v>
      </c>
      <c r="DS213">
        <v>24091.4</v>
      </c>
      <c r="DT213">
        <v>33664.5</v>
      </c>
      <c r="DU213">
        <v>32336.799999999999</v>
      </c>
      <c r="DV213">
        <v>40311.800000000003</v>
      </c>
      <c r="DW213">
        <v>38093.599999999999</v>
      </c>
      <c r="DX213">
        <v>2.0064000000000002</v>
      </c>
      <c r="DY213">
        <v>2.2524199999999999</v>
      </c>
      <c r="DZ213">
        <v>0.116922</v>
      </c>
      <c r="EA213">
        <v>0</v>
      </c>
      <c r="EB213">
        <v>22.785</v>
      </c>
      <c r="EC213">
        <v>999.9</v>
      </c>
      <c r="ED213">
        <v>64.968000000000004</v>
      </c>
      <c r="EE213">
        <v>23.050999999999998</v>
      </c>
      <c r="EF213">
        <v>17.982299999999999</v>
      </c>
      <c r="EG213">
        <v>64.050299999999993</v>
      </c>
      <c r="EH213">
        <v>26.262</v>
      </c>
      <c r="EI213">
        <v>1</v>
      </c>
      <c r="EJ213">
        <v>-0.372363</v>
      </c>
      <c r="EK213">
        <v>-3.8306</v>
      </c>
      <c r="EL213">
        <v>20.2563</v>
      </c>
      <c r="EM213">
        <v>5.2622200000000001</v>
      </c>
      <c r="EN213">
        <v>12.0076</v>
      </c>
      <c r="EO213">
        <v>4.9996499999999999</v>
      </c>
      <c r="EP213">
        <v>3.2869799999999998</v>
      </c>
      <c r="EQ213">
        <v>9999</v>
      </c>
      <c r="ER213">
        <v>9999</v>
      </c>
      <c r="ES213">
        <v>999.9</v>
      </c>
      <c r="ET213">
        <v>9999</v>
      </c>
      <c r="EU213">
        <v>1.8724099999999999</v>
      </c>
      <c r="EV213">
        <v>1.87331</v>
      </c>
      <c r="EW213">
        <v>1.86951</v>
      </c>
      <c r="EX213">
        <v>1.8751800000000001</v>
      </c>
      <c r="EY213">
        <v>1.8754599999999999</v>
      </c>
      <c r="EZ213">
        <v>1.87392</v>
      </c>
      <c r="FA213">
        <v>1.87242</v>
      </c>
      <c r="FB213">
        <v>1.87151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-0.11</v>
      </c>
      <c r="FQ213">
        <v>5.9299999999999999E-2</v>
      </c>
      <c r="FR213">
        <v>0.34321388301456301</v>
      </c>
      <c r="FS213">
        <v>1.93526017593624E-3</v>
      </c>
      <c r="FT213">
        <v>-2.6352868309754201E-6</v>
      </c>
      <c r="FU213">
        <v>7.4988703689445403E-10</v>
      </c>
      <c r="FV213">
        <v>5.9295258707654903E-2</v>
      </c>
      <c r="FW213">
        <v>0</v>
      </c>
      <c r="FX213">
        <v>0</v>
      </c>
      <c r="FY213">
        <v>0</v>
      </c>
      <c r="FZ213">
        <v>1</v>
      </c>
      <c r="GA213">
        <v>1999</v>
      </c>
      <c r="GB213">
        <v>0</v>
      </c>
      <c r="GC213">
        <v>14</v>
      </c>
      <c r="GD213">
        <v>43</v>
      </c>
      <c r="GE213">
        <v>43</v>
      </c>
      <c r="GF213">
        <v>3.14697</v>
      </c>
      <c r="GG213">
        <v>2.49268</v>
      </c>
      <c r="GH213">
        <v>1.5979000000000001</v>
      </c>
      <c r="GI213">
        <v>2.35229</v>
      </c>
      <c r="GJ213">
        <v>1.64917</v>
      </c>
      <c r="GK213">
        <v>2.2997999999999998</v>
      </c>
      <c r="GL213">
        <v>27.432600000000001</v>
      </c>
      <c r="GM213">
        <v>14.0532</v>
      </c>
      <c r="GN213">
        <v>19</v>
      </c>
      <c r="GO213">
        <v>453.49200000000002</v>
      </c>
      <c r="GP213">
        <v>636.63199999999995</v>
      </c>
      <c r="GQ213">
        <v>29.424199999999999</v>
      </c>
      <c r="GR213">
        <v>22.484100000000002</v>
      </c>
      <c r="GS213">
        <v>30.0001</v>
      </c>
      <c r="GT213">
        <v>22.450800000000001</v>
      </c>
      <c r="GU213">
        <v>22.441800000000001</v>
      </c>
      <c r="GV213">
        <v>63.069499999999998</v>
      </c>
      <c r="GW213">
        <v>27.058299999999999</v>
      </c>
      <c r="GX213">
        <v>100</v>
      </c>
      <c r="GY213">
        <v>29.424299999999999</v>
      </c>
      <c r="GZ213">
        <v>1513.52</v>
      </c>
      <c r="HA213">
        <v>13.4041</v>
      </c>
      <c r="HB213">
        <v>101.24299999999999</v>
      </c>
      <c r="HC213">
        <v>101.214</v>
      </c>
    </row>
    <row r="214" spans="1:211" x14ac:dyDescent="0.2">
      <c r="A214">
        <v>198</v>
      </c>
      <c r="B214">
        <v>1736452177.0999999</v>
      </c>
      <c r="C214">
        <v>394</v>
      </c>
      <c r="D214" t="s">
        <v>744</v>
      </c>
      <c r="E214" t="s">
        <v>745</v>
      </c>
      <c r="F214">
        <v>2</v>
      </c>
      <c r="G214">
        <v>1736452176.0999999</v>
      </c>
      <c r="H214">
        <f t="shared" si="102"/>
        <v>1.7769547192561202E-3</v>
      </c>
      <c r="I214">
        <f t="shared" si="103"/>
        <v>1.7769547192561201</v>
      </c>
      <c r="J214">
        <f t="shared" si="104"/>
        <v>-1.0154834785873394</v>
      </c>
      <c r="K214">
        <f t="shared" si="105"/>
        <v>1458.34</v>
      </c>
      <c r="L214">
        <f t="shared" si="106"/>
        <v>1437.0804185861566</v>
      </c>
      <c r="M214">
        <f t="shared" si="107"/>
        <v>146.98939080991187</v>
      </c>
      <c r="N214">
        <f t="shared" si="108"/>
        <v>149.16389188895999</v>
      </c>
      <c r="O214">
        <f t="shared" si="109"/>
        <v>0.11906182076544564</v>
      </c>
      <c r="P214">
        <f t="shared" si="110"/>
        <v>3.5270755871524218</v>
      </c>
      <c r="Q214">
        <f t="shared" si="111"/>
        <v>0.11687326304265154</v>
      </c>
      <c r="R214">
        <f t="shared" si="112"/>
        <v>7.3239071815280485E-2</v>
      </c>
      <c r="S214">
        <f t="shared" si="113"/>
        <v>0</v>
      </c>
      <c r="T214">
        <f t="shared" si="114"/>
        <v>24.611105100809748</v>
      </c>
      <c r="U214">
        <f t="shared" si="115"/>
        <v>24.611105100809748</v>
      </c>
      <c r="V214">
        <f t="shared" si="116"/>
        <v>3.1066975887415453</v>
      </c>
      <c r="W214">
        <f t="shared" si="117"/>
        <v>49.918987288388173</v>
      </c>
      <c r="X214">
        <f t="shared" si="118"/>
        <v>1.5872533888608003</v>
      </c>
      <c r="Y214">
        <f t="shared" si="119"/>
        <v>3.1796586330789141</v>
      </c>
      <c r="Z214">
        <f t="shared" si="120"/>
        <v>1.5194441998807451</v>
      </c>
      <c r="AA214">
        <f t="shared" si="121"/>
        <v>-78.363703119194909</v>
      </c>
      <c r="AB214">
        <f t="shared" si="122"/>
        <v>73.930010664773306</v>
      </c>
      <c r="AC214">
        <f t="shared" si="123"/>
        <v>4.4250231654586525</v>
      </c>
      <c r="AD214">
        <f t="shared" si="124"/>
        <v>-8.66928896294894E-3</v>
      </c>
      <c r="AE214">
        <f t="shared" si="125"/>
        <v>27.039673391281468</v>
      </c>
      <c r="AF214">
        <f t="shared" si="126"/>
        <v>1.7721907616778694</v>
      </c>
      <c r="AG214">
        <f t="shared" si="127"/>
        <v>-1.0154834785873394</v>
      </c>
      <c r="AH214">
        <v>1504.04619369242</v>
      </c>
      <c r="AI214">
        <v>1481.32503030303</v>
      </c>
      <c r="AJ214">
        <v>3.4393083903472901</v>
      </c>
      <c r="AK214">
        <v>84.5062676990527</v>
      </c>
      <c r="AL214">
        <f t="shared" si="128"/>
        <v>1.7769547192561201</v>
      </c>
      <c r="AM214">
        <v>13.420215976978801</v>
      </c>
      <c r="AN214">
        <v>15.518922377622401</v>
      </c>
      <c r="AO214">
        <v>1.8292430507718E-6</v>
      </c>
      <c r="AP214">
        <v>123.873733639405</v>
      </c>
      <c r="AQ214">
        <v>35</v>
      </c>
      <c r="AR214">
        <v>7</v>
      </c>
      <c r="AS214">
        <f t="shared" si="129"/>
        <v>1</v>
      </c>
      <c r="AT214">
        <f t="shared" si="130"/>
        <v>0</v>
      </c>
      <c r="AU214">
        <f t="shared" si="131"/>
        <v>54224.489834223969</v>
      </c>
      <c r="AV214">
        <f t="shared" si="132"/>
        <v>0</v>
      </c>
      <c r="AW214">
        <f t="shared" si="133"/>
        <v>0</v>
      </c>
      <c r="AX214">
        <f t="shared" si="134"/>
        <v>0</v>
      </c>
      <c r="AY214">
        <f t="shared" si="135"/>
        <v>0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1736452176.0999999</v>
      </c>
      <c r="BF214">
        <v>1458.34</v>
      </c>
      <c r="BG214">
        <v>1493.88</v>
      </c>
      <c r="BH214">
        <v>15.5182</v>
      </c>
      <c r="BI214">
        <v>13.4251</v>
      </c>
      <c r="BJ214">
        <v>1458.45</v>
      </c>
      <c r="BK214">
        <v>15.4589</v>
      </c>
      <c r="BL214">
        <v>500.12599999999998</v>
      </c>
      <c r="BM214">
        <v>102.18300000000001</v>
      </c>
      <c r="BN214">
        <v>0.100344</v>
      </c>
      <c r="BO214">
        <v>24.9999</v>
      </c>
      <c r="BP214">
        <v>24.708500000000001</v>
      </c>
      <c r="BQ214">
        <v>999.9</v>
      </c>
      <c r="BR214">
        <v>0</v>
      </c>
      <c r="BS214">
        <v>0</v>
      </c>
      <c r="BT214">
        <v>9967.5</v>
      </c>
      <c r="BU214">
        <v>-0.17058899999999999</v>
      </c>
      <c r="BV214">
        <v>109.29900000000001</v>
      </c>
      <c r="BW214">
        <v>-35.54</v>
      </c>
      <c r="BX214">
        <v>1481.32</v>
      </c>
      <c r="BY214">
        <v>1514.2</v>
      </c>
      <c r="BZ214">
        <v>2.0931299999999999</v>
      </c>
      <c r="CA214">
        <v>1493.88</v>
      </c>
      <c r="CB214">
        <v>13.4251</v>
      </c>
      <c r="CC214">
        <v>1.58569</v>
      </c>
      <c r="CD214">
        <v>1.37181</v>
      </c>
      <c r="CE214">
        <v>13.820399999999999</v>
      </c>
      <c r="CF214">
        <v>11.6096</v>
      </c>
      <c r="CG214">
        <v>0</v>
      </c>
      <c r="CH214">
        <v>0</v>
      </c>
      <c r="CI214">
        <v>0</v>
      </c>
      <c r="CJ214">
        <v>20</v>
      </c>
      <c r="CK214">
        <v>2.625</v>
      </c>
      <c r="CL214">
        <v>1736449596</v>
      </c>
      <c r="CM214" t="s">
        <v>346</v>
      </c>
      <c r="CN214">
        <v>1736449594</v>
      </c>
      <c r="CO214">
        <v>1736449596</v>
      </c>
      <c r="CP214">
        <v>2</v>
      </c>
      <c r="CQ214">
        <v>0.52600000000000002</v>
      </c>
      <c r="CR214">
        <v>-1.4999999999999999E-2</v>
      </c>
      <c r="CS214">
        <v>0.63</v>
      </c>
      <c r="CT214">
        <v>3.9E-2</v>
      </c>
      <c r="CU214">
        <v>200</v>
      </c>
      <c r="CV214">
        <v>13</v>
      </c>
      <c r="CW214">
        <v>0.21</v>
      </c>
      <c r="CX214">
        <v>0.03</v>
      </c>
      <c r="CY214">
        <v>-35.723125000000003</v>
      </c>
      <c r="CZ214">
        <v>-2.5307684210526502</v>
      </c>
      <c r="DA214">
        <v>0.35169612718226101</v>
      </c>
      <c r="DB214">
        <v>0</v>
      </c>
      <c r="DC214">
        <v>2.1030525</v>
      </c>
      <c r="DD214">
        <v>-5.3155037593982497E-2</v>
      </c>
      <c r="DE214">
        <v>5.4301186681323301E-3</v>
      </c>
      <c r="DF214">
        <v>1</v>
      </c>
      <c r="DG214">
        <v>1</v>
      </c>
      <c r="DH214">
        <v>2</v>
      </c>
      <c r="DI214" t="s">
        <v>347</v>
      </c>
      <c r="DJ214">
        <v>3.1194500000000001</v>
      </c>
      <c r="DK214">
        <v>2.8012600000000001</v>
      </c>
      <c r="DL214">
        <v>0.23237099999999999</v>
      </c>
      <c r="DM214">
        <v>0.237709</v>
      </c>
      <c r="DN214">
        <v>8.6690699999999996E-2</v>
      </c>
      <c r="DO214">
        <v>7.8792799999999996E-2</v>
      </c>
      <c r="DP214">
        <v>21396.6</v>
      </c>
      <c r="DQ214">
        <v>19631.400000000001</v>
      </c>
      <c r="DR214">
        <v>26660.799999999999</v>
      </c>
      <c r="DS214">
        <v>24091.4</v>
      </c>
      <c r="DT214">
        <v>33664</v>
      </c>
      <c r="DU214">
        <v>32336.400000000001</v>
      </c>
      <c r="DV214">
        <v>40311.1</v>
      </c>
      <c r="DW214">
        <v>38093.599999999999</v>
      </c>
      <c r="DX214">
        <v>2.0067200000000001</v>
      </c>
      <c r="DY214">
        <v>2.25223</v>
      </c>
      <c r="DZ214">
        <v>0.116967</v>
      </c>
      <c r="EA214">
        <v>0</v>
      </c>
      <c r="EB214">
        <v>22.7879</v>
      </c>
      <c r="EC214">
        <v>999.9</v>
      </c>
      <c r="ED214">
        <v>64.968000000000004</v>
      </c>
      <c r="EE214">
        <v>23.050999999999998</v>
      </c>
      <c r="EF214">
        <v>17.984500000000001</v>
      </c>
      <c r="EG214">
        <v>63.910299999999999</v>
      </c>
      <c r="EH214">
        <v>26.1538</v>
      </c>
      <c r="EI214">
        <v>1</v>
      </c>
      <c r="EJ214">
        <v>-0.37243900000000002</v>
      </c>
      <c r="EK214">
        <v>-3.8299500000000002</v>
      </c>
      <c r="EL214">
        <v>20.256399999999999</v>
      </c>
      <c r="EM214">
        <v>5.2623600000000001</v>
      </c>
      <c r="EN214">
        <v>12.007400000000001</v>
      </c>
      <c r="EO214">
        <v>4.9996999999999998</v>
      </c>
      <c r="EP214">
        <v>3.2870200000000001</v>
      </c>
      <c r="EQ214">
        <v>9999</v>
      </c>
      <c r="ER214">
        <v>9999</v>
      </c>
      <c r="ES214">
        <v>999.9</v>
      </c>
      <c r="ET214">
        <v>9999</v>
      </c>
      <c r="EU214">
        <v>1.8724099999999999</v>
      </c>
      <c r="EV214">
        <v>1.8733200000000001</v>
      </c>
      <c r="EW214">
        <v>1.86951</v>
      </c>
      <c r="EX214">
        <v>1.8752</v>
      </c>
      <c r="EY214">
        <v>1.87547</v>
      </c>
      <c r="EZ214">
        <v>1.8739300000000001</v>
      </c>
      <c r="FA214">
        <v>1.87243</v>
      </c>
      <c r="FB214">
        <v>1.8714999999999999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-0.12</v>
      </c>
      <c r="FQ214">
        <v>5.9299999999999999E-2</v>
      </c>
      <c r="FR214">
        <v>0.34321388301456301</v>
      </c>
      <c r="FS214">
        <v>1.93526017593624E-3</v>
      </c>
      <c r="FT214">
        <v>-2.6352868309754201E-6</v>
      </c>
      <c r="FU214">
        <v>7.4988703689445403E-10</v>
      </c>
      <c r="FV214">
        <v>5.9295258707654903E-2</v>
      </c>
      <c r="FW214">
        <v>0</v>
      </c>
      <c r="FX214">
        <v>0</v>
      </c>
      <c r="FY214">
        <v>0</v>
      </c>
      <c r="FZ214">
        <v>1</v>
      </c>
      <c r="GA214">
        <v>1999</v>
      </c>
      <c r="GB214">
        <v>0</v>
      </c>
      <c r="GC214">
        <v>14</v>
      </c>
      <c r="GD214">
        <v>43.1</v>
      </c>
      <c r="GE214">
        <v>43</v>
      </c>
      <c r="GF214">
        <v>3.1591800000000001</v>
      </c>
      <c r="GG214">
        <v>2.4902299999999999</v>
      </c>
      <c r="GH214">
        <v>1.5979000000000001</v>
      </c>
      <c r="GI214">
        <v>2.35229</v>
      </c>
      <c r="GJ214">
        <v>1.64917</v>
      </c>
      <c r="GK214">
        <v>2.4694799999999999</v>
      </c>
      <c r="GL214">
        <v>27.432600000000001</v>
      </c>
      <c r="GM214">
        <v>14.061999999999999</v>
      </c>
      <c r="GN214">
        <v>19</v>
      </c>
      <c r="GO214">
        <v>453.685</v>
      </c>
      <c r="GP214">
        <v>636.476</v>
      </c>
      <c r="GQ214">
        <v>29.425599999999999</v>
      </c>
      <c r="GR214">
        <v>22.485099999999999</v>
      </c>
      <c r="GS214">
        <v>30.0001</v>
      </c>
      <c r="GT214">
        <v>22.450900000000001</v>
      </c>
      <c r="GU214">
        <v>22.442399999999999</v>
      </c>
      <c r="GV214">
        <v>63.3005</v>
      </c>
      <c r="GW214">
        <v>27.058299999999999</v>
      </c>
      <c r="GX214">
        <v>100</v>
      </c>
      <c r="GY214">
        <v>29.424299999999999</v>
      </c>
      <c r="GZ214">
        <v>1520.28</v>
      </c>
      <c r="HA214">
        <v>13.405200000000001</v>
      </c>
      <c r="HB214">
        <v>101.242</v>
      </c>
      <c r="HC214">
        <v>101.214</v>
      </c>
    </row>
    <row r="215" spans="1:211" x14ac:dyDescent="0.2">
      <c r="A215">
        <v>199</v>
      </c>
      <c r="B215">
        <v>1736452179.0999999</v>
      </c>
      <c r="C215">
        <v>396</v>
      </c>
      <c r="D215" t="s">
        <v>746</v>
      </c>
      <c r="E215" t="s">
        <v>747</v>
      </c>
      <c r="F215">
        <v>2</v>
      </c>
      <c r="G215">
        <v>1736452177.0999999</v>
      </c>
      <c r="H215">
        <f t="shared" si="102"/>
        <v>1.7740477918812214E-3</v>
      </c>
      <c r="I215">
        <f t="shared" si="103"/>
        <v>1.7740477918812214</v>
      </c>
      <c r="J215">
        <f t="shared" si="104"/>
        <v>-1.2693972390111994</v>
      </c>
      <c r="K215">
        <f t="shared" si="105"/>
        <v>1461.7449999999999</v>
      </c>
      <c r="L215">
        <f t="shared" si="106"/>
        <v>1443.8543881974347</v>
      </c>
      <c r="M215">
        <f t="shared" si="107"/>
        <v>147.68253373780468</v>
      </c>
      <c r="N215">
        <f t="shared" si="108"/>
        <v>149.51244879206499</v>
      </c>
      <c r="O215">
        <f t="shared" si="109"/>
        <v>0.11884339991932903</v>
      </c>
      <c r="P215">
        <f t="shared" si="110"/>
        <v>3.5293002748796436</v>
      </c>
      <c r="Q215">
        <f t="shared" si="111"/>
        <v>0.11666413283730381</v>
      </c>
      <c r="R215">
        <f t="shared" si="112"/>
        <v>7.3107552988367422E-2</v>
      </c>
      <c r="S215">
        <f t="shared" si="113"/>
        <v>0</v>
      </c>
      <c r="T215">
        <f t="shared" si="114"/>
        <v>24.612222027264053</v>
      </c>
      <c r="U215">
        <f t="shared" si="115"/>
        <v>24.612222027264053</v>
      </c>
      <c r="V215">
        <f t="shared" si="116"/>
        <v>3.10690507653071</v>
      </c>
      <c r="W215">
        <f t="shared" si="117"/>
        <v>49.91737242616415</v>
      </c>
      <c r="X215">
        <f t="shared" si="118"/>
        <v>1.5872256988123001</v>
      </c>
      <c r="Y215">
        <f t="shared" si="119"/>
        <v>3.1797060255125871</v>
      </c>
      <c r="Z215">
        <f t="shared" si="120"/>
        <v>1.5196793777184099</v>
      </c>
      <c r="AA215">
        <f t="shared" si="121"/>
        <v>-78.235507621961858</v>
      </c>
      <c r="AB215">
        <f t="shared" si="122"/>
        <v>73.81169018529485</v>
      </c>
      <c r="AC215">
        <f t="shared" si="123"/>
        <v>4.4151867345576576</v>
      </c>
      <c r="AD215">
        <f t="shared" si="124"/>
        <v>-8.6307021093432468E-3</v>
      </c>
      <c r="AE215">
        <f t="shared" si="125"/>
        <v>27.035341240892496</v>
      </c>
      <c r="AF215">
        <f t="shared" si="126"/>
        <v>1.7706263552176311</v>
      </c>
      <c r="AG215">
        <f t="shared" si="127"/>
        <v>-1.2693972390111994</v>
      </c>
      <c r="AH215">
        <v>1510.62249379727</v>
      </c>
      <c r="AI215">
        <v>1488.22181818182</v>
      </c>
      <c r="AJ215">
        <v>3.4380176985704298</v>
      </c>
      <c r="AK215">
        <v>84.5062676990527</v>
      </c>
      <c r="AL215">
        <f t="shared" si="128"/>
        <v>1.7740477918812214</v>
      </c>
      <c r="AM215">
        <v>13.422950757233799</v>
      </c>
      <c r="AN215">
        <v>15.517971328671299</v>
      </c>
      <c r="AO215">
        <v>1.9376580511010799E-6</v>
      </c>
      <c r="AP215">
        <v>123.873733639405</v>
      </c>
      <c r="AQ215">
        <v>35</v>
      </c>
      <c r="AR215">
        <v>7</v>
      </c>
      <c r="AS215">
        <f t="shared" si="129"/>
        <v>1</v>
      </c>
      <c r="AT215">
        <f t="shared" si="130"/>
        <v>0</v>
      </c>
      <c r="AU215">
        <f t="shared" si="131"/>
        <v>54273.394245803865</v>
      </c>
      <c r="AV215">
        <f t="shared" si="132"/>
        <v>0</v>
      </c>
      <c r="AW215">
        <f t="shared" si="133"/>
        <v>0</v>
      </c>
      <c r="AX215">
        <f t="shared" si="134"/>
        <v>0</v>
      </c>
      <c r="AY215">
        <f t="shared" si="135"/>
        <v>0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1736452177.0999999</v>
      </c>
      <c r="BF215">
        <v>1461.7449999999999</v>
      </c>
      <c r="BG215">
        <v>1497.28</v>
      </c>
      <c r="BH215">
        <v>15.517899999999999</v>
      </c>
      <c r="BI215">
        <v>13.4269</v>
      </c>
      <c r="BJ215">
        <v>1461.86</v>
      </c>
      <c r="BK215">
        <v>15.45865</v>
      </c>
      <c r="BL215">
        <v>500.18650000000002</v>
      </c>
      <c r="BM215">
        <v>102.18300000000001</v>
      </c>
      <c r="BN215">
        <v>0.100537</v>
      </c>
      <c r="BO215">
        <v>25.000150000000001</v>
      </c>
      <c r="BP215">
        <v>24.7105</v>
      </c>
      <c r="BQ215">
        <v>999.9</v>
      </c>
      <c r="BR215">
        <v>0</v>
      </c>
      <c r="BS215">
        <v>0</v>
      </c>
      <c r="BT215">
        <v>9976.875</v>
      </c>
      <c r="BU215">
        <v>-0.16436999999999999</v>
      </c>
      <c r="BV215">
        <v>109.4705</v>
      </c>
      <c r="BW215">
        <v>-35.536099999999998</v>
      </c>
      <c r="BX215">
        <v>1484.7850000000001</v>
      </c>
      <c r="BY215">
        <v>1517.655</v>
      </c>
      <c r="BZ215">
        <v>2.0910549999999999</v>
      </c>
      <c r="CA215">
        <v>1497.28</v>
      </c>
      <c r="CB215">
        <v>13.4269</v>
      </c>
      <c r="CC215">
        <v>1.5856600000000001</v>
      </c>
      <c r="CD215">
        <v>1.3719950000000001</v>
      </c>
      <c r="CE215">
        <v>13.82015</v>
      </c>
      <c r="CF215">
        <v>11.611599999999999</v>
      </c>
      <c r="CG215">
        <v>0</v>
      </c>
      <c r="CH215">
        <v>0</v>
      </c>
      <c r="CI215">
        <v>0</v>
      </c>
      <c r="CJ215">
        <v>20</v>
      </c>
      <c r="CK215">
        <v>2.7083349999999999</v>
      </c>
      <c r="CL215">
        <v>1736449596</v>
      </c>
      <c r="CM215" t="s">
        <v>346</v>
      </c>
      <c r="CN215">
        <v>1736449594</v>
      </c>
      <c r="CO215">
        <v>1736449596</v>
      </c>
      <c r="CP215">
        <v>2</v>
      </c>
      <c r="CQ215">
        <v>0.52600000000000002</v>
      </c>
      <c r="CR215">
        <v>-1.4999999999999999E-2</v>
      </c>
      <c r="CS215">
        <v>0.63</v>
      </c>
      <c r="CT215">
        <v>3.9E-2</v>
      </c>
      <c r="CU215">
        <v>200</v>
      </c>
      <c r="CV215">
        <v>13</v>
      </c>
      <c r="CW215">
        <v>0.21</v>
      </c>
      <c r="CX215">
        <v>0.03</v>
      </c>
      <c r="CY215">
        <v>-35.741199999999999</v>
      </c>
      <c r="CZ215">
        <v>-1.50624360902252</v>
      </c>
      <c r="DA215">
        <v>0.33607541564357402</v>
      </c>
      <c r="DB215">
        <v>0</v>
      </c>
      <c r="DC215">
        <v>2.1012624999999998</v>
      </c>
      <c r="DD215">
        <v>-5.7473233082708297E-2</v>
      </c>
      <c r="DE215">
        <v>5.8147294649019904E-3</v>
      </c>
      <c r="DF215">
        <v>1</v>
      </c>
      <c r="DG215">
        <v>1</v>
      </c>
      <c r="DH215">
        <v>2</v>
      </c>
      <c r="DI215" t="s">
        <v>347</v>
      </c>
      <c r="DJ215">
        <v>3.1196899999999999</v>
      </c>
      <c r="DK215">
        <v>2.8011200000000001</v>
      </c>
      <c r="DL215">
        <v>0.233013</v>
      </c>
      <c r="DM215">
        <v>0.23833799999999999</v>
      </c>
      <c r="DN215">
        <v>8.6690000000000003E-2</v>
      </c>
      <c r="DO215">
        <v>7.8802300000000006E-2</v>
      </c>
      <c r="DP215">
        <v>21378.799999999999</v>
      </c>
      <c r="DQ215">
        <v>19615.099999999999</v>
      </c>
      <c r="DR215">
        <v>26660.799999999999</v>
      </c>
      <c r="DS215">
        <v>24091.200000000001</v>
      </c>
      <c r="DT215">
        <v>33663.699999999997</v>
      </c>
      <c r="DU215">
        <v>32335.8</v>
      </c>
      <c r="DV215">
        <v>40310.6</v>
      </c>
      <c r="DW215">
        <v>38093.300000000003</v>
      </c>
      <c r="DX215">
        <v>2.00773</v>
      </c>
      <c r="DY215">
        <v>2.2517</v>
      </c>
      <c r="DZ215">
        <v>0.116859</v>
      </c>
      <c r="EA215">
        <v>0</v>
      </c>
      <c r="EB215">
        <v>22.791499999999999</v>
      </c>
      <c r="EC215">
        <v>999.9</v>
      </c>
      <c r="ED215">
        <v>64.968000000000004</v>
      </c>
      <c r="EE215">
        <v>23.050999999999998</v>
      </c>
      <c r="EF215">
        <v>17.982700000000001</v>
      </c>
      <c r="EG215">
        <v>64.130300000000005</v>
      </c>
      <c r="EH215">
        <v>26.137799999999999</v>
      </c>
      <c r="EI215">
        <v>1</v>
      </c>
      <c r="EJ215">
        <v>-0.37238599999999999</v>
      </c>
      <c r="EK215">
        <v>-3.82395</v>
      </c>
      <c r="EL215">
        <v>20.256499999999999</v>
      </c>
      <c r="EM215">
        <v>5.2623600000000001</v>
      </c>
      <c r="EN215">
        <v>12.0062</v>
      </c>
      <c r="EO215">
        <v>4.9995000000000003</v>
      </c>
      <c r="EP215">
        <v>3.28695</v>
      </c>
      <c r="EQ215">
        <v>9999</v>
      </c>
      <c r="ER215">
        <v>9999</v>
      </c>
      <c r="ES215">
        <v>999.9</v>
      </c>
      <c r="ET215">
        <v>9999</v>
      </c>
      <c r="EU215">
        <v>1.87242</v>
      </c>
      <c r="EV215">
        <v>1.8733200000000001</v>
      </c>
      <c r="EW215">
        <v>1.86951</v>
      </c>
      <c r="EX215">
        <v>1.87521</v>
      </c>
      <c r="EY215">
        <v>1.87548</v>
      </c>
      <c r="EZ215">
        <v>1.8739300000000001</v>
      </c>
      <c r="FA215">
        <v>1.87243</v>
      </c>
      <c r="FB215">
        <v>1.8714999999999999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-0.12</v>
      </c>
      <c r="FQ215">
        <v>5.9299999999999999E-2</v>
      </c>
      <c r="FR215">
        <v>0.34321388301456301</v>
      </c>
      <c r="FS215">
        <v>1.93526017593624E-3</v>
      </c>
      <c r="FT215">
        <v>-2.6352868309754201E-6</v>
      </c>
      <c r="FU215">
        <v>7.4988703689445403E-10</v>
      </c>
      <c r="FV215">
        <v>5.9295258707654903E-2</v>
      </c>
      <c r="FW215">
        <v>0</v>
      </c>
      <c r="FX215">
        <v>0</v>
      </c>
      <c r="FY215">
        <v>0</v>
      </c>
      <c r="FZ215">
        <v>1</v>
      </c>
      <c r="GA215">
        <v>1999</v>
      </c>
      <c r="GB215">
        <v>0</v>
      </c>
      <c r="GC215">
        <v>14</v>
      </c>
      <c r="GD215">
        <v>43.1</v>
      </c>
      <c r="GE215">
        <v>43.1</v>
      </c>
      <c r="GF215">
        <v>3.1701700000000002</v>
      </c>
      <c r="GG215">
        <v>2.49146</v>
      </c>
      <c r="GH215">
        <v>1.5979000000000001</v>
      </c>
      <c r="GI215">
        <v>2.35229</v>
      </c>
      <c r="GJ215">
        <v>1.64917</v>
      </c>
      <c r="GK215">
        <v>2.2997999999999998</v>
      </c>
      <c r="GL215">
        <v>27.453399999999998</v>
      </c>
      <c r="GM215">
        <v>14.044499999999999</v>
      </c>
      <c r="GN215">
        <v>19</v>
      </c>
      <c r="GO215">
        <v>454.27699999999999</v>
      </c>
      <c r="GP215">
        <v>636.05700000000002</v>
      </c>
      <c r="GQ215">
        <v>29.427199999999999</v>
      </c>
      <c r="GR215">
        <v>22.486000000000001</v>
      </c>
      <c r="GS215">
        <v>30.0001</v>
      </c>
      <c r="GT215">
        <v>22.451699999999999</v>
      </c>
      <c r="GU215">
        <v>22.443300000000001</v>
      </c>
      <c r="GV215">
        <v>63.531599999999997</v>
      </c>
      <c r="GW215">
        <v>27.058299999999999</v>
      </c>
      <c r="GX215">
        <v>100</v>
      </c>
      <c r="GY215">
        <v>29.390699999999999</v>
      </c>
      <c r="GZ215">
        <v>1527.06</v>
      </c>
      <c r="HA215">
        <v>13.4077</v>
      </c>
      <c r="HB215">
        <v>101.241</v>
      </c>
      <c r="HC215">
        <v>101.21299999999999</v>
      </c>
    </row>
    <row r="216" spans="1:211" x14ac:dyDescent="0.2">
      <c r="A216">
        <v>200</v>
      </c>
      <c r="B216">
        <v>1736452181.0999999</v>
      </c>
      <c r="C216">
        <v>398</v>
      </c>
      <c r="D216" t="s">
        <v>748</v>
      </c>
      <c r="E216" t="s">
        <v>749</v>
      </c>
      <c r="F216">
        <v>2</v>
      </c>
      <c r="G216">
        <v>1736452180.0999999</v>
      </c>
      <c r="H216">
        <f t="shared" si="102"/>
        <v>1.7707220195839935E-3</v>
      </c>
      <c r="I216">
        <f t="shared" si="103"/>
        <v>1.7707220195839934</v>
      </c>
      <c r="J216">
        <f t="shared" si="104"/>
        <v>-1.3771051842150228</v>
      </c>
      <c r="K216">
        <f t="shared" si="105"/>
        <v>1471.87</v>
      </c>
      <c r="L216">
        <f t="shared" si="106"/>
        <v>1455.2220660587006</v>
      </c>
      <c r="M216">
        <f t="shared" si="107"/>
        <v>148.84669925155487</v>
      </c>
      <c r="N216">
        <f t="shared" si="108"/>
        <v>150.54952528362</v>
      </c>
      <c r="O216">
        <f t="shared" si="109"/>
        <v>0.11858100992930706</v>
      </c>
      <c r="P216">
        <f t="shared" si="110"/>
        <v>3.5262084601000083</v>
      </c>
      <c r="Q216">
        <f t="shared" si="111"/>
        <v>0.11640939568100922</v>
      </c>
      <c r="R216">
        <f t="shared" si="112"/>
        <v>7.2947670709587742E-2</v>
      </c>
      <c r="S216">
        <f t="shared" si="113"/>
        <v>0</v>
      </c>
      <c r="T216">
        <f t="shared" si="114"/>
        <v>24.614679432236116</v>
      </c>
      <c r="U216">
        <f t="shared" si="115"/>
        <v>24.614679432236116</v>
      </c>
      <c r="V216">
        <f t="shared" si="116"/>
        <v>3.1073616232881998</v>
      </c>
      <c r="W216">
        <f t="shared" si="117"/>
        <v>49.910468037276189</v>
      </c>
      <c r="X216">
        <f t="shared" si="118"/>
        <v>1.587200132205</v>
      </c>
      <c r="Y216">
        <f t="shared" si="119"/>
        <v>3.1800946667532388</v>
      </c>
      <c r="Z216">
        <f t="shared" si="120"/>
        <v>1.5201614910831998</v>
      </c>
      <c r="AA216">
        <f t="shared" si="121"/>
        <v>-78.088841063654115</v>
      </c>
      <c r="AB216">
        <f t="shared" si="122"/>
        <v>73.669578352838059</v>
      </c>
      <c r="AC216">
        <f t="shared" si="123"/>
        <v>4.410650000849845</v>
      </c>
      <c r="AD216">
        <f t="shared" si="124"/>
        <v>-8.6127099662149931E-3</v>
      </c>
      <c r="AE216">
        <f t="shared" si="125"/>
        <v>27.007231730308146</v>
      </c>
      <c r="AF216">
        <f t="shared" si="126"/>
        <v>1.7671685586082027</v>
      </c>
      <c r="AG216">
        <f t="shared" si="127"/>
        <v>-1.3771051842150228</v>
      </c>
      <c r="AH216">
        <v>1517.3301660985601</v>
      </c>
      <c r="AI216">
        <v>1495.0833939393899</v>
      </c>
      <c r="AJ216">
        <v>3.4335166152257499</v>
      </c>
      <c r="AK216">
        <v>84.5062676990527</v>
      </c>
      <c r="AL216">
        <f t="shared" si="128"/>
        <v>1.7707220195839934</v>
      </c>
      <c r="AM216">
        <v>13.4253273684484</v>
      </c>
      <c r="AN216">
        <v>15.517218181818199</v>
      </c>
      <c r="AO216">
        <v>7.6159576648753801E-7</v>
      </c>
      <c r="AP216">
        <v>123.873733639405</v>
      </c>
      <c r="AQ216">
        <v>35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54205.018212072093</v>
      </c>
      <c r="AV216">
        <f t="shared" si="132"/>
        <v>0</v>
      </c>
      <c r="AW216">
        <f t="shared" si="133"/>
        <v>0</v>
      </c>
      <c r="AX216">
        <f t="shared" si="134"/>
        <v>0</v>
      </c>
      <c r="AY216">
        <f t="shared" si="135"/>
        <v>0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1736452180.0999999</v>
      </c>
      <c r="BF216">
        <v>1471.87</v>
      </c>
      <c r="BG216">
        <v>1507.4</v>
      </c>
      <c r="BH216">
        <v>15.5175</v>
      </c>
      <c r="BI216">
        <v>13.4298</v>
      </c>
      <c r="BJ216">
        <v>1472</v>
      </c>
      <c r="BK216">
        <v>15.4582</v>
      </c>
      <c r="BL216">
        <v>499.99900000000002</v>
      </c>
      <c r="BM216">
        <v>102.184</v>
      </c>
      <c r="BN216">
        <v>0.100526</v>
      </c>
      <c r="BO216">
        <v>25.002199999999998</v>
      </c>
      <c r="BP216">
        <v>24.720099999999999</v>
      </c>
      <c r="BQ216">
        <v>999.9</v>
      </c>
      <c r="BR216">
        <v>0</v>
      </c>
      <c r="BS216">
        <v>0</v>
      </c>
      <c r="BT216">
        <v>9963.75</v>
      </c>
      <c r="BU216">
        <v>-0.15814900000000001</v>
      </c>
      <c r="BV216">
        <v>113.12</v>
      </c>
      <c r="BW216">
        <v>-35.526699999999998</v>
      </c>
      <c r="BX216">
        <v>1495.07</v>
      </c>
      <c r="BY216">
        <v>1527.92</v>
      </c>
      <c r="BZ216">
        <v>2.0876700000000001</v>
      </c>
      <c r="CA216">
        <v>1507.4</v>
      </c>
      <c r="CB216">
        <v>13.4298</v>
      </c>
      <c r="CC216">
        <v>1.5856399999999999</v>
      </c>
      <c r="CD216">
        <v>1.3723099999999999</v>
      </c>
      <c r="CE216">
        <v>13.819900000000001</v>
      </c>
      <c r="CF216">
        <v>11.6151</v>
      </c>
      <c r="CG216">
        <v>0</v>
      </c>
      <c r="CH216">
        <v>0</v>
      </c>
      <c r="CI216">
        <v>0</v>
      </c>
      <c r="CJ216">
        <v>20</v>
      </c>
      <c r="CK216">
        <v>2.7916699999999999</v>
      </c>
      <c r="CL216">
        <v>1736449596</v>
      </c>
      <c r="CM216" t="s">
        <v>346</v>
      </c>
      <c r="CN216">
        <v>1736449594</v>
      </c>
      <c r="CO216">
        <v>1736449596</v>
      </c>
      <c r="CP216">
        <v>2</v>
      </c>
      <c r="CQ216">
        <v>0.52600000000000002</v>
      </c>
      <c r="CR216">
        <v>-1.4999999999999999E-2</v>
      </c>
      <c r="CS216">
        <v>0.63</v>
      </c>
      <c r="CT216">
        <v>3.9E-2</v>
      </c>
      <c r="CU216">
        <v>200</v>
      </c>
      <c r="CV216">
        <v>13</v>
      </c>
      <c r="CW216">
        <v>0.21</v>
      </c>
      <c r="CX216">
        <v>0.03</v>
      </c>
      <c r="CY216">
        <v>-35.762990000000002</v>
      </c>
      <c r="CZ216">
        <v>-0.19165714285719099</v>
      </c>
      <c r="DA216">
        <v>0.31179009269058</v>
      </c>
      <c r="DB216">
        <v>0</v>
      </c>
      <c r="DC216">
        <v>2.0993539999999999</v>
      </c>
      <c r="DD216">
        <v>-6.46123308270692E-2</v>
      </c>
      <c r="DE216">
        <v>6.4303611096111699E-3</v>
      </c>
      <c r="DF216">
        <v>1</v>
      </c>
      <c r="DG216">
        <v>1</v>
      </c>
      <c r="DH216">
        <v>2</v>
      </c>
      <c r="DI216" t="s">
        <v>347</v>
      </c>
      <c r="DJ216">
        <v>3.1194700000000002</v>
      </c>
      <c r="DK216">
        <v>2.8009300000000001</v>
      </c>
      <c r="DL216">
        <v>0.23364699999999999</v>
      </c>
      <c r="DM216">
        <v>0.23898</v>
      </c>
      <c r="DN216">
        <v>8.6690799999999998E-2</v>
      </c>
      <c r="DO216">
        <v>7.8807299999999997E-2</v>
      </c>
      <c r="DP216">
        <v>21361.1</v>
      </c>
      <c r="DQ216">
        <v>19598.599999999999</v>
      </c>
      <c r="DR216">
        <v>26660.799999999999</v>
      </c>
      <c r="DS216">
        <v>24091.200000000001</v>
      </c>
      <c r="DT216">
        <v>33663.800000000003</v>
      </c>
      <c r="DU216">
        <v>32335.4</v>
      </c>
      <c r="DV216">
        <v>40310.699999999997</v>
      </c>
      <c r="DW216">
        <v>38092.9</v>
      </c>
      <c r="DX216">
        <v>2.0076700000000001</v>
      </c>
      <c r="DY216">
        <v>2.2519999999999998</v>
      </c>
      <c r="DZ216">
        <v>0.11751399999999999</v>
      </c>
      <c r="EA216">
        <v>0</v>
      </c>
      <c r="EB216">
        <v>22.794799999999999</v>
      </c>
      <c r="EC216">
        <v>999.9</v>
      </c>
      <c r="ED216">
        <v>64.968000000000004</v>
      </c>
      <c r="EE216">
        <v>23.050999999999998</v>
      </c>
      <c r="EF216">
        <v>17.981999999999999</v>
      </c>
      <c r="EG216">
        <v>63.810299999999998</v>
      </c>
      <c r="EH216">
        <v>26.334099999999999</v>
      </c>
      <c r="EI216">
        <v>1</v>
      </c>
      <c r="EJ216">
        <v>-0.372365</v>
      </c>
      <c r="EK216">
        <v>-3.7446100000000002</v>
      </c>
      <c r="EL216">
        <v>20.258800000000001</v>
      </c>
      <c r="EM216">
        <v>5.2623600000000001</v>
      </c>
      <c r="EN216">
        <v>12.0055</v>
      </c>
      <c r="EO216">
        <v>4.9994500000000004</v>
      </c>
      <c r="EP216">
        <v>3.2869000000000002</v>
      </c>
      <c r="EQ216">
        <v>9999</v>
      </c>
      <c r="ER216">
        <v>9999</v>
      </c>
      <c r="ES216">
        <v>999.9</v>
      </c>
      <c r="ET216">
        <v>9999</v>
      </c>
      <c r="EU216">
        <v>1.8724099999999999</v>
      </c>
      <c r="EV216">
        <v>1.8733200000000001</v>
      </c>
      <c r="EW216">
        <v>1.86951</v>
      </c>
      <c r="EX216">
        <v>1.87521</v>
      </c>
      <c r="EY216">
        <v>1.87547</v>
      </c>
      <c r="EZ216">
        <v>1.8739300000000001</v>
      </c>
      <c r="FA216">
        <v>1.87243</v>
      </c>
      <c r="FB216">
        <v>1.87151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-0.13</v>
      </c>
      <c r="FQ216">
        <v>5.9299999999999999E-2</v>
      </c>
      <c r="FR216">
        <v>0.34321388301456301</v>
      </c>
      <c r="FS216">
        <v>1.93526017593624E-3</v>
      </c>
      <c r="FT216">
        <v>-2.6352868309754201E-6</v>
      </c>
      <c r="FU216">
        <v>7.4988703689445403E-10</v>
      </c>
      <c r="FV216">
        <v>5.9295258707654903E-2</v>
      </c>
      <c r="FW216">
        <v>0</v>
      </c>
      <c r="FX216">
        <v>0</v>
      </c>
      <c r="FY216">
        <v>0</v>
      </c>
      <c r="FZ216">
        <v>1</v>
      </c>
      <c r="GA216">
        <v>1999</v>
      </c>
      <c r="GB216">
        <v>0</v>
      </c>
      <c r="GC216">
        <v>14</v>
      </c>
      <c r="GD216">
        <v>43.1</v>
      </c>
      <c r="GE216">
        <v>43.1</v>
      </c>
      <c r="GF216">
        <v>3.1811500000000001</v>
      </c>
      <c r="GG216">
        <v>2.47803</v>
      </c>
      <c r="GH216">
        <v>1.5979000000000001</v>
      </c>
      <c r="GI216">
        <v>2.34985</v>
      </c>
      <c r="GJ216">
        <v>1.64917</v>
      </c>
      <c r="GK216">
        <v>2.50488</v>
      </c>
      <c r="GL216">
        <v>27.453399999999998</v>
      </c>
      <c r="GM216">
        <v>14.0707</v>
      </c>
      <c r="GN216">
        <v>19</v>
      </c>
      <c r="GO216">
        <v>454.25599999999997</v>
      </c>
      <c r="GP216">
        <v>636.30600000000004</v>
      </c>
      <c r="GQ216">
        <v>29.426300000000001</v>
      </c>
      <c r="GR216">
        <v>22.486899999999999</v>
      </c>
      <c r="GS216">
        <v>30.0001</v>
      </c>
      <c r="GT216">
        <v>22.452500000000001</v>
      </c>
      <c r="GU216">
        <v>22.4436</v>
      </c>
      <c r="GV216">
        <v>63.751100000000001</v>
      </c>
      <c r="GW216">
        <v>27.058299999999999</v>
      </c>
      <c r="GX216">
        <v>100</v>
      </c>
      <c r="GY216">
        <v>29.390699999999999</v>
      </c>
      <c r="GZ216">
        <v>1533.89</v>
      </c>
      <c r="HA216">
        <v>13.4087</v>
      </c>
      <c r="HB216">
        <v>101.241</v>
      </c>
      <c r="HC216">
        <v>101.212</v>
      </c>
    </row>
    <row r="217" spans="1:211" x14ac:dyDescent="0.2">
      <c r="A217">
        <v>201</v>
      </c>
      <c r="B217">
        <v>1736452183.0999999</v>
      </c>
      <c r="C217">
        <v>400</v>
      </c>
      <c r="D217" t="s">
        <v>750</v>
      </c>
      <c r="E217" t="s">
        <v>751</v>
      </c>
      <c r="F217">
        <v>2</v>
      </c>
      <c r="G217">
        <v>1736452181.0999999</v>
      </c>
      <c r="H217">
        <f t="shared" si="102"/>
        <v>1.7687634729035763E-3</v>
      </c>
      <c r="I217">
        <f t="shared" si="103"/>
        <v>1.7687634729035764</v>
      </c>
      <c r="J217">
        <f t="shared" si="104"/>
        <v>-1.1539258119692717</v>
      </c>
      <c r="K217">
        <f t="shared" si="105"/>
        <v>1475.2</v>
      </c>
      <c r="L217">
        <f t="shared" si="106"/>
        <v>1455.4593947584231</v>
      </c>
      <c r="M217">
        <f t="shared" si="107"/>
        <v>148.87120754248016</v>
      </c>
      <c r="N217">
        <f t="shared" si="108"/>
        <v>150.89036915599999</v>
      </c>
      <c r="O217">
        <f t="shared" si="109"/>
        <v>0.11839999143043596</v>
      </c>
      <c r="P217">
        <f t="shared" si="110"/>
        <v>3.5306632148083388</v>
      </c>
      <c r="Q217">
        <f t="shared" si="111"/>
        <v>0.11623761493148631</v>
      </c>
      <c r="R217">
        <f t="shared" si="112"/>
        <v>7.2839500862288437E-2</v>
      </c>
      <c r="S217">
        <f t="shared" si="113"/>
        <v>0</v>
      </c>
      <c r="T217">
        <f t="shared" si="114"/>
        <v>24.61781935239382</v>
      </c>
      <c r="U217">
        <f t="shared" si="115"/>
        <v>24.61781935239382</v>
      </c>
      <c r="V217">
        <f t="shared" si="116"/>
        <v>3.1079450558397212</v>
      </c>
      <c r="W217">
        <f t="shared" si="117"/>
        <v>49.904494895146492</v>
      </c>
      <c r="X217">
        <f t="shared" si="118"/>
        <v>1.5872230758216248</v>
      </c>
      <c r="Y217">
        <f t="shared" si="119"/>
        <v>3.1805212719946625</v>
      </c>
      <c r="Z217">
        <f t="shared" si="120"/>
        <v>1.5207219800180964</v>
      </c>
      <c r="AA217">
        <f t="shared" si="121"/>
        <v>-78.00246915504772</v>
      </c>
      <c r="AB217">
        <f t="shared" si="122"/>
        <v>73.593255172656271</v>
      </c>
      <c r="AC217">
        <f t="shared" si="123"/>
        <v>4.4006406376670304</v>
      </c>
      <c r="AD217">
        <f t="shared" si="124"/>
        <v>-8.5733447244251693E-3</v>
      </c>
      <c r="AE217">
        <f t="shared" si="125"/>
        <v>27.029674421868567</v>
      </c>
      <c r="AF217">
        <f t="shared" si="126"/>
        <v>1.7665633607633158</v>
      </c>
      <c r="AG217">
        <f t="shared" si="127"/>
        <v>-1.1539258119692717</v>
      </c>
      <c r="AH217">
        <v>1524.1990815629699</v>
      </c>
      <c r="AI217">
        <v>1501.8535757575801</v>
      </c>
      <c r="AJ217">
        <v>3.40809573726755</v>
      </c>
      <c r="AK217">
        <v>84.5062676990527</v>
      </c>
      <c r="AL217">
        <f t="shared" si="128"/>
        <v>1.7687634729035764</v>
      </c>
      <c r="AM217">
        <v>13.427422310745101</v>
      </c>
      <c r="AN217">
        <v>15.517423776223801</v>
      </c>
      <c r="AO217">
        <v>-1.16574081820103E-7</v>
      </c>
      <c r="AP217">
        <v>123.873733639405</v>
      </c>
      <c r="AQ217">
        <v>35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54302.640838088832</v>
      </c>
      <c r="AV217">
        <f t="shared" si="132"/>
        <v>0</v>
      </c>
      <c r="AW217">
        <f t="shared" si="133"/>
        <v>0</v>
      </c>
      <c r="AX217">
        <f t="shared" si="134"/>
        <v>0</v>
      </c>
      <c r="AY217">
        <f t="shared" si="135"/>
        <v>0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1736452181.0999999</v>
      </c>
      <c r="BF217">
        <v>1475.2</v>
      </c>
      <c r="BG217">
        <v>1510.77</v>
      </c>
      <c r="BH217">
        <v>15.5177</v>
      </c>
      <c r="BI217">
        <v>13.430300000000001</v>
      </c>
      <c r="BJ217">
        <v>1475.33</v>
      </c>
      <c r="BK217">
        <v>15.458399999999999</v>
      </c>
      <c r="BL217">
        <v>499.89949999999999</v>
      </c>
      <c r="BM217">
        <v>102.1845</v>
      </c>
      <c r="BN217">
        <v>0.10018625</v>
      </c>
      <c r="BO217">
        <v>25.004449999999999</v>
      </c>
      <c r="BP217">
        <v>24.7257</v>
      </c>
      <c r="BQ217">
        <v>999.9</v>
      </c>
      <c r="BR217">
        <v>0</v>
      </c>
      <c r="BS217">
        <v>0</v>
      </c>
      <c r="BT217">
        <v>9982.4750000000004</v>
      </c>
      <c r="BU217">
        <v>-0.15815000000000001</v>
      </c>
      <c r="BV217">
        <v>115.9605</v>
      </c>
      <c r="BW217">
        <v>-35.568350000000002</v>
      </c>
      <c r="BX217">
        <v>1498.4549999999999</v>
      </c>
      <c r="BY217">
        <v>1531.335</v>
      </c>
      <c r="BZ217">
        <v>2.0873400000000002</v>
      </c>
      <c r="CA217">
        <v>1510.77</v>
      </c>
      <c r="CB217">
        <v>13.430300000000001</v>
      </c>
      <c r="CC217">
        <v>1.5856699999999999</v>
      </c>
      <c r="CD217">
        <v>1.3723749999999999</v>
      </c>
      <c r="CE217">
        <v>13.8202</v>
      </c>
      <c r="CF217">
        <v>11.6158</v>
      </c>
      <c r="CG217">
        <v>0</v>
      </c>
      <c r="CH217">
        <v>0</v>
      </c>
      <c r="CI217">
        <v>0</v>
      </c>
      <c r="CJ217">
        <v>20</v>
      </c>
      <c r="CK217">
        <v>2.7916699999999999</v>
      </c>
      <c r="CL217">
        <v>1736449596</v>
      </c>
      <c r="CM217" t="s">
        <v>346</v>
      </c>
      <c r="CN217">
        <v>1736449594</v>
      </c>
      <c r="CO217">
        <v>1736449596</v>
      </c>
      <c r="CP217">
        <v>2</v>
      </c>
      <c r="CQ217">
        <v>0.52600000000000002</v>
      </c>
      <c r="CR217">
        <v>-1.4999999999999999E-2</v>
      </c>
      <c r="CS217">
        <v>0.63</v>
      </c>
      <c r="CT217">
        <v>3.9E-2</v>
      </c>
      <c r="CU217">
        <v>200</v>
      </c>
      <c r="CV217">
        <v>13</v>
      </c>
      <c r="CW217">
        <v>0.21</v>
      </c>
      <c r="CX217">
        <v>0.03</v>
      </c>
      <c r="CY217">
        <v>-35.778440000000003</v>
      </c>
      <c r="CZ217">
        <v>0.80281804511279797</v>
      </c>
      <c r="DA217">
        <v>0.29809504927120201</v>
      </c>
      <c r="DB217">
        <v>0</v>
      </c>
      <c r="DC217">
        <v>2.0975305</v>
      </c>
      <c r="DD217">
        <v>-7.0693082706762E-2</v>
      </c>
      <c r="DE217">
        <v>6.8915785383320896E-3</v>
      </c>
      <c r="DF217">
        <v>1</v>
      </c>
      <c r="DG217">
        <v>1</v>
      </c>
      <c r="DH217">
        <v>2</v>
      </c>
      <c r="DI217" t="s">
        <v>347</v>
      </c>
      <c r="DJ217">
        <v>3.1193200000000001</v>
      </c>
      <c r="DK217">
        <v>2.8006600000000001</v>
      </c>
      <c r="DL217">
        <v>0.23427899999999999</v>
      </c>
      <c r="DM217">
        <v>0.239616</v>
      </c>
      <c r="DN217">
        <v>8.66952E-2</v>
      </c>
      <c r="DO217">
        <v>7.8817700000000004E-2</v>
      </c>
      <c r="DP217">
        <v>21343.5</v>
      </c>
      <c r="DQ217">
        <v>19582.2</v>
      </c>
      <c r="DR217">
        <v>26660.7</v>
      </c>
      <c r="DS217">
        <v>24091.1</v>
      </c>
      <c r="DT217">
        <v>33663.800000000003</v>
      </c>
      <c r="DU217">
        <v>32335.1</v>
      </c>
      <c r="DV217">
        <v>40310.800000000003</v>
      </c>
      <c r="DW217">
        <v>38092.9</v>
      </c>
      <c r="DX217">
        <v>2.0069699999999999</v>
      </c>
      <c r="DY217">
        <v>2.25203</v>
      </c>
      <c r="DZ217">
        <v>0.11768199999999999</v>
      </c>
      <c r="EA217">
        <v>0</v>
      </c>
      <c r="EB217">
        <v>22.797699999999999</v>
      </c>
      <c r="EC217">
        <v>999.9</v>
      </c>
      <c r="ED217">
        <v>64.968000000000004</v>
      </c>
      <c r="EE217">
        <v>23.050999999999998</v>
      </c>
      <c r="EF217">
        <v>17.981200000000001</v>
      </c>
      <c r="EG217">
        <v>63.610300000000002</v>
      </c>
      <c r="EH217">
        <v>26.566500000000001</v>
      </c>
      <c r="EI217">
        <v>1</v>
      </c>
      <c r="EJ217">
        <v>-0.37246699999999999</v>
      </c>
      <c r="EK217">
        <v>-3.6878700000000002</v>
      </c>
      <c r="EL217">
        <v>20.2606</v>
      </c>
      <c r="EM217">
        <v>5.2625099999999998</v>
      </c>
      <c r="EN217">
        <v>12.005800000000001</v>
      </c>
      <c r="EO217">
        <v>4.9994500000000004</v>
      </c>
      <c r="EP217">
        <v>3.2869299999999999</v>
      </c>
      <c r="EQ217">
        <v>9999</v>
      </c>
      <c r="ER217">
        <v>9999</v>
      </c>
      <c r="ES217">
        <v>999.9</v>
      </c>
      <c r="ET217">
        <v>9999</v>
      </c>
      <c r="EU217">
        <v>1.8724099999999999</v>
      </c>
      <c r="EV217">
        <v>1.8733200000000001</v>
      </c>
      <c r="EW217">
        <v>1.86951</v>
      </c>
      <c r="EX217">
        <v>1.87521</v>
      </c>
      <c r="EY217">
        <v>1.87547</v>
      </c>
      <c r="EZ217">
        <v>1.8739300000000001</v>
      </c>
      <c r="FA217">
        <v>1.87243</v>
      </c>
      <c r="FB217">
        <v>1.87151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-0.13</v>
      </c>
      <c r="FQ217">
        <v>5.9299999999999999E-2</v>
      </c>
      <c r="FR217">
        <v>0.34321388301456301</v>
      </c>
      <c r="FS217">
        <v>1.93526017593624E-3</v>
      </c>
      <c r="FT217">
        <v>-2.6352868309754201E-6</v>
      </c>
      <c r="FU217">
        <v>7.4988703689445403E-10</v>
      </c>
      <c r="FV217">
        <v>5.9295258707654903E-2</v>
      </c>
      <c r="FW217">
        <v>0</v>
      </c>
      <c r="FX217">
        <v>0</v>
      </c>
      <c r="FY217">
        <v>0</v>
      </c>
      <c r="FZ217">
        <v>1</v>
      </c>
      <c r="GA217">
        <v>1999</v>
      </c>
      <c r="GB217">
        <v>0</v>
      </c>
      <c r="GC217">
        <v>14</v>
      </c>
      <c r="GD217">
        <v>43.2</v>
      </c>
      <c r="GE217">
        <v>43.1</v>
      </c>
      <c r="GF217">
        <v>3.1933600000000002</v>
      </c>
      <c r="GG217">
        <v>2.47681</v>
      </c>
      <c r="GH217">
        <v>1.5979000000000001</v>
      </c>
      <c r="GI217">
        <v>2.35107</v>
      </c>
      <c r="GJ217">
        <v>1.64917</v>
      </c>
      <c r="GK217">
        <v>2.3950200000000001</v>
      </c>
      <c r="GL217">
        <v>27.453399999999998</v>
      </c>
      <c r="GM217">
        <v>14.0532</v>
      </c>
      <c r="GN217">
        <v>19</v>
      </c>
      <c r="GO217">
        <v>453.84899999999999</v>
      </c>
      <c r="GP217">
        <v>636.33399999999995</v>
      </c>
      <c r="GQ217">
        <v>29.414000000000001</v>
      </c>
      <c r="GR217">
        <v>22.4876</v>
      </c>
      <c r="GS217">
        <v>30</v>
      </c>
      <c r="GT217">
        <v>22.452999999999999</v>
      </c>
      <c r="GU217">
        <v>22.444199999999999</v>
      </c>
      <c r="GV217">
        <v>63.985300000000002</v>
      </c>
      <c r="GW217">
        <v>27.058299999999999</v>
      </c>
      <c r="GX217">
        <v>100</v>
      </c>
      <c r="GY217">
        <v>29.390699999999999</v>
      </c>
      <c r="GZ217">
        <v>1540.64</v>
      </c>
      <c r="HA217">
        <v>13.4079</v>
      </c>
      <c r="HB217">
        <v>101.241</v>
      </c>
      <c r="HC217">
        <v>101.212</v>
      </c>
    </row>
    <row r="218" spans="1:211" x14ac:dyDescent="0.2">
      <c r="A218">
        <v>202</v>
      </c>
      <c r="B218">
        <v>1736452185.0999999</v>
      </c>
      <c r="C218">
        <v>402</v>
      </c>
      <c r="D218" t="s">
        <v>752</v>
      </c>
      <c r="E218" t="s">
        <v>753</v>
      </c>
      <c r="F218">
        <v>2</v>
      </c>
      <c r="G218">
        <v>1736452184.0999999</v>
      </c>
      <c r="H218">
        <f t="shared" si="102"/>
        <v>1.7685637663439043E-3</v>
      </c>
      <c r="I218">
        <f t="shared" si="103"/>
        <v>1.7685637663439042</v>
      </c>
      <c r="J218">
        <f t="shared" si="104"/>
        <v>-0.92329061788698941</v>
      </c>
      <c r="K218">
        <f t="shared" si="105"/>
        <v>1485.21</v>
      </c>
      <c r="L218">
        <f t="shared" si="106"/>
        <v>1462.0820291189455</v>
      </c>
      <c r="M218">
        <f t="shared" si="107"/>
        <v>149.55285679062814</v>
      </c>
      <c r="N218">
        <f t="shared" si="108"/>
        <v>151.918561346286</v>
      </c>
      <c r="O218">
        <f t="shared" si="109"/>
        <v>0.11827267349739201</v>
      </c>
      <c r="P218">
        <f t="shared" si="110"/>
        <v>3.5440748404472742</v>
      </c>
      <c r="Q218">
        <f t="shared" si="111"/>
        <v>0.11612290486688427</v>
      </c>
      <c r="R218">
        <f t="shared" si="112"/>
        <v>7.2766709044008004E-2</v>
      </c>
      <c r="S218">
        <f t="shared" si="113"/>
        <v>0</v>
      </c>
      <c r="T218">
        <f t="shared" si="114"/>
        <v>24.62599501818023</v>
      </c>
      <c r="U218">
        <f t="shared" si="115"/>
        <v>24.62599501818023</v>
      </c>
      <c r="V218">
        <f t="shared" si="116"/>
        <v>3.1094646359247764</v>
      </c>
      <c r="W218">
        <f t="shared" si="117"/>
        <v>49.889372737248436</v>
      </c>
      <c r="X218">
        <f t="shared" si="118"/>
        <v>1.58738075411608</v>
      </c>
      <c r="Y218">
        <f t="shared" si="119"/>
        <v>3.1818013877951783</v>
      </c>
      <c r="Z218">
        <f t="shared" si="120"/>
        <v>1.5220838818086964</v>
      </c>
      <c r="AA218">
        <f t="shared" si="121"/>
        <v>-77.993662095766183</v>
      </c>
      <c r="AB218">
        <f t="shared" si="122"/>
        <v>73.600408177014671</v>
      </c>
      <c r="AC218">
        <f t="shared" si="123"/>
        <v>4.3847432714875447</v>
      </c>
      <c r="AD218">
        <f t="shared" si="124"/>
        <v>-8.510647263960891E-3</v>
      </c>
      <c r="AE218">
        <f t="shared" si="125"/>
        <v>27.18899214964857</v>
      </c>
      <c r="AF218">
        <f t="shared" si="126"/>
        <v>1.7653828866073489</v>
      </c>
      <c r="AG218">
        <f t="shared" si="127"/>
        <v>-0.92329061788698941</v>
      </c>
      <c r="AH218">
        <v>1531.0761909518301</v>
      </c>
      <c r="AI218">
        <v>1508.60642424242</v>
      </c>
      <c r="AJ218">
        <v>3.3865558716312898</v>
      </c>
      <c r="AK218">
        <v>84.5062676990527</v>
      </c>
      <c r="AL218">
        <f t="shared" si="128"/>
        <v>1.7685637663439042</v>
      </c>
      <c r="AM218">
        <v>13.4294150907832</v>
      </c>
      <c r="AN218">
        <v>15.5185706293706</v>
      </c>
      <c r="AO218">
        <v>2.3864714462822898E-7</v>
      </c>
      <c r="AP218">
        <v>123.873733639405</v>
      </c>
      <c r="AQ218">
        <v>35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54597.035389831202</v>
      </c>
      <c r="AV218">
        <f t="shared" si="132"/>
        <v>0</v>
      </c>
      <c r="AW218">
        <f t="shared" si="133"/>
        <v>0</v>
      </c>
      <c r="AX218">
        <f t="shared" si="134"/>
        <v>0</v>
      </c>
      <c r="AY218">
        <f t="shared" si="135"/>
        <v>0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1736452184.0999999</v>
      </c>
      <c r="BF218">
        <v>1485.21</v>
      </c>
      <c r="BG218">
        <v>1520.98</v>
      </c>
      <c r="BH218">
        <v>15.518800000000001</v>
      </c>
      <c r="BI218">
        <v>13.433400000000001</v>
      </c>
      <c r="BJ218">
        <v>1485.35</v>
      </c>
      <c r="BK218">
        <v>15.4595</v>
      </c>
      <c r="BL218">
        <v>500.04399999999998</v>
      </c>
      <c r="BM218">
        <v>102.188</v>
      </c>
      <c r="BN218">
        <v>9.9596599999999993E-2</v>
      </c>
      <c r="BO218">
        <v>25.011199999999999</v>
      </c>
      <c r="BP218">
        <v>24.729500000000002</v>
      </c>
      <c r="BQ218">
        <v>999.9</v>
      </c>
      <c r="BR218">
        <v>0</v>
      </c>
      <c r="BS218">
        <v>0</v>
      </c>
      <c r="BT218">
        <v>10038.799999999999</v>
      </c>
      <c r="BU218">
        <v>-0.201685</v>
      </c>
      <c r="BV218">
        <v>121.956</v>
      </c>
      <c r="BW218">
        <v>-35.774799999999999</v>
      </c>
      <c r="BX218">
        <v>1508.62</v>
      </c>
      <c r="BY218">
        <v>1541.69</v>
      </c>
      <c r="BZ218">
        <v>2.0853600000000001</v>
      </c>
      <c r="CA218">
        <v>1520.98</v>
      </c>
      <c r="CB218">
        <v>13.433400000000001</v>
      </c>
      <c r="CC218">
        <v>1.5858399999999999</v>
      </c>
      <c r="CD218">
        <v>1.3727400000000001</v>
      </c>
      <c r="CE218">
        <v>13.821899999999999</v>
      </c>
      <c r="CF218">
        <v>11.6198</v>
      </c>
      <c r="CG218">
        <v>0</v>
      </c>
      <c r="CH218">
        <v>0</v>
      </c>
      <c r="CI218">
        <v>0</v>
      </c>
      <c r="CJ218">
        <v>20</v>
      </c>
      <c r="CK218">
        <v>2.6666699999999999</v>
      </c>
      <c r="CL218">
        <v>1736449596</v>
      </c>
      <c r="CM218" t="s">
        <v>346</v>
      </c>
      <c r="CN218">
        <v>1736449594</v>
      </c>
      <c r="CO218">
        <v>1736449596</v>
      </c>
      <c r="CP218">
        <v>2</v>
      </c>
      <c r="CQ218">
        <v>0.52600000000000002</v>
      </c>
      <c r="CR218">
        <v>-1.4999999999999999E-2</v>
      </c>
      <c r="CS218">
        <v>0.63</v>
      </c>
      <c r="CT218">
        <v>3.9E-2</v>
      </c>
      <c r="CU218">
        <v>200</v>
      </c>
      <c r="CV218">
        <v>13</v>
      </c>
      <c r="CW218">
        <v>0.21</v>
      </c>
      <c r="CX218">
        <v>0.03</v>
      </c>
      <c r="CY218">
        <v>-35.797330000000002</v>
      </c>
      <c r="CZ218">
        <v>1.5750225563910401</v>
      </c>
      <c r="DA218">
        <v>0.28461890678590002</v>
      </c>
      <c r="DB218">
        <v>0</v>
      </c>
      <c r="DC218">
        <v>2.0954795000000002</v>
      </c>
      <c r="DD218">
        <v>-6.9466917293236702E-2</v>
      </c>
      <c r="DE218">
        <v>6.78353335290685E-3</v>
      </c>
      <c r="DF218">
        <v>1</v>
      </c>
      <c r="DG218">
        <v>1</v>
      </c>
      <c r="DH218">
        <v>2</v>
      </c>
      <c r="DI218" t="s">
        <v>347</v>
      </c>
      <c r="DJ218">
        <v>3.1193499999999998</v>
      </c>
      <c r="DK218">
        <v>2.8008299999999999</v>
      </c>
      <c r="DL218">
        <v>0.23491100000000001</v>
      </c>
      <c r="DM218">
        <v>0.24024999999999999</v>
      </c>
      <c r="DN218">
        <v>8.6701100000000003E-2</v>
      </c>
      <c r="DO218">
        <v>7.8833299999999995E-2</v>
      </c>
      <c r="DP218">
        <v>21326</v>
      </c>
      <c r="DQ218">
        <v>19565.900000000001</v>
      </c>
      <c r="DR218">
        <v>26660.799999999999</v>
      </c>
      <c r="DS218">
        <v>24091</v>
      </c>
      <c r="DT218">
        <v>33663.599999999999</v>
      </c>
      <c r="DU218">
        <v>32334.9</v>
      </c>
      <c r="DV218">
        <v>40310.800000000003</v>
      </c>
      <c r="DW218">
        <v>38093.300000000003</v>
      </c>
      <c r="DX218">
        <v>2.0062500000000001</v>
      </c>
      <c r="DY218">
        <v>2.2518199999999999</v>
      </c>
      <c r="DZ218">
        <v>0.11717900000000001</v>
      </c>
      <c r="EA218">
        <v>0</v>
      </c>
      <c r="EB218">
        <v>22.800699999999999</v>
      </c>
      <c r="EC218">
        <v>999.9</v>
      </c>
      <c r="ED218">
        <v>64.968000000000004</v>
      </c>
      <c r="EE218">
        <v>23.061</v>
      </c>
      <c r="EF218">
        <v>17.9938</v>
      </c>
      <c r="EG218">
        <v>64.070300000000003</v>
      </c>
      <c r="EH218">
        <v>26.446300000000001</v>
      </c>
      <c r="EI218">
        <v>1</v>
      </c>
      <c r="EJ218">
        <v>-0.37258599999999997</v>
      </c>
      <c r="EK218">
        <v>-3.72065</v>
      </c>
      <c r="EL218">
        <v>20.259699999999999</v>
      </c>
      <c r="EM218">
        <v>5.2625099999999998</v>
      </c>
      <c r="EN218">
        <v>12.005599999999999</v>
      </c>
      <c r="EO218">
        <v>4.9993499999999997</v>
      </c>
      <c r="EP218">
        <v>3.2868499999999998</v>
      </c>
      <c r="EQ218">
        <v>9999</v>
      </c>
      <c r="ER218">
        <v>9999</v>
      </c>
      <c r="ES218">
        <v>999.9</v>
      </c>
      <c r="ET218">
        <v>9999</v>
      </c>
      <c r="EU218">
        <v>1.8724099999999999</v>
      </c>
      <c r="EV218">
        <v>1.87331</v>
      </c>
      <c r="EW218">
        <v>1.86951</v>
      </c>
      <c r="EX218">
        <v>1.87517</v>
      </c>
      <c r="EY218">
        <v>1.8754599999999999</v>
      </c>
      <c r="EZ218">
        <v>1.87392</v>
      </c>
      <c r="FA218">
        <v>1.87242</v>
      </c>
      <c r="FB218">
        <v>1.87151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-0.15</v>
      </c>
      <c r="FQ218">
        <v>5.9299999999999999E-2</v>
      </c>
      <c r="FR218">
        <v>0.34321388301456301</v>
      </c>
      <c r="FS218">
        <v>1.93526017593624E-3</v>
      </c>
      <c r="FT218">
        <v>-2.6352868309754201E-6</v>
      </c>
      <c r="FU218">
        <v>7.4988703689445403E-10</v>
      </c>
      <c r="FV218">
        <v>5.9295258707654903E-2</v>
      </c>
      <c r="FW218">
        <v>0</v>
      </c>
      <c r="FX218">
        <v>0</v>
      </c>
      <c r="FY218">
        <v>0</v>
      </c>
      <c r="FZ218">
        <v>1</v>
      </c>
      <c r="GA218">
        <v>1999</v>
      </c>
      <c r="GB218">
        <v>0</v>
      </c>
      <c r="GC218">
        <v>14</v>
      </c>
      <c r="GD218">
        <v>43.2</v>
      </c>
      <c r="GE218">
        <v>43.2</v>
      </c>
      <c r="GF218">
        <v>3.2043499999999998</v>
      </c>
      <c r="GG218">
        <v>2.4939</v>
      </c>
      <c r="GH218">
        <v>1.5979000000000001</v>
      </c>
      <c r="GI218">
        <v>2.34985</v>
      </c>
      <c r="GJ218">
        <v>1.64917</v>
      </c>
      <c r="GK218">
        <v>2.2729499999999998</v>
      </c>
      <c r="GL218">
        <v>27.453399999999998</v>
      </c>
      <c r="GM218">
        <v>14.0532</v>
      </c>
      <c r="GN218">
        <v>19</v>
      </c>
      <c r="GO218">
        <v>453.435</v>
      </c>
      <c r="GP218">
        <v>636.18299999999999</v>
      </c>
      <c r="GQ218">
        <v>29.397300000000001</v>
      </c>
      <c r="GR218">
        <v>22.488299999999999</v>
      </c>
      <c r="GS218">
        <v>30</v>
      </c>
      <c r="GT218">
        <v>22.453900000000001</v>
      </c>
      <c r="GU218">
        <v>22.4451</v>
      </c>
      <c r="GV218">
        <v>64.209900000000005</v>
      </c>
      <c r="GW218">
        <v>27.058299999999999</v>
      </c>
      <c r="GX218">
        <v>100</v>
      </c>
      <c r="GY218">
        <v>29.3842</v>
      </c>
      <c r="GZ218">
        <v>1547.44</v>
      </c>
      <c r="HA218">
        <v>13.408899999999999</v>
      </c>
      <c r="HB218">
        <v>101.241</v>
      </c>
      <c r="HC218">
        <v>101.212</v>
      </c>
    </row>
    <row r="219" spans="1:211" x14ac:dyDescent="0.2">
      <c r="A219">
        <v>203</v>
      </c>
      <c r="B219">
        <v>1736452187.0999999</v>
      </c>
      <c r="C219">
        <v>404</v>
      </c>
      <c r="D219" t="s">
        <v>754</v>
      </c>
      <c r="E219" t="s">
        <v>755</v>
      </c>
      <c r="F219">
        <v>2</v>
      </c>
      <c r="G219">
        <v>1736452185.0999999</v>
      </c>
      <c r="H219">
        <f t="shared" si="102"/>
        <v>1.7682261987882768E-3</v>
      </c>
      <c r="I219">
        <f t="shared" si="103"/>
        <v>1.7682261987882768</v>
      </c>
      <c r="J219">
        <f t="shared" si="104"/>
        <v>-0.92701729960883528</v>
      </c>
      <c r="K219">
        <f t="shared" si="105"/>
        <v>1488.56</v>
      </c>
      <c r="L219">
        <f t="shared" si="106"/>
        <v>1465.4013351376066</v>
      </c>
      <c r="M219">
        <f t="shared" si="107"/>
        <v>149.89448303695241</v>
      </c>
      <c r="N219">
        <f t="shared" si="108"/>
        <v>152.26336043192799</v>
      </c>
      <c r="O219">
        <f t="shared" si="109"/>
        <v>0.11823452329549124</v>
      </c>
      <c r="P219">
        <f t="shared" si="110"/>
        <v>3.5405530474709579</v>
      </c>
      <c r="Q219">
        <f t="shared" si="111"/>
        <v>0.11608403261361529</v>
      </c>
      <c r="R219">
        <f t="shared" si="112"/>
        <v>7.2742475522659208E-2</v>
      </c>
      <c r="S219">
        <f t="shared" si="113"/>
        <v>0</v>
      </c>
      <c r="T219">
        <f t="shared" si="114"/>
        <v>24.62750744481507</v>
      </c>
      <c r="U219">
        <f t="shared" si="115"/>
        <v>24.62750744481507</v>
      </c>
      <c r="V219">
        <f t="shared" si="116"/>
        <v>3.1097458161111344</v>
      </c>
      <c r="W219">
        <f t="shared" si="117"/>
        <v>49.885362239458118</v>
      </c>
      <c r="X219">
        <f t="shared" si="118"/>
        <v>1.5874234767447</v>
      </c>
      <c r="Y219">
        <f t="shared" si="119"/>
        <v>3.1821428280400181</v>
      </c>
      <c r="Z219">
        <f t="shared" si="120"/>
        <v>1.5223223393664345</v>
      </c>
      <c r="AA219">
        <f t="shared" si="121"/>
        <v>-77.978775366562999</v>
      </c>
      <c r="AB219">
        <f t="shared" si="122"/>
        <v>73.582162014007096</v>
      </c>
      <c r="AC219">
        <f t="shared" si="123"/>
        <v>4.3880898958406584</v>
      </c>
      <c r="AD219">
        <f t="shared" si="124"/>
        <v>-8.5234567152383534E-3</v>
      </c>
      <c r="AE219">
        <f t="shared" si="125"/>
        <v>27.266891726198423</v>
      </c>
      <c r="AF219">
        <f t="shared" si="126"/>
        <v>1.7647554843618114</v>
      </c>
      <c r="AG219">
        <f t="shared" si="127"/>
        <v>-0.92701729960883528</v>
      </c>
      <c r="AH219">
        <v>1537.9528491423901</v>
      </c>
      <c r="AI219">
        <v>1515.42921212121</v>
      </c>
      <c r="AJ219">
        <v>3.3953274970248399</v>
      </c>
      <c r="AK219">
        <v>84.5062676990527</v>
      </c>
      <c r="AL219">
        <f t="shared" si="128"/>
        <v>1.7682261987882768</v>
      </c>
      <c r="AM219">
        <v>13.431032777361599</v>
      </c>
      <c r="AN219">
        <v>15.5195174825175</v>
      </c>
      <c r="AO219">
        <v>1.32711864722448E-6</v>
      </c>
      <c r="AP219">
        <v>123.873733639405</v>
      </c>
      <c r="AQ219">
        <v>35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54519.053863601679</v>
      </c>
      <c r="AV219">
        <f t="shared" si="132"/>
        <v>0</v>
      </c>
      <c r="AW219">
        <f t="shared" si="133"/>
        <v>0</v>
      </c>
      <c r="AX219">
        <f t="shared" si="134"/>
        <v>0</v>
      </c>
      <c r="AY219">
        <f t="shared" si="135"/>
        <v>0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1736452185.0999999</v>
      </c>
      <c r="BF219">
        <v>1488.56</v>
      </c>
      <c r="BG219">
        <v>1524.425</v>
      </c>
      <c r="BH219">
        <v>15.519</v>
      </c>
      <c r="BI219">
        <v>13.4346</v>
      </c>
      <c r="BJ219">
        <v>1488.7</v>
      </c>
      <c r="BK219">
        <v>15.4597</v>
      </c>
      <c r="BL219">
        <v>500.10599999999999</v>
      </c>
      <c r="BM219">
        <v>102.18899999999999</v>
      </c>
      <c r="BN219">
        <v>0.1000313</v>
      </c>
      <c r="BO219">
        <v>25.013000000000002</v>
      </c>
      <c r="BP219">
        <v>24.727799999999998</v>
      </c>
      <c r="BQ219">
        <v>999.9</v>
      </c>
      <c r="BR219">
        <v>0</v>
      </c>
      <c r="BS219">
        <v>0</v>
      </c>
      <c r="BT219">
        <v>10023.799999999999</v>
      </c>
      <c r="BU219">
        <v>-0.19857649999999999</v>
      </c>
      <c r="BV219">
        <v>122.4285</v>
      </c>
      <c r="BW219">
        <v>-35.871049999999997</v>
      </c>
      <c r="BX219">
        <v>1512.0250000000001</v>
      </c>
      <c r="BY219">
        <v>1545.1849999999999</v>
      </c>
      <c r="BZ219">
        <v>2.0843950000000002</v>
      </c>
      <c r="CA219">
        <v>1524.425</v>
      </c>
      <c r="CB219">
        <v>13.4346</v>
      </c>
      <c r="CC219">
        <v>1.5858749999999999</v>
      </c>
      <c r="CD219">
        <v>1.3728750000000001</v>
      </c>
      <c r="CE219">
        <v>13.82225</v>
      </c>
      <c r="CF219">
        <v>11.6213</v>
      </c>
      <c r="CG219">
        <v>0</v>
      </c>
      <c r="CH219">
        <v>0</v>
      </c>
      <c r="CI219">
        <v>0</v>
      </c>
      <c r="CJ219">
        <v>20</v>
      </c>
      <c r="CK219">
        <v>2.75</v>
      </c>
      <c r="CL219">
        <v>1736449596</v>
      </c>
      <c r="CM219" t="s">
        <v>346</v>
      </c>
      <c r="CN219">
        <v>1736449594</v>
      </c>
      <c r="CO219">
        <v>1736449596</v>
      </c>
      <c r="CP219">
        <v>2</v>
      </c>
      <c r="CQ219">
        <v>0.52600000000000002</v>
      </c>
      <c r="CR219">
        <v>-1.4999999999999999E-2</v>
      </c>
      <c r="CS219">
        <v>0.63</v>
      </c>
      <c r="CT219">
        <v>3.9E-2</v>
      </c>
      <c r="CU219">
        <v>200</v>
      </c>
      <c r="CV219">
        <v>13</v>
      </c>
      <c r="CW219">
        <v>0.21</v>
      </c>
      <c r="CX219">
        <v>0.03</v>
      </c>
      <c r="CY219">
        <v>-35.81653</v>
      </c>
      <c r="CZ219">
        <v>1.96200902255642</v>
      </c>
      <c r="DA219">
        <v>0.27642676082463602</v>
      </c>
      <c r="DB219">
        <v>0</v>
      </c>
      <c r="DC219">
        <v>2.0931479999999998</v>
      </c>
      <c r="DD219">
        <v>-6.2147368421053902E-2</v>
      </c>
      <c r="DE219">
        <v>6.0464515213470398E-3</v>
      </c>
      <c r="DF219">
        <v>1</v>
      </c>
      <c r="DG219">
        <v>1</v>
      </c>
      <c r="DH219">
        <v>2</v>
      </c>
      <c r="DI219" t="s">
        <v>347</v>
      </c>
      <c r="DJ219">
        <v>3.11964</v>
      </c>
      <c r="DK219">
        <v>2.8012299999999999</v>
      </c>
      <c r="DL219">
        <v>0.235536</v>
      </c>
      <c r="DM219">
        <v>0.24088799999999999</v>
      </c>
      <c r="DN219">
        <v>8.6700600000000003E-2</v>
      </c>
      <c r="DO219">
        <v>7.8837099999999993E-2</v>
      </c>
      <c r="DP219">
        <v>21308.400000000001</v>
      </c>
      <c r="DQ219">
        <v>19549.8</v>
      </c>
      <c r="DR219">
        <v>26660.6</v>
      </c>
      <c r="DS219">
        <v>24091.4</v>
      </c>
      <c r="DT219">
        <v>33663.199999999997</v>
      </c>
      <c r="DU219">
        <v>32335.4</v>
      </c>
      <c r="DV219">
        <v>40310.199999999997</v>
      </c>
      <c r="DW219">
        <v>38093.9</v>
      </c>
      <c r="DX219">
        <v>2.0075799999999999</v>
      </c>
      <c r="DY219">
        <v>2.2517200000000002</v>
      </c>
      <c r="DZ219">
        <v>0.116982</v>
      </c>
      <c r="EA219">
        <v>0</v>
      </c>
      <c r="EB219">
        <v>22.804099999999998</v>
      </c>
      <c r="EC219">
        <v>999.9</v>
      </c>
      <c r="ED219">
        <v>64.968000000000004</v>
      </c>
      <c r="EE219">
        <v>23.050999999999998</v>
      </c>
      <c r="EF219">
        <v>17.981100000000001</v>
      </c>
      <c r="EG219">
        <v>63.540300000000002</v>
      </c>
      <c r="EH219">
        <v>26.482399999999998</v>
      </c>
      <c r="EI219">
        <v>1</v>
      </c>
      <c r="EJ219">
        <v>-0.37252999999999997</v>
      </c>
      <c r="EK219">
        <v>-3.7339799999999999</v>
      </c>
      <c r="EL219">
        <v>20.259</v>
      </c>
      <c r="EM219">
        <v>5.2629599999999996</v>
      </c>
      <c r="EN219">
        <v>12.0052</v>
      </c>
      <c r="EO219">
        <v>4.9996499999999999</v>
      </c>
      <c r="EP219">
        <v>3.2871299999999999</v>
      </c>
      <c r="EQ219">
        <v>9999</v>
      </c>
      <c r="ER219">
        <v>9999</v>
      </c>
      <c r="ES219">
        <v>999.9</v>
      </c>
      <c r="ET219">
        <v>9999</v>
      </c>
      <c r="EU219">
        <v>1.8724099999999999</v>
      </c>
      <c r="EV219">
        <v>1.8733</v>
      </c>
      <c r="EW219">
        <v>1.86951</v>
      </c>
      <c r="EX219">
        <v>1.8751800000000001</v>
      </c>
      <c r="EY219">
        <v>1.8754599999999999</v>
      </c>
      <c r="EZ219">
        <v>1.87392</v>
      </c>
      <c r="FA219">
        <v>1.87243</v>
      </c>
      <c r="FB219">
        <v>1.8714999999999999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-0.15</v>
      </c>
      <c r="FQ219">
        <v>5.9299999999999999E-2</v>
      </c>
      <c r="FR219">
        <v>0.34321388301456301</v>
      </c>
      <c r="FS219">
        <v>1.93526017593624E-3</v>
      </c>
      <c r="FT219">
        <v>-2.6352868309754201E-6</v>
      </c>
      <c r="FU219">
        <v>7.4988703689445403E-10</v>
      </c>
      <c r="FV219">
        <v>5.9295258707654903E-2</v>
      </c>
      <c r="FW219">
        <v>0</v>
      </c>
      <c r="FX219">
        <v>0</v>
      </c>
      <c r="FY219">
        <v>0</v>
      </c>
      <c r="FZ219">
        <v>1</v>
      </c>
      <c r="GA219">
        <v>1999</v>
      </c>
      <c r="GB219">
        <v>0</v>
      </c>
      <c r="GC219">
        <v>14</v>
      </c>
      <c r="GD219">
        <v>43.2</v>
      </c>
      <c r="GE219">
        <v>43.2</v>
      </c>
      <c r="GF219">
        <v>3.2165499999999998</v>
      </c>
      <c r="GG219">
        <v>2.49634</v>
      </c>
      <c r="GH219">
        <v>1.5979000000000001</v>
      </c>
      <c r="GI219">
        <v>2.35229</v>
      </c>
      <c r="GJ219">
        <v>1.64917</v>
      </c>
      <c r="GK219">
        <v>2.49268</v>
      </c>
      <c r="GL219">
        <v>27.474299999999999</v>
      </c>
      <c r="GM219">
        <v>14.061999999999999</v>
      </c>
      <c r="GN219">
        <v>19</v>
      </c>
      <c r="GO219">
        <v>454.221</v>
      </c>
      <c r="GP219">
        <v>636.10799999999995</v>
      </c>
      <c r="GQ219">
        <v>29.389099999999999</v>
      </c>
      <c r="GR219">
        <v>22.4893</v>
      </c>
      <c r="GS219">
        <v>30.0001</v>
      </c>
      <c r="GT219">
        <v>22.454699999999999</v>
      </c>
      <c r="GU219">
        <v>22.445599999999999</v>
      </c>
      <c r="GV219">
        <v>64.436099999999996</v>
      </c>
      <c r="GW219">
        <v>27.058299999999999</v>
      </c>
      <c r="GX219">
        <v>100</v>
      </c>
      <c r="GY219">
        <v>29.3842</v>
      </c>
      <c r="GZ219">
        <v>1554.24</v>
      </c>
      <c r="HA219">
        <v>13.414099999999999</v>
      </c>
      <c r="HB219">
        <v>101.24</v>
      </c>
      <c r="HC219">
        <v>101.214</v>
      </c>
    </row>
    <row r="220" spans="1:211" x14ac:dyDescent="0.2">
      <c r="A220">
        <v>204</v>
      </c>
      <c r="B220">
        <v>1736452189.0999999</v>
      </c>
      <c r="C220">
        <v>406</v>
      </c>
      <c r="D220" t="s">
        <v>756</v>
      </c>
      <c r="E220" t="s">
        <v>757</v>
      </c>
      <c r="F220">
        <v>2</v>
      </c>
      <c r="G220">
        <v>1736452188.0999999</v>
      </c>
      <c r="H220">
        <f t="shared" si="102"/>
        <v>1.7665134390935024E-3</v>
      </c>
      <c r="I220">
        <f t="shared" si="103"/>
        <v>1.7665134390935024</v>
      </c>
      <c r="J220">
        <f t="shared" si="104"/>
        <v>-0.9274057852982549</v>
      </c>
      <c r="K220">
        <f t="shared" si="105"/>
        <v>1498.66</v>
      </c>
      <c r="L220">
        <f t="shared" si="106"/>
        <v>1475.2725874992279</v>
      </c>
      <c r="M220">
        <f t="shared" si="107"/>
        <v>150.90605195271087</v>
      </c>
      <c r="N220">
        <f t="shared" si="108"/>
        <v>153.29835701944</v>
      </c>
      <c r="O220">
        <f t="shared" si="109"/>
        <v>0.1181028575979028</v>
      </c>
      <c r="P220">
        <f t="shared" si="110"/>
        <v>3.533463287820795</v>
      </c>
      <c r="Q220">
        <f t="shared" si="111"/>
        <v>0.11595288608008537</v>
      </c>
      <c r="R220">
        <f t="shared" si="112"/>
        <v>7.2660460238318486E-2</v>
      </c>
      <c r="S220">
        <f t="shared" si="113"/>
        <v>0</v>
      </c>
      <c r="T220">
        <f t="shared" si="114"/>
        <v>24.62875211971053</v>
      </c>
      <c r="U220">
        <f t="shared" si="115"/>
        <v>24.62875211971053</v>
      </c>
      <c r="V220">
        <f t="shared" si="116"/>
        <v>3.1099772343654561</v>
      </c>
      <c r="W220">
        <f t="shared" si="117"/>
        <v>49.879608138037511</v>
      </c>
      <c r="X220">
        <f t="shared" si="118"/>
        <v>1.5873917722540001</v>
      </c>
      <c r="Y220">
        <f t="shared" si="119"/>
        <v>3.1824463573591641</v>
      </c>
      <c r="Z220">
        <f t="shared" si="120"/>
        <v>1.5225854621114561</v>
      </c>
      <c r="AA220">
        <f t="shared" si="121"/>
        <v>-77.903242664023452</v>
      </c>
      <c r="AB220">
        <f t="shared" si="122"/>
        <v>73.502505882928929</v>
      </c>
      <c r="AC220">
        <f t="shared" si="123"/>
        <v>4.3921975193193061</v>
      </c>
      <c r="AD220">
        <f t="shared" si="124"/>
        <v>-8.5392617752120259E-3</v>
      </c>
      <c r="AE220">
        <f t="shared" si="125"/>
        <v>27.409820866199166</v>
      </c>
      <c r="AF220">
        <f t="shared" si="126"/>
        <v>1.7629482118252087</v>
      </c>
      <c r="AG220">
        <f t="shared" si="127"/>
        <v>-0.9274057852982549</v>
      </c>
      <c r="AH220">
        <v>1544.8866422014501</v>
      </c>
      <c r="AI220">
        <v>1522.2701212121201</v>
      </c>
      <c r="AJ220">
        <v>3.4091304706491701</v>
      </c>
      <c r="AK220">
        <v>84.5062676990527</v>
      </c>
      <c r="AL220">
        <f t="shared" si="128"/>
        <v>1.7665134390935024</v>
      </c>
      <c r="AM220">
        <v>13.4328300950142</v>
      </c>
      <c r="AN220">
        <v>15.5190258741259</v>
      </c>
      <c r="AO220">
        <v>1.32771665166406E-6</v>
      </c>
      <c r="AP220">
        <v>123.873733639405</v>
      </c>
      <c r="AQ220">
        <v>34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54362.558280563731</v>
      </c>
      <c r="AV220">
        <f t="shared" si="132"/>
        <v>0</v>
      </c>
      <c r="AW220">
        <f t="shared" si="133"/>
        <v>0</v>
      </c>
      <c r="AX220">
        <f t="shared" si="134"/>
        <v>0</v>
      </c>
      <c r="AY220">
        <f t="shared" si="135"/>
        <v>0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1736452188.0999999</v>
      </c>
      <c r="BF220">
        <v>1498.66</v>
      </c>
      <c r="BG220">
        <v>1534.71</v>
      </c>
      <c r="BH220">
        <v>15.5185</v>
      </c>
      <c r="BI220">
        <v>13.436500000000001</v>
      </c>
      <c r="BJ220">
        <v>1498.81</v>
      </c>
      <c r="BK220">
        <v>15.459199999999999</v>
      </c>
      <c r="BL220">
        <v>500.17</v>
      </c>
      <c r="BM220">
        <v>102.19</v>
      </c>
      <c r="BN220">
        <v>0.100284</v>
      </c>
      <c r="BO220">
        <v>25.014600000000002</v>
      </c>
      <c r="BP220">
        <v>24.731999999999999</v>
      </c>
      <c r="BQ220">
        <v>999.9</v>
      </c>
      <c r="BR220">
        <v>0</v>
      </c>
      <c r="BS220">
        <v>0</v>
      </c>
      <c r="BT220">
        <v>9993.75</v>
      </c>
      <c r="BU220">
        <v>-0.12706200000000001</v>
      </c>
      <c r="BV220">
        <v>122.843</v>
      </c>
      <c r="BW220">
        <v>-36.054099999999998</v>
      </c>
      <c r="BX220">
        <v>1522.28</v>
      </c>
      <c r="BY220">
        <v>1555.61</v>
      </c>
      <c r="BZ220">
        <v>2.0820500000000002</v>
      </c>
      <c r="CA220">
        <v>1534.71</v>
      </c>
      <c r="CB220">
        <v>13.436500000000001</v>
      </c>
      <c r="CC220">
        <v>1.5858399999999999</v>
      </c>
      <c r="CD220">
        <v>1.3730800000000001</v>
      </c>
      <c r="CE220">
        <v>13.821899999999999</v>
      </c>
      <c r="CF220">
        <v>11.6235</v>
      </c>
      <c r="CG220">
        <v>0</v>
      </c>
      <c r="CH220">
        <v>0</v>
      </c>
      <c r="CI220">
        <v>0</v>
      </c>
      <c r="CJ220">
        <v>20</v>
      </c>
      <c r="CK220">
        <v>3</v>
      </c>
      <c r="CL220">
        <v>1736449596</v>
      </c>
      <c r="CM220" t="s">
        <v>346</v>
      </c>
      <c r="CN220">
        <v>1736449594</v>
      </c>
      <c r="CO220">
        <v>1736449596</v>
      </c>
      <c r="CP220">
        <v>2</v>
      </c>
      <c r="CQ220">
        <v>0.52600000000000002</v>
      </c>
      <c r="CR220">
        <v>-1.4999999999999999E-2</v>
      </c>
      <c r="CS220">
        <v>0.63</v>
      </c>
      <c r="CT220">
        <v>3.9E-2</v>
      </c>
      <c r="CU220">
        <v>200</v>
      </c>
      <c r="CV220">
        <v>13</v>
      </c>
      <c r="CW220">
        <v>0.21</v>
      </c>
      <c r="CX220">
        <v>0.03</v>
      </c>
      <c r="CY220">
        <v>-35.815215000000002</v>
      </c>
      <c r="CZ220">
        <v>1.2915293233082501</v>
      </c>
      <c r="DA220">
        <v>0.27370061065880102</v>
      </c>
      <c r="DB220">
        <v>0</v>
      </c>
      <c r="DC220">
        <v>2.0910730000000002</v>
      </c>
      <c r="DD220">
        <v>-5.6695939849622103E-2</v>
      </c>
      <c r="DE220">
        <v>5.5046363185954498E-3</v>
      </c>
      <c r="DF220">
        <v>1</v>
      </c>
      <c r="DG220">
        <v>1</v>
      </c>
      <c r="DH220">
        <v>2</v>
      </c>
      <c r="DI220" t="s">
        <v>347</v>
      </c>
      <c r="DJ220">
        <v>3.1197900000000001</v>
      </c>
      <c r="DK220">
        <v>2.8005499999999999</v>
      </c>
      <c r="DL220">
        <v>0.23616200000000001</v>
      </c>
      <c r="DM220">
        <v>0.24151300000000001</v>
      </c>
      <c r="DN220">
        <v>8.6696499999999996E-2</v>
      </c>
      <c r="DO220">
        <v>7.8838099999999994E-2</v>
      </c>
      <c r="DP220">
        <v>21290.799999999999</v>
      </c>
      <c r="DQ220">
        <v>19533.900000000001</v>
      </c>
      <c r="DR220">
        <v>26660.3</v>
      </c>
      <c r="DS220">
        <v>24091.599999999999</v>
      </c>
      <c r="DT220">
        <v>33663.300000000003</v>
      </c>
      <c r="DU220">
        <v>32335.4</v>
      </c>
      <c r="DV220">
        <v>40310</v>
      </c>
      <c r="DW220">
        <v>38093.9</v>
      </c>
      <c r="DX220">
        <v>2.00847</v>
      </c>
      <c r="DY220">
        <v>2.2517</v>
      </c>
      <c r="DZ220">
        <v>0.116989</v>
      </c>
      <c r="EA220">
        <v>0</v>
      </c>
      <c r="EB220">
        <v>22.806899999999999</v>
      </c>
      <c r="EC220">
        <v>999.9</v>
      </c>
      <c r="ED220">
        <v>64.968000000000004</v>
      </c>
      <c r="EE220">
        <v>23.050999999999998</v>
      </c>
      <c r="EF220">
        <v>17.982099999999999</v>
      </c>
      <c r="EG220">
        <v>63.880299999999998</v>
      </c>
      <c r="EH220">
        <v>26.089700000000001</v>
      </c>
      <c r="EI220">
        <v>1</v>
      </c>
      <c r="EJ220">
        <v>-0.37237300000000001</v>
      </c>
      <c r="EK220">
        <v>-3.7423600000000001</v>
      </c>
      <c r="EL220">
        <v>20.258700000000001</v>
      </c>
      <c r="EM220">
        <v>5.2625099999999998</v>
      </c>
      <c r="EN220">
        <v>12.0062</v>
      </c>
      <c r="EO220">
        <v>4.9993499999999997</v>
      </c>
      <c r="EP220">
        <v>3.2870200000000001</v>
      </c>
      <c r="EQ220">
        <v>9999</v>
      </c>
      <c r="ER220">
        <v>9999</v>
      </c>
      <c r="ES220">
        <v>999.9</v>
      </c>
      <c r="ET220">
        <v>9999</v>
      </c>
      <c r="EU220">
        <v>1.87242</v>
      </c>
      <c r="EV220">
        <v>1.8733</v>
      </c>
      <c r="EW220">
        <v>1.86951</v>
      </c>
      <c r="EX220">
        <v>1.8751899999999999</v>
      </c>
      <c r="EY220">
        <v>1.8754599999999999</v>
      </c>
      <c r="EZ220">
        <v>1.8739300000000001</v>
      </c>
      <c r="FA220">
        <v>1.87243</v>
      </c>
      <c r="FB220">
        <v>1.8714900000000001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-0.16</v>
      </c>
      <c r="FQ220">
        <v>5.9299999999999999E-2</v>
      </c>
      <c r="FR220">
        <v>0.34321388301456301</v>
      </c>
      <c r="FS220">
        <v>1.93526017593624E-3</v>
      </c>
      <c r="FT220">
        <v>-2.6352868309754201E-6</v>
      </c>
      <c r="FU220">
        <v>7.4988703689445403E-10</v>
      </c>
      <c r="FV220">
        <v>5.9295258707654903E-2</v>
      </c>
      <c r="FW220">
        <v>0</v>
      </c>
      <c r="FX220">
        <v>0</v>
      </c>
      <c r="FY220">
        <v>0</v>
      </c>
      <c r="FZ220">
        <v>1</v>
      </c>
      <c r="GA220">
        <v>1999</v>
      </c>
      <c r="GB220">
        <v>0</v>
      </c>
      <c r="GC220">
        <v>14</v>
      </c>
      <c r="GD220">
        <v>43.3</v>
      </c>
      <c r="GE220">
        <v>43.2</v>
      </c>
      <c r="GF220">
        <v>3.2275399999999999</v>
      </c>
      <c r="GG220">
        <v>2.4890099999999999</v>
      </c>
      <c r="GH220">
        <v>1.5979000000000001</v>
      </c>
      <c r="GI220">
        <v>2.35107</v>
      </c>
      <c r="GJ220">
        <v>1.64917</v>
      </c>
      <c r="GK220">
        <v>2.3010299999999999</v>
      </c>
      <c r="GL220">
        <v>27.474299999999999</v>
      </c>
      <c r="GM220">
        <v>14.044499999999999</v>
      </c>
      <c r="GN220">
        <v>19</v>
      </c>
      <c r="GO220">
        <v>454.74799999999999</v>
      </c>
      <c r="GP220">
        <v>636.1</v>
      </c>
      <c r="GQ220">
        <v>29.384499999999999</v>
      </c>
      <c r="GR220">
        <v>22.490300000000001</v>
      </c>
      <c r="GS220">
        <v>30.0001</v>
      </c>
      <c r="GT220">
        <v>22.454899999999999</v>
      </c>
      <c r="GU220">
        <v>22.4466</v>
      </c>
      <c r="GV220">
        <v>64.662300000000002</v>
      </c>
      <c r="GW220">
        <v>27.058299999999999</v>
      </c>
      <c r="GX220">
        <v>100</v>
      </c>
      <c r="GY220">
        <v>29.370100000000001</v>
      </c>
      <c r="GZ220">
        <v>1561.01</v>
      </c>
      <c r="HA220">
        <v>13.411300000000001</v>
      </c>
      <c r="HB220">
        <v>101.239</v>
      </c>
      <c r="HC220">
        <v>101.214</v>
      </c>
    </row>
    <row r="221" spans="1:211" x14ac:dyDescent="0.2">
      <c r="A221">
        <v>205</v>
      </c>
      <c r="B221">
        <v>1736452191.0999999</v>
      </c>
      <c r="C221">
        <v>408</v>
      </c>
      <c r="D221" t="s">
        <v>758</v>
      </c>
      <c r="E221" t="s">
        <v>759</v>
      </c>
      <c r="F221">
        <v>2</v>
      </c>
      <c r="G221">
        <v>1736452189.0999999</v>
      </c>
      <c r="H221">
        <f t="shared" si="102"/>
        <v>1.7628962545279535E-3</v>
      </c>
      <c r="I221">
        <f t="shared" si="103"/>
        <v>1.7628962545279536</v>
      </c>
      <c r="J221">
        <f t="shared" si="104"/>
        <v>-0.87229324450348533</v>
      </c>
      <c r="K221">
        <f t="shared" si="105"/>
        <v>1502.03</v>
      </c>
      <c r="L221">
        <f t="shared" si="106"/>
        <v>1477.8391887335147</v>
      </c>
      <c r="M221">
        <f t="shared" si="107"/>
        <v>151.16793977706993</v>
      </c>
      <c r="N221">
        <f t="shared" si="108"/>
        <v>153.642414082914</v>
      </c>
      <c r="O221">
        <f t="shared" si="109"/>
        <v>0.11787137828319419</v>
      </c>
      <c r="P221">
        <f t="shared" si="110"/>
        <v>3.5312411520646894</v>
      </c>
      <c r="Q221">
        <f t="shared" si="111"/>
        <v>0.11572842266989548</v>
      </c>
      <c r="R221">
        <f t="shared" si="112"/>
        <v>7.2519555134876998E-2</v>
      </c>
      <c r="S221">
        <f t="shared" si="113"/>
        <v>0</v>
      </c>
      <c r="T221">
        <f t="shared" si="114"/>
        <v>24.627363157310473</v>
      </c>
      <c r="U221">
        <f t="shared" si="115"/>
        <v>24.627363157310473</v>
      </c>
      <c r="V221">
        <f t="shared" si="116"/>
        <v>3.1097189901899287</v>
      </c>
      <c r="W221">
        <f t="shared" si="117"/>
        <v>49.882781145067646</v>
      </c>
      <c r="X221">
        <f t="shared" si="118"/>
        <v>1.5873082236274498</v>
      </c>
      <c r="Y221">
        <f t="shared" si="119"/>
        <v>3.1820764343737902</v>
      </c>
      <c r="Z221">
        <f t="shared" si="120"/>
        <v>1.5224107665624789</v>
      </c>
      <c r="AA221">
        <f t="shared" si="121"/>
        <v>-77.743724824682744</v>
      </c>
      <c r="AB221">
        <f t="shared" si="122"/>
        <v>73.349473143359688</v>
      </c>
      <c r="AC221">
        <f t="shared" si="123"/>
        <v>4.3857373351072937</v>
      </c>
      <c r="AD221">
        <f t="shared" si="124"/>
        <v>-8.5143462157617478E-3</v>
      </c>
      <c r="AE221">
        <f t="shared" si="125"/>
        <v>27.35813056877457</v>
      </c>
      <c r="AF221">
        <f t="shared" si="126"/>
        <v>1.7619417929238095</v>
      </c>
      <c r="AG221">
        <f t="shared" si="127"/>
        <v>-0.87229324450348533</v>
      </c>
      <c r="AH221">
        <v>1551.84330503094</v>
      </c>
      <c r="AI221">
        <v>1529.10490909091</v>
      </c>
      <c r="AJ221">
        <v>3.41637804675609</v>
      </c>
      <c r="AK221">
        <v>84.5062676990527</v>
      </c>
      <c r="AL221">
        <f t="shared" si="128"/>
        <v>1.7628962545279536</v>
      </c>
      <c r="AM221">
        <v>13.4349434948236</v>
      </c>
      <c r="AN221">
        <v>15.517274125874099</v>
      </c>
      <c r="AO221">
        <v>-2.1715982152919901E-7</v>
      </c>
      <c r="AP221">
        <v>123.873733639405</v>
      </c>
      <c r="AQ221">
        <v>35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54313.986906075232</v>
      </c>
      <c r="AV221">
        <f t="shared" si="132"/>
        <v>0</v>
      </c>
      <c r="AW221">
        <f t="shared" si="133"/>
        <v>0</v>
      </c>
      <c r="AX221">
        <f t="shared" si="134"/>
        <v>0</v>
      </c>
      <c r="AY221">
        <f t="shared" si="135"/>
        <v>0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1736452189.0999999</v>
      </c>
      <c r="BF221">
        <v>1502.03</v>
      </c>
      <c r="BG221">
        <v>1538.03</v>
      </c>
      <c r="BH221">
        <v>15.517749999999999</v>
      </c>
      <c r="BI221">
        <v>13.43655</v>
      </c>
      <c r="BJ221">
        <v>1502.18</v>
      </c>
      <c r="BK221">
        <v>15.458449999999999</v>
      </c>
      <c r="BL221">
        <v>500.077</v>
      </c>
      <c r="BM221">
        <v>102.19</v>
      </c>
      <c r="BN221">
        <v>9.9843799999999996E-2</v>
      </c>
      <c r="BO221">
        <v>25.012650000000001</v>
      </c>
      <c r="BP221">
        <v>24.73085</v>
      </c>
      <c r="BQ221">
        <v>999.9</v>
      </c>
      <c r="BR221">
        <v>0</v>
      </c>
      <c r="BS221">
        <v>0</v>
      </c>
      <c r="BT221">
        <v>9984.375</v>
      </c>
      <c r="BU221">
        <v>-0.11773450000000001</v>
      </c>
      <c r="BV221">
        <v>122.7715</v>
      </c>
      <c r="BW221">
        <v>-36.002749999999999</v>
      </c>
      <c r="BX221">
        <v>1525.7</v>
      </c>
      <c r="BY221">
        <v>1558.9749999999999</v>
      </c>
      <c r="BZ221">
        <v>2.0812300000000001</v>
      </c>
      <c r="CA221">
        <v>1538.03</v>
      </c>
      <c r="CB221">
        <v>13.43655</v>
      </c>
      <c r="CC221">
        <v>1.5857650000000001</v>
      </c>
      <c r="CD221">
        <v>1.3730850000000001</v>
      </c>
      <c r="CE221">
        <v>13.821149999999999</v>
      </c>
      <c r="CF221">
        <v>11.6236</v>
      </c>
      <c r="CG221">
        <v>0</v>
      </c>
      <c r="CH221">
        <v>0</v>
      </c>
      <c r="CI221">
        <v>0</v>
      </c>
      <c r="CJ221">
        <v>20</v>
      </c>
      <c r="CK221">
        <v>3</v>
      </c>
      <c r="CL221">
        <v>1736449596</v>
      </c>
      <c r="CM221" t="s">
        <v>346</v>
      </c>
      <c r="CN221">
        <v>1736449594</v>
      </c>
      <c r="CO221">
        <v>1736449596</v>
      </c>
      <c r="CP221">
        <v>2</v>
      </c>
      <c r="CQ221">
        <v>0.52600000000000002</v>
      </c>
      <c r="CR221">
        <v>-1.4999999999999999E-2</v>
      </c>
      <c r="CS221">
        <v>0.63</v>
      </c>
      <c r="CT221">
        <v>3.9E-2</v>
      </c>
      <c r="CU221">
        <v>200</v>
      </c>
      <c r="CV221">
        <v>13</v>
      </c>
      <c r="CW221">
        <v>0.21</v>
      </c>
      <c r="CX221">
        <v>0.03</v>
      </c>
      <c r="CY221">
        <v>-35.795864999999999</v>
      </c>
      <c r="CZ221">
        <v>-4.7503759397900802E-3</v>
      </c>
      <c r="DA221">
        <v>0.24704697179888799</v>
      </c>
      <c r="DB221">
        <v>1</v>
      </c>
      <c r="DC221">
        <v>2.089207</v>
      </c>
      <c r="DD221">
        <v>-5.2688120300754503E-2</v>
      </c>
      <c r="DE221">
        <v>5.1144951852553503E-3</v>
      </c>
      <c r="DF221">
        <v>1</v>
      </c>
      <c r="DG221">
        <v>2</v>
      </c>
      <c r="DH221">
        <v>2</v>
      </c>
      <c r="DI221" t="s">
        <v>543</v>
      </c>
      <c r="DJ221">
        <v>3.1192799999999998</v>
      </c>
      <c r="DK221">
        <v>2.8001100000000001</v>
      </c>
      <c r="DL221">
        <v>0.23679600000000001</v>
      </c>
      <c r="DM221">
        <v>0.24210999999999999</v>
      </c>
      <c r="DN221">
        <v>8.6691400000000002E-2</v>
      </c>
      <c r="DO221">
        <v>7.8848299999999996E-2</v>
      </c>
      <c r="DP221">
        <v>21273.3</v>
      </c>
      <c r="DQ221">
        <v>19518.5</v>
      </c>
      <c r="DR221">
        <v>26660.400000000001</v>
      </c>
      <c r="DS221">
        <v>24091.4</v>
      </c>
      <c r="DT221">
        <v>33663.599999999999</v>
      </c>
      <c r="DU221">
        <v>32334.799999999999</v>
      </c>
      <c r="DV221">
        <v>40310.1</v>
      </c>
      <c r="DW221">
        <v>38093.599999999999</v>
      </c>
      <c r="DX221">
        <v>2.0070000000000001</v>
      </c>
      <c r="DY221">
        <v>2.2525200000000001</v>
      </c>
      <c r="DZ221">
        <v>0.116684</v>
      </c>
      <c r="EA221">
        <v>0</v>
      </c>
      <c r="EB221">
        <v>22.809799999999999</v>
      </c>
      <c r="EC221">
        <v>999.9</v>
      </c>
      <c r="ED221">
        <v>64.968000000000004</v>
      </c>
      <c r="EE221">
        <v>23.061</v>
      </c>
      <c r="EF221">
        <v>17.991499999999998</v>
      </c>
      <c r="EG221">
        <v>64.010300000000001</v>
      </c>
      <c r="EH221">
        <v>26.3462</v>
      </c>
      <c r="EI221">
        <v>1</v>
      </c>
      <c r="EJ221">
        <v>-0.37235499999999999</v>
      </c>
      <c r="EK221">
        <v>-3.7278099999999998</v>
      </c>
      <c r="EL221">
        <v>20.2593</v>
      </c>
      <c r="EM221">
        <v>5.2626600000000003</v>
      </c>
      <c r="EN221">
        <v>12.007400000000001</v>
      </c>
      <c r="EO221">
        <v>4.9994500000000004</v>
      </c>
      <c r="EP221">
        <v>3.2870499999999998</v>
      </c>
      <c r="EQ221">
        <v>9999</v>
      </c>
      <c r="ER221">
        <v>9999</v>
      </c>
      <c r="ES221">
        <v>999.9</v>
      </c>
      <c r="ET221">
        <v>9999</v>
      </c>
      <c r="EU221">
        <v>1.87242</v>
      </c>
      <c r="EV221">
        <v>1.8732800000000001</v>
      </c>
      <c r="EW221">
        <v>1.86951</v>
      </c>
      <c r="EX221">
        <v>1.87517</v>
      </c>
      <c r="EY221">
        <v>1.8754599999999999</v>
      </c>
      <c r="EZ221">
        <v>1.87392</v>
      </c>
      <c r="FA221">
        <v>1.87242</v>
      </c>
      <c r="FB221">
        <v>1.8714900000000001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-0.16</v>
      </c>
      <c r="FQ221">
        <v>5.9299999999999999E-2</v>
      </c>
      <c r="FR221">
        <v>0.34321388301456301</v>
      </c>
      <c r="FS221">
        <v>1.93526017593624E-3</v>
      </c>
      <c r="FT221">
        <v>-2.6352868309754201E-6</v>
      </c>
      <c r="FU221">
        <v>7.4988703689445403E-10</v>
      </c>
      <c r="FV221">
        <v>5.9295258707654903E-2</v>
      </c>
      <c r="FW221">
        <v>0</v>
      </c>
      <c r="FX221">
        <v>0</v>
      </c>
      <c r="FY221">
        <v>0</v>
      </c>
      <c r="FZ221">
        <v>1</v>
      </c>
      <c r="GA221">
        <v>1999</v>
      </c>
      <c r="GB221">
        <v>0</v>
      </c>
      <c r="GC221">
        <v>14</v>
      </c>
      <c r="GD221">
        <v>43.3</v>
      </c>
      <c r="GE221">
        <v>43.3</v>
      </c>
      <c r="GF221">
        <v>3.2397499999999999</v>
      </c>
      <c r="GG221">
        <v>2.4865699999999999</v>
      </c>
      <c r="GH221">
        <v>1.5979000000000001</v>
      </c>
      <c r="GI221">
        <v>2.35107</v>
      </c>
      <c r="GJ221">
        <v>1.64917</v>
      </c>
      <c r="GK221">
        <v>2.4841299999999999</v>
      </c>
      <c r="GL221">
        <v>27.474299999999999</v>
      </c>
      <c r="GM221">
        <v>14.0707</v>
      </c>
      <c r="GN221">
        <v>19</v>
      </c>
      <c r="GO221">
        <v>453.89100000000002</v>
      </c>
      <c r="GP221">
        <v>636.78599999999994</v>
      </c>
      <c r="GQ221">
        <v>29.3809</v>
      </c>
      <c r="GR221">
        <v>22.491199999999999</v>
      </c>
      <c r="GS221">
        <v>30.0002</v>
      </c>
      <c r="GT221">
        <v>22.4559</v>
      </c>
      <c r="GU221">
        <v>22.447299999999998</v>
      </c>
      <c r="GV221">
        <v>64.900899999999993</v>
      </c>
      <c r="GW221">
        <v>27.058299999999999</v>
      </c>
      <c r="GX221">
        <v>100</v>
      </c>
      <c r="GY221">
        <v>29.370100000000001</v>
      </c>
      <c r="GZ221">
        <v>1567.78</v>
      </c>
      <c r="HA221">
        <v>13.414199999999999</v>
      </c>
      <c r="HB221">
        <v>101.24</v>
      </c>
      <c r="HC221">
        <v>101.214</v>
      </c>
    </row>
    <row r="222" spans="1:211" x14ac:dyDescent="0.2">
      <c r="A222">
        <v>206</v>
      </c>
      <c r="B222">
        <v>1736452193.0999999</v>
      </c>
      <c r="C222">
        <v>410</v>
      </c>
      <c r="D222" t="s">
        <v>760</v>
      </c>
      <c r="E222" t="s">
        <v>761</v>
      </c>
      <c r="F222">
        <v>2</v>
      </c>
      <c r="G222">
        <v>1736452192.0999999</v>
      </c>
      <c r="H222">
        <f t="shared" si="102"/>
        <v>1.7591199975887978E-3</v>
      </c>
      <c r="I222">
        <f t="shared" si="103"/>
        <v>1.7591199975887977</v>
      </c>
      <c r="J222">
        <f t="shared" si="104"/>
        <v>-1.0166175089309353</v>
      </c>
      <c r="K222">
        <f t="shared" si="105"/>
        <v>1512.16</v>
      </c>
      <c r="L222">
        <f t="shared" si="106"/>
        <v>1489.7313714435434</v>
      </c>
      <c r="M222">
        <f t="shared" si="107"/>
        <v>152.3841616579663</v>
      </c>
      <c r="N222">
        <f t="shared" si="108"/>
        <v>154.67837914256</v>
      </c>
      <c r="O222">
        <f t="shared" si="109"/>
        <v>0.11766777519959591</v>
      </c>
      <c r="P222">
        <f t="shared" si="110"/>
        <v>3.5281277361240475</v>
      </c>
      <c r="Q222">
        <f t="shared" si="111"/>
        <v>0.11553029639726659</v>
      </c>
      <c r="R222">
        <f t="shared" si="112"/>
        <v>7.2395245122975918E-2</v>
      </c>
      <c r="S222">
        <f t="shared" si="113"/>
        <v>0</v>
      </c>
      <c r="T222">
        <f t="shared" si="114"/>
        <v>24.622617242540446</v>
      </c>
      <c r="U222">
        <f t="shared" si="115"/>
        <v>24.622617242540446</v>
      </c>
      <c r="V222">
        <f t="shared" si="116"/>
        <v>3.1088367428318957</v>
      </c>
      <c r="W222">
        <f t="shared" si="117"/>
        <v>49.891086176010617</v>
      </c>
      <c r="X222">
        <f t="shared" si="118"/>
        <v>1.5870757007105001</v>
      </c>
      <c r="Y222">
        <f t="shared" si="119"/>
        <v>3.1810806746348641</v>
      </c>
      <c r="Z222">
        <f t="shared" si="120"/>
        <v>1.5217610421213956</v>
      </c>
      <c r="AA222">
        <f t="shared" si="121"/>
        <v>-77.577191893665983</v>
      </c>
      <c r="AB222">
        <f t="shared" si="122"/>
        <v>73.188921305398821</v>
      </c>
      <c r="AC222">
        <f t="shared" si="123"/>
        <v>4.379778796506888</v>
      </c>
      <c r="AD222">
        <f t="shared" si="124"/>
        <v>-8.4917917602780335E-3</v>
      </c>
      <c r="AE222">
        <f t="shared" si="125"/>
        <v>27.105965298785904</v>
      </c>
      <c r="AF222">
        <f t="shared" si="126"/>
        <v>1.7565021897246718</v>
      </c>
      <c r="AG222">
        <f t="shared" si="127"/>
        <v>-1.0166175089309353</v>
      </c>
      <c r="AH222">
        <v>1558.6971633942501</v>
      </c>
      <c r="AI222">
        <v>1536.0003636363599</v>
      </c>
      <c r="AJ222">
        <v>3.43362750508365</v>
      </c>
      <c r="AK222">
        <v>84.5062676990527</v>
      </c>
      <c r="AL222">
        <f t="shared" si="128"/>
        <v>1.7591199975887977</v>
      </c>
      <c r="AM222">
        <v>13.4363060470919</v>
      </c>
      <c r="AN222">
        <v>15.515424475524499</v>
      </c>
      <c r="AO222">
        <v>-2.3779107023443102E-6</v>
      </c>
      <c r="AP222">
        <v>123.873733639405</v>
      </c>
      <c r="AQ222">
        <v>35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54246.422122320626</v>
      </c>
      <c r="AV222">
        <f t="shared" si="132"/>
        <v>0</v>
      </c>
      <c r="AW222">
        <f t="shared" si="133"/>
        <v>0</v>
      </c>
      <c r="AX222">
        <f t="shared" si="134"/>
        <v>0</v>
      </c>
      <c r="AY222">
        <f t="shared" si="135"/>
        <v>0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1736452192.0999999</v>
      </c>
      <c r="BF222">
        <v>1512.16</v>
      </c>
      <c r="BG222">
        <v>1547.89</v>
      </c>
      <c r="BH222">
        <v>15.515499999999999</v>
      </c>
      <c r="BI222">
        <v>13.439500000000001</v>
      </c>
      <c r="BJ222">
        <v>1512.32</v>
      </c>
      <c r="BK222">
        <v>15.456200000000001</v>
      </c>
      <c r="BL222">
        <v>499.78300000000002</v>
      </c>
      <c r="BM222">
        <v>102.19</v>
      </c>
      <c r="BN222">
        <v>9.9691000000000002E-2</v>
      </c>
      <c r="BO222">
        <v>25.007400000000001</v>
      </c>
      <c r="BP222">
        <v>24.720500000000001</v>
      </c>
      <c r="BQ222">
        <v>999.9</v>
      </c>
      <c r="BR222">
        <v>0</v>
      </c>
      <c r="BS222">
        <v>0</v>
      </c>
      <c r="BT222">
        <v>9971.25</v>
      </c>
      <c r="BU222">
        <v>-0.102189</v>
      </c>
      <c r="BV222">
        <v>122.714</v>
      </c>
      <c r="BW222">
        <v>-35.732300000000002</v>
      </c>
      <c r="BX222">
        <v>1535.99</v>
      </c>
      <c r="BY222">
        <v>1568.98</v>
      </c>
      <c r="BZ222">
        <v>2.0759799999999999</v>
      </c>
      <c r="CA222">
        <v>1547.89</v>
      </c>
      <c r="CB222">
        <v>13.439500000000001</v>
      </c>
      <c r="CC222">
        <v>1.5855300000000001</v>
      </c>
      <c r="CD222">
        <v>1.37338</v>
      </c>
      <c r="CE222">
        <v>13.818899999999999</v>
      </c>
      <c r="CF222">
        <v>11.626899999999999</v>
      </c>
      <c r="CG222">
        <v>0</v>
      </c>
      <c r="CH222">
        <v>0</v>
      </c>
      <c r="CI222">
        <v>0</v>
      </c>
      <c r="CJ222">
        <v>20</v>
      </c>
      <c r="CK222">
        <v>3</v>
      </c>
      <c r="CL222">
        <v>1736449596</v>
      </c>
      <c r="CM222" t="s">
        <v>346</v>
      </c>
      <c r="CN222">
        <v>1736449594</v>
      </c>
      <c r="CO222">
        <v>1736449596</v>
      </c>
      <c r="CP222">
        <v>2</v>
      </c>
      <c r="CQ222">
        <v>0.52600000000000002</v>
      </c>
      <c r="CR222">
        <v>-1.4999999999999999E-2</v>
      </c>
      <c r="CS222">
        <v>0.63</v>
      </c>
      <c r="CT222">
        <v>3.9E-2</v>
      </c>
      <c r="CU222">
        <v>200</v>
      </c>
      <c r="CV222">
        <v>13</v>
      </c>
      <c r="CW222">
        <v>0.21</v>
      </c>
      <c r="CX222">
        <v>0.03</v>
      </c>
      <c r="CY222">
        <v>-35.758004999999997</v>
      </c>
      <c r="CZ222">
        <v>-0.95958045112774104</v>
      </c>
      <c r="DA222">
        <v>0.20424788732077501</v>
      </c>
      <c r="DB222">
        <v>0</v>
      </c>
      <c r="DC222">
        <v>2.0874060000000001</v>
      </c>
      <c r="DD222">
        <v>-5.2649323308266299E-2</v>
      </c>
      <c r="DE222">
        <v>5.1136478173609097E-3</v>
      </c>
      <c r="DF222">
        <v>1</v>
      </c>
      <c r="DG222">
        <v>1</v>
      </c>
      <c r="DH222">
        <v>2</v>
      </c>
      <c r="DI222" t="s">
        <v>347</v>
      </c>
      <c r="DJ222">
        <v>3.11904</v>
      </c>
      <c r="DK222">
        <v>2.8004899999999999</v>
      </c>
      <c r="DL222">
        <v>0.23741799999999999</v>
      </c>
      <c r="DM222">
        <v>0.242726</v>
      </c>
      <c r="DN222">
        <v>8.6680800000000002E-2</v>
      </c>
      <c r="DO222">
        <v>7.8856499999999996E-2</v>
      </c>
      <c r="DP222">
        <v>21256.1</v>
      </c>
      <c r="DQ222">
        <v>19502.5</v>
      </c>
      <c r="DR222">
        <v>26660.5</v>
      </c>
      <c r="DS222">
        <v>24091.200000000001</v>
      </c>
      <c r="DT222">
        <v>33663.800000000003</v>
      </c>
      <c r="DU222">
        <v>32334.3</v>
      </c>
      <c r="DV222">
        <v>40309.9</v>
      </c>
      <c r="DW222">
        <v>38093.300000000003</v>
      </c>
      <c r="DX222">
        <v>2.0062700000000002</v>
      </c>
      <c r="DY222">
        <v>2.2529499999999998</v>
      </c>
      <c r="DZ222">
        <v>0.115797</v>
      </c>
      <c r="EA222">
        <v>0</v>
      </c>
      <c r="EB222">
        <v>22.812799999999999</v>
      </c>
      <c r="EC222">
        <v>999.9</v>
      </c>
      <c r="ED222">
        <v>64.968000000000004</v>
      </c>
      <c r="EE222">
        <v>23.061</v>
      </c>
      <c r="EF222">
        <v>17.993600000000001</v>
      </c>
      <c r="EG222">
        <v>63.960299999999997</v>
      </c>
      <c r="EH222">
        <v>26.306100000000001</v>
      </c>
      <c r="EI222">
        <v>1</v>
      </c>
      <c r="EJ222">
        <v>-0.372282</v>
      </c>
      <c r="EK222">
        <v>-3.7182499999999998</v>
      </c>
      <c r="EL222">
        <v>20.259699999999999</v>
      </c>
      <c r="EM222">
        <v>5.2631100000000002</v>
      </c>
      <c r="EN222">
        <v>12.007999999999999</v>
      </c>
      <c r="EO222">
        <v>4.9995000000000003</v>
      </c>
      <c r="EP222">
        <v>3.2869999999999999</v>
      </c>
      <c r="EQ222">
        <v>9999</v>
      </c>
      <c r="ER222">
        <v>9999</v>
      </c>
      <c r="ES222">
        <v>999.9</v>
      </c>
      <c r="ET222">
        <v>9999</v>
      </c>
      <c r="EU222">
        <v>1.8724099999999999</v>
      </c>
      <c r="EV222">
        <v>1.8732899999999999</v>
      </c>
      <c r="EW222">
        <v>1.86951</v>
      </c>
      <c r="EX222">
        <v>1.87517</v>
      </c>
      <c r="EY222">
        <v>1.8754599999999999</v>
      </c>
      <c r="EZ222">
        <v>1.87392</v>
      </c>
      <c r="FA222">
        <v>1.87242</v>
      </c>
      <c r="FB222">
        <v>1.8714900000000001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-0.16</v>
      </c>
      <c r="FQ222">
        <v>5.9299999999999999E-2</v>
      </c>
      <c r="FR222">
        <v>0.34321388301456301</v>
      </c>
      <c r="FS222">
        <v>1.93526017593624E-3</v>
      </c>
      <c r="FT222">
        <v>-2.6352868309754201E-6</v>
      </c>
      <c r="FU222">
        <v>7.4988703689445403E-10</v>
      </c>
      <c r="FV222">
        <v>5.9295258707654903E-2</v>
      </c>
      <c r="FW222">
        <v>0</v>
      </c>
      <c r="FX222">
        <v>0</v>
      </c>
      <c r="FY222">
        <v>0</v>
      </c>
      <c r="FZ222">
        <v>1</v>
      </c>
      <c r="GA222">
        <v>1999</v>
      </c>
      <c r="GB222">
        <v>0</v>
      </c>
      <c r="GC222">
        <v>14</v>
      </c>
      <c r="GD222">
        <v>43.3</v>
      </c>
      <c r="GE222">
        <v>43.3</v>
      </c>
      <c r="GF222">
        <v>3.2507299999999999</v>
      </c>
      <c r="GG222">
        <v>2.49268</v>
      </c>
      <c r="GH222">
        <v>1.5979000000000001</v>
      </c>
      <c r="GI222">
        <v>2.35107</v>
      </c>
      <c r="GJ222">
        <v>1.64917</v>
      </c>
      <c r="GK222">
        <v>2.34375</v>
      </c>
      <c r="GL222">
        <v>27.495100000000001</v>
      </c>
      <c r="GM222">
        <v>14.044499999999999</v>
      </c>
      <c r="GN222">
        <v>19</v>
      </c>
      <c r="GO222">
        <v>453.47899999999998</v>
      </c>
      <c r="GP222">
        <v>637.14499999999998</v>
      </c>
      <c r="GQ222">
        <v>29.374500000000001</v>
      </c>
      <c r="GR222">
        <v>22.4923</v>
      </c>
      <c r="GS222">
        <v>30.0002</v>
      </c>
      <c r="GT222">
        <v>22.456900000000001</v>
      </c>
      <c r="GU222">
        <v>22.4481</v>
      </c>
      <c r="GV222">
        <v>65.123800000000003</v>
      </c>
      <c r="GW222">
        <v>27.058299999999999</v>
      </c>
      <c r="GX222">
        <v>100</v>
      </c>
      <c r="GY222">
        <v>29.370100000000001</v>
      </c>
      <c r="GZ222">
        <v>1574.5</v>
      </c>
      <c r="HA222">
        <v>13.419</v>
      </c>
      <c r="HB222">
        <v>101.239</v>
      </c>
      <c r="HC222">
        <v>101.21299999999999</v>
      </c>
    </row>
    <row r="223" spans="1:211" x14ac:dyDescent="0.2">
      <c r="A223">
        <v>207</v>
      </c>
      <c r="B223">
        <v>1736452195.0999999</v>
      </c>
      <c r="C223">
        <v>412</v>
      </c>
      <c r="D223" t="s">
        <v>762</v>
      </c>
      <c r="E223" t="s">
        <v>763</v>
      </c>
      <c r="F223">
        <v>2</v>
      </c>
      <c r="G223">
        <v>1736452193.0999999</v>
      </c>
      <c r="H223">
        <f t="shared" si="102"/>
        <v>1.7566858755552845E-3</v>
      </c>
      <c r="I223">
        <f t="shared" si="103"/>
        <v>1.7566858755552845</v>
      </c>
      <c r="J223">
        <f t="shared" si="104"/>
        <v>-1.0226544074244062</v>
      </c>
      <c r="K223">
        <f t="shared" si="105"/>
        <v>1515.5050000000001</v>
      </c>
      <c r="L223">
        <f t="shared" si="106"/>
        <v>1493.0945329792353</v>
      </c>
      <c r="M223">
        <f t="shared" si="107"/>
        <v>152.72906755002967</v>
      </c>
      <c r="N223">
        <f t="shared" si="108"/>
        <v>155.02144064218251</v>
      </c>
      <c r="O223">
        <f t="shared" si="109"/>
        <v>0.11748360093880536</v>
      </c>
      <c r="P223">
        <f t="shared" si="110"/>
        <v>3.5304254142542422</v>
      </c>
      <c r="Q223">
        <f t="shared" si="111"/>
        <v>0.11535410249509379</v>
      </c>
      <c r="R223">
        <f t="shared" si="112"/>
        <v>7.2284425999155841E-2</v>
      </c>
      <c r="S223">
        <f t="shared" si="113"/>
        <v>0</v>
      </c>
      <c r="T223">
        <f t="shared" si="114"/>
        <v>24.623485635494934</v>
      </c>
      <c r="U223">
        <f t="shared" si="115"/>
        <v>24.623485635494934</v>
      </c>
      <c r="V223">
        <f t="shared" si="116"/>
        <v>3.1089981573974548</v>
      </c>
      <c r="W223">
        <f t="shared" si="117"/>
        <v>49.888828302077862</v>
      </c>
      <c r="X223">
        <f t="shared" si="118"/>
        <v>1.5870133369901998</v>
      </c>
      <c r="Y223">
        <f t="shared" si="119"/>
        <v>3.1810996389428148</v>
      </c>
      <c r="Z223">
        <f t="shared" si="120"/>
        <v>1.521984820407255</v>
      </c>
      <c r="AA223">
        <f t="shared" si="121"/>
        <v>-77.469847111988045</v>
      </c>
      <c r="AB223">
        <f t="shared" si="122"/>
        <v>73.09033528359241</v>
      </c>
      <c r="AC223">
        <f t="shared" si="123"/>
        <v>4.3710538979632521</v>
      </c>
      <c r="AD223">
        <f t="shared" si="124"/>
        <v>-8.4579304323852966E-3</v>
      </c>
      <c r="AE223">
        <f t="shared" si="125"/>
        <v>27.13493714349395</v>
      </c>
      <c r="AF223">
        <f t="shared" si="126"/>
        <v>1.7556706498313359</v>
      </c>
      <c r="AG223">
        <f t="shared" si="127"/>
        <v>-1.0226544074244062</v>
      </c>
      <c r="AH223">
        <v>1565.4099082164801</v>
      </c>
      <c r="AI223">
        <v>1542.8088484848499</v>
      </c>
      <c r="AJ223">
        <v>3.42097665476672</v>
      </c>
      <c r="AK223">
        <v>84.5062676990527</v>
      </c>
      <c r="AL223">
        <f t="shared" si="128"/>
        <v>1.7566858755552845</v>
      </c>
      <c r="AM223">
        <v>13.437337946802799</v>
      </c>
      <c r="AN223">
        <v>15.5135874125874</v>
      </c>
      <c r="AO223">
        <v>-4.6027647144867296E-6</v>
      </c>
      <c r="AP223">
        <v>123.873733639405</v>
      </c>
      <c r="AQ223">
        <v>35</v>
      </c>
      <c r="AR223">
        <v>7</v>
      </c>
      <c r="AS223">
        <f t="shared" si="129"/>
        <v>1</v>
      </c>
      <c r="AT223">
        <f t="shared" si="130"/>
        <v>0</v>
      </c>
      <c r="AU223">
        <f t="shared" si="131"/>
        <v>54296.968881671011</v>
      </c>
      <c r="AV223">
        <f t="shared" si="132"/>
        <v>0</v>
      </c>
      <c r="AW223">
        <f t="shared" si="133"/>
        <v>0</v>
      </c>
      <c r="AX223">
        <f t="shared" si="134"/>
        <v>0</v>
      </c>
      <c r="AY223">
        <f t="shared" si="135"/>
        <v>0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1736452193.0999999</v>
      </c>
      <c r="BF223">
        <v>1515.5050000000001</v>
      </c>
      <c r="BG223">
        <v>1551.2750000000001</v>
      </c>
      <c r="BH223">
        <v>15.514799999999999</v>
      </c>
      <c r="BI223">
        <v>13.4398</v>
      </c>
      <c r="BJ223">
        <v>1515.67</v>
      </c>
      <c r="BK223">
        <v>15.455500000000001</v>
      </c>
      <c r="BL223">
        <v>499.78750000000002</v>
      </c>
      <c r="BM223">
        <v>102.19</v>
      </c>
      <c r="BN223">
        <v>0.1002865</v>
      </c>
      <c r="BO223">
        <v>25.0075</v>
      </c>
      <c r="BP223">
        <v>24.717649999999999</v>
      </c>
      <c r="BQ223">
        <v>999.9</v>
      </c>
      <c r="BR223">
        <v>0</v>
      </c>
      <c r="BS223">
        <v>0</v>
      </c>
      <c r="BT223">
        <v>9980.9349999999995</v>
      </c>
      <c r="BU223">
        <v>-0.1146245</v>
      </c>
      <c r="BV223">
        <v>122.73950000000001</v>
      </c>
      <c r="BW223">
        <v>-35.77355</v>
      </c>
      <c r="BX223">
        <v>1539.385</v>
      </c>
      <c r="BY223">
        <v>1572.41</v>
      </c>
      <c r="BZ223">
        <v>2.0750350000000002</v>
      </c>
      <c r="CA223">
        <v>1551.2750000000001</v>
      </c>
      <c r="CB223">
        <v>13.4398</v>
      </c>
      <c r="CC223">
        <v>1.5854600000000001</v>
      </c>
      <c r="CD223">
        <v>1.37341</v>
      </c>
      <c r="CE223">
        <v>13.818250000000001</v>
      </c>
      <c r="CF223">
        <v>11.6272</v>
      </c>
      <c r="CG223">
        <v>0</v>
      </c>
      <c r="CH223">
        <v>0</v>
      </c>
      <c r="CI223">
        <v>0</v>
      </c>
      <c r="CJ223">
        <v>20</v>
      </c>
      <c r="CK223">
        <v>3</v>
      </c>
      <c r="CL223">
        <v>1736449596</v>
      </c>
      <c r="CM223" t="s">
        <v>346</v>
      </c>
      <c r="CN223">
        <v>1736449594</v>
      </c>
      <c r="CO223">
        <v>1736449596</v>
      </c>
      <c r="CP223">
        <v>2</v>
      </c>
      <c r="CQ223">
        <v>0.52600000000000002</v>
      </c>
      <c r="CR223">
        <v>-1.4999999999999999E-2</v>
      </c>
      <c r="CS223">
        <v>0.63</v>
      </c>
      <c r="CT223">
        <v>3.9E-2</v>
      </c>
      <c r="CU223">
        <v>200</v>
      </c>
      <c r="CV223">
        <v>13</v>
      </c>
      <c r="CW223">
        <v>0.21</v>
      </c>
      <c r="CX223">
        <v>0.03</v>
      </c>
      <c r="CY223">
        <v>-35.734684999999999</v>
      </c>
      <c r="CZ223">
        <v>-1.3680947368420699</v>
      </c>
      <c r="DA223">
        <v>0.189609913440727</v>
      </c>
      <c r="DB223">
        <v>0</v>
      </c>
      <c r="DC223">
        <v>2.0853774999999999</v>
      </c>
      <c r="DD223">
        <v>-5.7646466165415397E-2</v>
      </c>
      <c r="DE223">
        <v>5.6375631925505197E-3</v>
      </c>
      <c r="DF223">
        <v>1</v>
      </c>
      <c r="DG223">
        <v>1</v>
      </c>
      <c r="DH223">
        <v>2</v>
      </c>
      <c r="DI223" t="s">
        <v>347</v>
      </c>
      <c r="DJ223">
        <v>3.1195900000000001</v>
      </c>
      <c r="DK223">
        <v>2.8016899999999998</v>
      </c>
      <c r="DL223">
        <v>0.238037</v>
      </c>
      <c r="DM223">
        <v>0.24335899999999999</v>
      </c>
      <c r="DN223">
        <v>8.6678599999999995E-2</v>
      </c>
      <c r="DO223">
        <v>7.8856399999999993E-2</v>
      </c>
      <c r="DP223">
        <v>21239</v>
      </c>
      <c r="DQ223">
        <v>19486.099999999999</v>
      </c>
      <c r="DR223">
        <v>26660.5</v>
      </c>
      <c r="DS223">
        <v>24091.1</v>
      </c>
      <c r="DT223">
        <v>33664.300000000003</v>
      </c>
      <c r="DU223">
        <v>32334.2</v>
      </c>
      <c r="DV223">
        <v>40310.199999999997</v>
      </c>
      <c r="DW223">
        <v>38093.1</v>
      </c>
      <c r="DX223">
        <v>2.00705</v>
      </c>
      <c r="DY223">
        <v>2.2519499999999999</v>
      </c>
      <c r="DZ223">
        <v>0.11548</v>
      </c>
      <c r="EA223">
        <v>0</v>
      </c>
      <c r="EB223">
        <v>22.815000000000001</v>
      </c>
      <c r="EC223">
        <v>999.9</v>
      </c>
      <c r="ED223">
        <v>64.968000000000004</v>
      </c>
      <c r="EE223">
        <v>23.061</v>
      </c>
      <c r="EF223">
        <v>17.991900000000001</v>
      </c>
      <c r="EG223">
        <v>64.000299999999996</v>
      </c>
      <c r="EH223">
        <v>26.057700000000001</v>
      </c>
      <c r="EI223">
        <v>1</v>
      </c>
      <c r="EJ223">
        <v>-0.37223600000000001</v>
      </c>
      <c r="EK223">
        <v>-3.7340200000000001</v>
      </c>
      <c r="EL223">
        <v>20.2592</v>
      </c>
      <c r="EM223">
        <v>5.26281</v>
      </c>
      <c r="EN223">
        <v>12.007999999999999</v>
      </c>
      <c r="EO223">
        <v>4.9994500000000004</v>
      </c>
      <c r="EP223">
        <v>3.2869000000000002</v>
      </c>
      <c r="EQ223">
        <v>9999</v>
      </c>
      <c r="ER223">
        <v>9999</v>
      </c>
      <c r="ES223">
        <v>999.9</v>
      </c>
      <c r="ET223">
        <v>9999</v>
      </c>
      <c r="EU223">
        <v>1.8724099999999999</v>
      </c>
      <c r="EV223">
        <v>1.87331</v>
      </c>
      <c r="EW223">
        <v>1.86951</v>
      </c>
      <c r="EX223">
        <v>1.8751800000000001</v>
      </c>
      <c r="EY223">
        <v>1.8754599999999999</v>
      </c>
      <c r="EZ223">
        <v>1.87392</v>
      </c>
      <c r="FA223">
        <v>1.87243</v>
      </c>
      <c r="FB223">
        <v>1.8714900000000001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-0.17</v>
      </c>
      <c r="FQ223">
        <v>5.9299999999999999E-2</v>
      </c>
      <c r="FR223">
        <v>0.34321388301456301</v>
      </c>
      <c r="FS223">
        <v>1.93526017593624E-3</v>
      </c>
      <c r="FT223">
        <v>-2.6352868309754201E-6</v>
      </c>
      <c r="FU223">
        <v>7.4988703689445403E-10</v>
      </c>
      <c r="FV223">
        <v>5.9295258707654903E-2</v>
      </c>
      <c r="FW223">
        <v>0</v>
      </c>
      <c r="FX223">
        <v>0</v>
      </c>
      <c r="FY223">
        <v>0</v>
      </c>
      <c r="FZ223">
        <v>1</v>
      </c>
      <c r="GA223">
        <v>1999</v>
      </c>
      <c r="GB223">
        <v>0</v>
      </c>
      <c r="GC223">
        <v>14</v>
      </c>
      <c r="GD223">
        <v>43.4</v>
      </c>
      <c r="GE223">
        <v>43.3</v>
      </c>
      <c r="GF223">
        <v>3.26172</v>
      </c>
      <c r="GG223">
        <v>2.47437</v>
      </c>
      <c r="GH223">
        <v>1.5979000000000001</v>
      </c>
      <c r="GI223">
        <v>2.35229</v>
      </c>
      <c r="GJ223">
        <v>1.64917</v>
      </c>
      <c r="GK223">
        <v>2.47437</v>
      </c>
      <c r="GL223">
        <v>27.495100000000001</v>
      </c>
      <c r="GM223">
        <v>14.061999999999999</v>
      </c>
      <c r="GN223">
        <v>19</v>
      </c>
      <c r="GO223">
        <v>453.94200000000001</v>
      </c>
      <c r="GP223">
        <v>636.33699999999999</v>
      </c>
      <c r="GQ223">
        <v>29.367799999999999</v>
      </c>
      <c r="GR223">
        <v>22.493099999999998</v>
      </c>
      <c r="GS223">
        <v>30.000299999999999</v>
      </c>
      <c r="GT223">
        <v>22.457799999999999</v>
      </c>
      <c r="GU223">
        <v>22.448899999999998</v>
      </c>
      <c r="GV223">
        <v>65.351200000000006</v>
      </c>
      <c r="GW223">
        <v>27.058299999999999</v>
      </c>
      <c r="GX223">
        <v>100</v>
      </c>
      <c r="GY223">
        <v>29.361599999999999</v>
      </c>
      <c r="GZ223">
        <v>1581.24</v>
      </c>
      <c r="HA223">
        <v>13.419600000000001</v>
      </c>
      <c r="HB223">
        <v>101.24</v>
      </c>
      <c r="HC223">
        <v>101.212</v>
      </c>
    </row>
    <row r="224" spans="1:211" x14ac:dyDescent="0.2">
      <c r="A224">
        <v>208</v>
      </c>
      <c r="B224">
        <v>1736452197.0999999</v>
      </c>
      <c r="C224">
        <v>414</v>
      </c>
      <c r="D224" t="s">
        <v>764</v>
      </c>
      <c r="E224" t="s">
        <v>765</v>
      </c>
      <c r="F224">
        <v>2</v>
      </c>
      <c r="G224">
        <v>1736452196.0999999</v>
      </c>
      <c r="H224">
        <f t="shared" si="102"/>
        <v>1.7573766399229327E-3</v>
      </c>
      <c r="I224">
        <f t="shared" si="103"/>
        <v>1.7573766399229327</v>
      </c>
      <c r="J224">
        <f t="shared" si="104"/>
        <v>-1.1407915519191707</v>
      </c>
      <c r="K224">
        <f t="shared" si="105"/>
        <v>1525.67</v>
      </c>
      <c r="L224">
        <f t="shared" si="106"/>
        <v>1504.6163798157274</v>
      </c>
      <c r="M224">
        <f t="shared" si="107"/>
        <v>153.90718842672143</v>
      </c>
      <c r="N224">
        <f t="shared" si="108"/>
        <v>156.06076294062001</v>
      </c>
      <c r="O224">
        <f t="shared" si="109"/>
        <v>0.11748110969021383</v>
      </c>
      <c r="P224">
        <f t="shared" si="110"/>
        <v>3.5406949183539842</v>
      </c>
      <c r="Q224">
        <f t="shared" si="111"/>
        <v>0.11535775653140126</v>
      </c>
      <c r="R224">
        <f t="shared" si="112"/>
        <v>7.2286176099067498E-2</v>
      </c>
      <c r="S224">
        <f t="shared" si="113"/>
        <v>0</v>
      </c>
      <c r="T224">
        <f t="shared" si="114"/>
        <v>24.625886382858003</v>
      </c>
      <c r="U224">
        <f t="shared" si="115"/>
        <v>24.625886382858003</v>
      </c>
      <c r="V224">
        <f t="shared" si="116"/>
        <v>3.1094444400318557</v>
      </c>
      <c r="W224">
        <f t="shared" si="117"/>
        <v>49.881327002127598</v>
      </c>
      <c r="X224">
        <f t="shared" si="118"/>
        <v>1.5869166138054001</v>
      </c>
      <c r="Y224">
        <f t="shared" si="119"/>
        <v>3.1813841154180058</v>
      </c>
      <c r="Z224">
        <f t="shared" si="120"/>
        <v>1.5225278262264557</v>
      </c>
      <c r="AA224">
        <f t="shared" si="121"/>
        <v>-77.500309820601331</v>
      </c>
      <c r="AB224">
        <f t="shared" si="122"/>
        <v>73.131004635323535</v>
      </c>
      <c r="AC224">
        <f t="shared" si="123"/>
        <v>4.3608867845485104</v>
      </c>
      <c r="AD224">
        <f t="shared" si="124"/>
        <v>-8.4184007292833485E-3</v>
      </c>
      <c r="AE224">
        <f t="shared" si="125"/>
        <v>27.333176946889424</v>
      </c>
      <c r="AF224">
        <f t="shared" si="126"/>
        <v>1.7563849564085592</v>
      </c>
      <c r="AG224">
        <f t="shared" si="127"/>
        <v>-1.1407915519191707</v>
      </c>
      <c r="AH224">
        <v>1572.1445490690401</v>
      </c>
      <c r="AI224">
        <v>1549.6762424242399</v>
      </c>
      <c r="AJ224">
        <v>3.4262534124149</v>
      </c>
      <c r="AK224">
        <v>84.5062676990527</v>
      </c>
      <c r="AL224">
        <f t="shared" si="128"/>
        <v>1.7573766399229327</v>
      </c>
      <c r="AM224">
        <v>13.438620701505</v>
      </c>
      <c r="AN224">
        <v>15.513341258741301</v>
      </c>
      <c r="AO224">
        <v>-4.7666747673816697E-6</v>
      </c>
      <c r="AP224">
        <v>123.873733639405</v>
      </c>
      <c r="AQ224">
        <v>34</v>
      </c>
      <c r="AR224">
        <v>7</v>
      </c>
      <c r="AS224">
        <f t="shared" si="129"/>
        <v>1</v>
      </c>
      <c r="AT224">
        <f t="shared" si="130"/>
        <v>0</v>
      </c>
      <c r="AU224">
        <f t="shared" si="131"/>
        <v>54522.913781427509</v>
      </c>
      <c r="AV224">
        <f t="shared" si="132"/>
        <v>0</v>
      </c>
      <c r="AW224">
        <f t="shared" si="133"/>
        <v>0</v>
      </c>
      <c r="AX224">
        <f t="shared" si="134"/>
        <v>0</v>
      </c>
      <c r="AY224">
        <f t="shared" si="135"/>
        <v>0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1736452196.0999999</v>
      </c>
      <c r="BF224">
        <v>1525.67</v>
      </c>
      <c r="BG224">
        <v>1561.66</v>
      </c>
      <c r="BH224">
        <v>15.5139</v>
      </c>
      <c r="BI224">
        <v>13.4404</v>
      </c>
      <c r="BJ224">
        <v>1525.85</v>
      </c>
      <c r="BK224">
        <v>15.454599999999999</v>
      </c>
      <c r="BL224">
        <v>500.35300000000001</v>
      </c>
      <c r="BM224">
        <v>102.18899999999999</v>
      </c>
      <c r="BN224">
        <v>0.10098600000000001</v>
      </c>
      <c r="BO224">
        <v>25.009</v>
      </c>
      <c r="BP224">
        <v>24.718299999999999</v>
      </c>
      <c r="BQ224">
        <v>999.9</v>
      </c>
      <c r="BR224">
        <v>0</v>
      </c>
      <c r="BS224">
        <v>0</v>
      </c>
      <c r="BT224">
        <v>10024.4</v>
      </c>
      <c r="BU224">
        <v>-0.13327800000000001</v>
      </c>
      <c r="BV224">
        <v>122.8</v>
      </c>
      <c r="BW224">
        <v>-35.993499999999997</v>
      </c>
      <c r="BX224">
        <v>1549.71</v>
      </c>
      <c r="BY224">
        <v>1582.94</v>
      </c>
      <c r="BZ224">
        <v>2.07348</v>
      </c>
      <c r="CA224">
        <v>1561.66</v>
      </c>
      <c r="CB224">
        <v>13.4404</v>
      </c>
      <c r="CC224">
        <v>1.58535</v>
      </c>
      <c r="CD224">
        <v>1.37347</v>
      </c>
      <c r="CE224">
        <v>13.8172</v>
      </c>
      <c r="CF224">
        <v>11.627800000000001</v>
      </c>
      <c r="CG224">
        <v>0</v>
      </c>
      <c r="CH224">
        <v>0</v>
      </c>
      <c r="CI224">
        <v>0</v>
      </c>
      <c r="CJ224">
        <v>20</v>
      </c>
      <c r="CK224">
        <v>3</v>
      </c>
      <c r="CL224">
        <v>1736449596</v>
      </c>
      <c r="CM224" t="s">
        <v>346</v>
      </c>
      <c r="CN224">
        <v>1736449594</v>
      </c>
      <c r="CO224">
        <v>1736449596</v>
      </c>
      <c r="CP224">
        <v>2</v>
      </c>
      <c r="CQ224">
        <v>0.52600000000000002</v>
      </c>
      <c r="CR224">
        <v>-1.4999999999999999E-2</v>
      </c>
      <c r="CS224">
        <v>0.63</v>
      </c>
      <c r="CT224">
        <v>3.9E-2</v>
      </c>
      <c r="CU224">
        <v>200</v>
      </c>
      <c r="CV224">
        <v>13</v>
      </c>
      <c r="CW224">
        <v>0.21</v>
      </c>
      <c r="CX224">
        <v>0.03</v>
      </c>
      <c r="CY224">
        <v>-35.762464999999999</v>
      </c>
      <c r="CZ224">
        <v>-1.4050962406015</v>
      </c>
      <c r="DA224">
        <v>0.191246718337858</v>
      </c>
      <c r="DB224">
        <v>0</v>
      </c>
      <c r="DC224">
        <v>2.0832790000000001</v>
      </c>
      <c r="DD224">
        <v>-5.8096240601502501E-2</v>
      </c>
      <c r="DE224">
        <v>5.6830756637581397E-3</v>
      </c>
      <c r="DF224">
        <v>1</v>
      </c>
      <c r="DG224">
        <v>1</v>
      </c>
      <c r="DH224">
        <v>2</v>
      </c>
      <c r="DI224" t="s">
        <v>347</v>
      </c>
      <c r="DJ224">
        <v>3.1202100000000002</v>
      </c>
      <c r="DK224">
        <v>2.8011599999999999</v>
      </c>
      <c r="DL224">
        <v>0.23866200000000001</v>
      </c>
      <c r="DM224">
        <v>0.243981</v>
      </c>
      <c r="DN224">
        <v>8.6677400000000002E-2</v>
      </c>
      <c r="DO224">
        <v>7.8854400000000005E-2</v>
      </c>
      <c r="DP224">
        <v>21221.599999999999</v>
      </c>
      <c r="DQ224">
        <v>19470.3</v>
      </c>
      <c r="DR224">
        <v>26660.6</v>
      </c>
      <c r="DS224">
        <v>24091.200000000001</v>
      </c>
      <c r="DT224">
        <v>33664.6</v>
      </c>
      <c r="DU224">
        <v>32334.6</v>
      </c>
      <c r="DV224">
        <v>40310.5</v>
      </c>
      <c r="DW224">
        <v>38093.300000000003</v>
      </c>
      <c r="DX224">
        <v>2.0092699999999999</v>
      </c>
      <c r="DY224">
        <v>2.25115</v>
      </c>
      <c r="DZ224">
        <v>0.115898</v>
      </c>
      <c r="EA224">
        <v>0</v>
      </c>
      <c r="EB224">
        <v>22.8172</v>
      </c>
      <c r="EC224">
        <v>999.9</v>
      </c>
      <c r="ED224">
        <v>64.968000000000004</v>
      </c>
      <c r="EE224">
        <v>23.071000000000002</v>
      </c>
      <c r="EF224">
        <v>18.004000000000001</v>
      </c>
      <c r="EG224">
        <v>63.680300000000003</v>
      </c>
      <c r="EH224">
        <v>26.3261</v>
      </c>
      <c r="EI224">
        <v>1</v>
      </c>
      <c r="EJ224">
        <v>-0.372137</v>
      </c>
      <c r="EK224">
        <v>-3.7326199999999998</v>
      </c>
      <c r="EL224">
        <v>20.2591</v>
      </c>
      <c r="EM224">
        <v>5.2623600000000001</v>
      </c>
      <c r="EN224">
        <v>12.0077</v>
      </c>
      <c r="EO224">
        <v>4.9993999999999996</v>
      </c>
      <c r="EP224">
        <v>3.28695</v>
      </c>
      <c r="EQ224">
        <v>9999</v>
      </c>
      <c r="ER224">
        <v>9999</v>
      </c>
      <c r="ES224">
        <v>999.9</v>
      </c>
      <c r="ET224">
        <v>9999</v>
      </c>
      <c r="EU224">
        <v>1.87242</v>
      </c>
      <c r="EV224">
        <v>1.8733200000000001</v>
      </c>
      <c r="EW224">
        <v>1.86951</v>
      </c>
      <c r="EX224">
        <v>1.87521</v>
      </c>
      <c r="EY224">
        <v>1.8754599999999999</v>
      </c>
      <c r="EZ224">
        <v>1.8739300000000001</v>
      </c>
      <c r="FA224">
        <v>1.87243</v>
      </c>
      <c r="FB224">
        <v>1.8714900000000001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-0.18</v>
      </c>
      <c r="FQ224">
        <v>5.9299999999999999E-2</v>
      </c>
      <c r="FR224">
        <v>0.34321388301456301</v>
      </c>
      <c r="FS224">
        <v>1.93526017593624E-3</v>
      </c>
      <c r="FT224">
        <v>-2.6352868309754201E-6</v>
      </c>
      <c r="FU224">
        <v>7.4988703689445403E-10</v>
      </c>
      <c r="FV224">
        <v>5.9295258707654903E-2</v>
      </c>
      <c r="FW224">
        <v>0</v>
      </c>
      <c r="FX224">
        <v>0</v>
      </c>
      <c r="FY224">
        <v>0</v>
      </c>
      <c r="FZ224">
        <v>1</v>
      </c>
      <c r="GA224">
        <v>1999</v>
      </c>
      <c r="GB224">
        <v>0</v>
      </c>
      <c r="GC224">
        <v>14</v>
      </c>
      <c r="GD224">
        <v>43.4</v>
      </c>
      <c r="GE224">
        <v>43.4</v>
      </c>
      <c r="GF224">
        <v>3.27271</v>
      </c>
      <c r="GG224">
        <v>2.49146</v>
      </c>
      <c r="GH224">
        <v>1.5979000000000001</v>
      </c>
      <c r="GI224">
        <v>2.35107</v>
      </c>
      <c r="GJ224">
        <v>1.64917</v>
      </c>
      <c r="GK224">
        <v>2.3742700000000001</v>
      </c>
      <c r="GL224">
        <v>27.495100000000001</v>
      </c>
      <c r="GM224">
        <v>14.044499999999999</v>
      </c>
      <c r="GN224">
        <v>19</v>
      </c>
      <c r="GO224">
        <v>455.25</v>
      </c>
      <c r="GP224">
        <v>635.68499999999995</v>
      </c>
      <c r="GQ224">
        <v>29.363900000000001</v>
      </c>
      <c r="GR224">
        <v>22.493600000000001</v>
      </c>
      <c r="GS224">
        <v>30.000299999999999</v>
      </c>
      <c r="GT224">
        <v>22.458400000000001</v>
      </c>
      <c r="GU224">
        <v>22.449200000000001</v>
      </c>
      <c r="GV224">
        <v>65.574399999999997</v>
      </c>
      <c r="GW224">
        <v>27.058299999999999</v>
      </c>
      <c r="GX224">
        <v>100</v>
      </c>
      <c r="GY224">
        <v>29.361599999999999</v>
      </c>
      <c r="GZ224">
        <v>1588</v>
      </c>
      <c r="HA224">
        <v>13.422499999999999</v>
      </c>
      <c r="HB224">
        <v>101.24</v>
      </c>
      <c r="HC224">
        <v>101.21299999999999</v>
      </c>
    </row>
    <row r="225" spans="1:211" x14ac:dyDescent="0.2">
      <c r="A225">
        <v>209</v>
      </c>
      <c r="B225">
        <v>1736452199.0999999</v>
      </c>
      <c r="C225">
        <v>416</v>
      </c>
      <c r="D225" t="s">
        <v>766</v>
      </c>
      <c r="E225" t="s">
        <v>767</v>
      </c>
      <c r="F225">
        <v>2</v>
      </c>
      <c r="G225">
        <v>1736452197.0999999</v>
      </c>
      <c r="H225">
        <f t="shared" si="102"/>
        <v>1.7562110496354606E-3</v>
      </c>
      <c r="I225">
        <f t="shared" si="103"/>
        <v>1.7562110496354606</v>
      </c>
      <c r="J225">
        <f t="shared" si="104"/>
        <v>-1.2855246586338711</v>
      </c>
      <c r="K225">
        <f t="shared" si="105"/>
        <v>1529.075</v>
      </c>
      <c r="L225">
        <f t="shared" si="106"/>
        <v>1509.9288434968987</v>
      </c>
      <c r="M225">
        <f t="shared" si="107"/>
        <v>154.44689761478395</v>
      </c>
      <c r="N225">
        <f t="shared" si="108"/>
        <v>156.405310745235</v>
      </c>
      <c r="O225">
        <f t="shared" si="109"/>
        <v>0.11739761354468196</v>
      </c>
      <c r="P225">
        <f t="shared" si="110"/>
        <v>3.5419130566083505</v>
      </c>
      <c r="Q225">
        <f t="shared" si="111"/>
        <v>0.11527796321744906</v>
      </c>
      <c r="R225">
        <f t="shared" si="112"/>
        <v>7.2235981464951041E-2</v>
      </c>
      <c r="S225">
        <f t="shared" si="113"/>
        <v>0</v>
      </c>
      <c r="T225">
        <f t="shared" si="114"/>
        <v>24.625364542122771</v>
      </c>
      <c r="U225">
        <f t="shared" si="115"/>
        <v>24.625364542122771</v>
      </c>
      <c r="V225">
        <f t="shared" si="116"/>
        <v>3.1093474286198912</v>
      </c>
      <c r="W225">
        <f t="shared" si="117"/>
        <v>49.880717537599146</v>
      </c>
      <c r="X225">
        <f t="shared" si="118"/>
        <v>1.5868120837228501</v>
      </c>
      <c r="Y225">
        <f t="shared" si="119"/>
        <v>3.1812134268652832</v>
      </c>
      <c r="Z225">
        <f t="shared" si="120"/>
        <v>1.5225353448970411</v>
      </c>
      <c r="AA225">
        <f t="shared" si="121"/>
        <v>-77.448907288923806</v>
      </c>
      <c r="AB225">
        <f t="shared" si="122"/>
        <v>73.083954453083336</v>
      </c>
      <c r="AC225">
        <f t="shared" si="123"/>
        <v>4.3565510896407105</v>
      </c>
      <c r="AD225">
        <f t="shared" si="124"/>
        <v>-8.4017461997660803E-3</v>
      </c>
      <c r="AE225">
        <f t="shared" si="125"/>
        <v>27.318966914518843</v>
      </c>
      <c r="AF225">
        <f t="shared" si="126"/>
        <v>1.7558214402919419</v>
      </c>
      <c r="AG225">
        <f t="shared" si="127"/>
        <v>-1.2855246586338711</v>
      </c>
      <c r="AH225">
        <v>1579.07423928394</v>
      </c>
      <c r="AI225">
        <v>1556.62012121212</v>
      </c>
      <c r="AJ225">
        <v>3.4498906130717502</v>
      </c>
      <c r="AK225">
        <v>84.5062676990527</v>
      </c>
      <c r="AL225">
        <f t="shared" si="128"/>
        <v>1.7562110496354606</v>
      </c>
      <c r="AM225">
        <v>13.439973859518</v>
      </c>
      <c r="AN225">
        <v>15.5130755244755</v>
      </c>
      <c r="AO225">
        <v>-4.0566555479721501E-6</v>
      </c>
      <c r="AP225">
        <v>123.873733639405</v>
      </c>
      <c r="AQ225">
        <v>34</v>
      </c>
      <c r="AR225">
        <v>7</v>
      </c>
      <c r="AS225">
        <f t="shared" si="129"/>
        <v>1</v>
      </c>
      <c r="AT225">
        <f t="shared" si="130"/>
        <v>0</v>
      </c>
      <c r="AU225">
        <f t="shared" si="131"/>
        <v>54549.907324016363</v>
      </c>
      <c r="AV225">
        <f t="shared" si="132"/>
        <v>0</v>
      </c>
      <c r="AW225">
        <f t="shared" si="133"/>
        <v>0</v>
      </c>
      <c r="AX225">
        <f t="shared" si="134"/>
        <v>0</v>
      </c>
      <c r="AY225">
        <f t="shared" si="135"/>
        <v>0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1736452197.0999999</v>
      </c>
      <c r="BF225">
        <v>1529.075</v>
      </c>
      <c r="BG225">
        <v>1565.05</v>
      </c>
      <c r="BH225">
        <v>15.513249999999999</v>
      </c>
      <c r="BI225">
        <v>13.44065</v>
      </c>
      <c r="BJ225">
        <v>1529.2550000000001</v>
      </c>
      <c r="BK225">
        <v>15.453950000000001</v>
      </c>
      <c r="BL225">
        <v>500.41</v>
      </c>
      <c r="BM225">
        <v>102.1875</v>
      </c>
      <c r="BN225">
        <v>0.10003380000000001</v>
      </c>
      <c r="BO225">
        <v>25.008099999999999</v>
      </c>
      <c r="BP225">
        <v>24.720700000000001</v>
      </c>
      <c r="BQ225">
        <v>999.9</v>
      </c>
      <c r="BR225">
        <v>0</v>
      </c>
      <c r="BS225">
        <v>0</v>
      </c>
      <c r="BT225">
        <v>10029.700000000001</v>
      </c>
      <c r="BU225">
        <v>-0.117732</v>
      </c>
      <c r="BV225">
        <v>122.825</v>
      </c>
      <c r="BW225">
        <v>-35.981250000000003</v>
      </c>
      <c r="BX225">
        <v>1553.165</v>
      </c>
      <c r="BY225">
        <v>1586.375</v>
      </c>
      <c r="BZ225">
        <v>2.0726</v>
      </c>
      <c r="CA225">
        <v>1565.05</v>
      </c>
      <c r="CB225">
        <v>13.44065</v>
      </c>
      <c r="CC225">
        <v>1.5852649999999999</v>
      </c>
      <c r="CD225">
        <v>1.373475</v>
      </c>
      <c r="CE225">
        <v>13.81635</v>
      </c>
      <c r="CF225">
        <v>11.62785</v>
      </c>
      <c r="CG225">
        <v>0</v>
      </c>
      <c r="CH225">
        <v>0</v>
      </c>
      <c r="CI225">
        <v>0</v>
      </c>
      <c r="CJ225">
        <v>20</v>
      </c>
      <c r="CK225">
        <v>3</v>
      </c>
      <c r="CL225">
        <v>1736449596</v>
      </c>
      <c r="CM225" t="s">
        <v>346</v>
      </c>
      <c r="CN225">
        <v>1736449594</v>
      </c>
      <c r="CO225">
        <v>1736449596</v>
      </c>
      <c r="CP225">
        <v>2</v>
      </c>
      <c r="CQ225">
        <v>0.52600000000000002</v>
      </c>
      <c r="CR225">
        <v>-1.4999999999999999E-2</v>
      </c>
      <c r="CS225">
        <v>0.63</v>
      </c>
      <c r="CT225">
        <v>3.9E-2</v>
      </c>
      <c r="CU225">
        <v>200</v>
      </c>
      <c r="CV225">
        <v>13</v>
      </c>
      <c r="CW225">
        <v>0.21</v>
      </c>
      <c r="CX225">
        <v>0.03</v>
      </c>
      <c r="CY225">
        <v>-35.808974999999997</v>
      </c>
      <c r="CZ225">
        <v>-1.34814586466162</v>
      </c>
      <c r="DA225">
        <v>0.187315786507704</v>
      </c>
      <c r="DB225">
        <v>0</v>
      </c>
      <c r="DC225">
        <v>2.0814270000000001</v>
      </c>
      <c r="DD225">
        <v>-5.6489323308269203E-2</v>
      </c>
      <c r="DE225">
        <v>5.5346066707581097E-3</v>
      </c>
      <c r="DF225">
        <v>1</v>
      </c>
      <c r="DG225">
        <v>1</v>
      </c>
      <c r="DH225">
        <v>2</v>
      </c>
      <c r="DI225" t="s">
        <v>347</v>
      </c>
      <c r="DJ225">
        <v>3.11924</v>
      </c>
      <c r="DK225">
        <v>2.7999100000000001</v>
      </c>
      <c r="DL225">
        <v>0.23927999999999999</v>
      </c>
      <c r="DM225">
        <v>0.244585</v>
      </c>
      <c r="DN225">
        <v>8.6664199999999997E-2</v>
      </c>
      <c r="DO225">
        <v>7.8858200000000003E-2</v>
      </c>
      <c r="DP225">
        <v>21204.3</v>
      </c>
      <c r="DQ225">
        <v>19454.8</v>
      </c>
      <c r="DR225">
        <v>26660.3</v>
      </c>
      <c r="DS225">
        <v>24091.200000000001</v>
      </c>
      <c r="DT225">
        <v>33664.800000000003</v>
      </c>
      <c r="DU225">
        <v>32334.5</v>
      </c>
      <c r="DV225">
        <v>40310</v>
      </c>
      <c r="DW225">
        <v>38093.300000000003</v>
      </c>
      <c r="DX225">
        <v>2.0078</v>
      </c>
      <c r="DY225">
        <v>2.2524500000000001</v>
      </c>
      <c r="DZ225">
        <v>0.115506</v>
      </c>
      <c r="EA225">
        <v>0</v>
      </c>
      <c r="EB225">
        <v>22.819299999999998</v>
      </c>
      <c r="EC225">
        <v>999.9</v>
      </c>
      <c r="ED225">
        <v>64.968000000000004</v>
      </c>
      <c r="EE225">
        <v>23.061</v>
      </c>
      <c r="EF225">
        <v>17.992699999999999</v>
      </c>
      <c r="EG225">
        <v>63.8703</v>
      </c>
      <c r="EH225">
        <v>26.3582</v>
      </c>
      <c r="EI225">
        <v>1</v>
      </c>
      <c r="EJ225">
        <v>-0.37206299999999998</v>
      </c>
      <c r="EK225">
        <v>-3.7419699999999998</v>
      </c>
      <c r="EL225">
        <v>20.258800000000001</v>
      </c>
      <c r="EM225">
        <v>5.26281</v>
      </c>
      <c r="EN225">
        <v>12.007300000000001</v>
      </c>
      <c r="EO225">
        <v>4.9996</v>
      </c>
      <c r="EP225">
        <v>3.2870499999999998</v>
      </c>
      <c r="EQ225">
        <v>9999</v>
      </c>
      <c r="ER225">
        <v>9999</v>
      </c>
      <c r="ES225">
        <v>999.9</v>
      </c>
      <c r="ET225">
        <v>9999</v>
      </c>
      <c r="EU225">
        <v>1.8724099999999999</v>
      </c>
      <c r="EV225">
        <v>1.8733200000000001</v>
      </c>
      <c r="EW225">
        <v>1.86951</v>
      </c>
      <c r="EX225">
        <v>1.87523</v>
      </c>
      <c r="EY225">
        <v>1.87547</v>
      </c>
      <c r="EZ225">
        <v>1.8739300000000001</v>
      </c>
      <c r="FA225">
        <v>1.8724400000000001</v>
      </c>
      <c r="FB225">
        <v>1.8715200000000001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-0.19</v>
      </c>
      <c r="FQ225">
        <v>5.9299999999999999E-2</v>
      </c>
      <c r="FR225">
        <v>0.34321388301456301</v>
      </c>
      <c r="FS225">
        <v>1.93526017593624E-3</v>
      </c>
      <c r="FT225">
        <v>-2.6352868309754201E-6</v>
      </c>
      <c r="FU225">
        <v>7.4988703689445403E-10</v>
      </c>
      <c r="FV225">
        <v>5.9295258707654903E-2</v>
      </c>
      <c r="FW225">
        <v>0</v>
      </c>
      <c r="FX225">
        <v>0</v>
      </c>
      <c r="FY225">
        <v>0</v>
      </c>
      <c r="FZ225">
        <v>1</v>
      </c>
      <c r="GA225">
        <v>1999</v>
      </c>
      <c r="GB225">
        <v>0</v>
      </c>
      <c r="GC225">
        <v>14</v>
      </c>
      <c r="GD225">
        <v>43.4</v>
      </c>
      <c r="GE225">
        <v>43.4</v>
      </c>
      <c r="GF225">
        <v>3.28369</v>
      </c>
      <c r="GG225">
        <v>2.48169</v>
      </c>
      <c r="GH225">
        <v>1.5979000000000001</v>
      </c>
      <c r="GI225">
        <v>2.35107</v>
      </c>
      <c r="GJ225">
        <v>1.64917</v>
      </c>
      <c r="GK225">
        <v>2.4157700000000002</v>
      </c>
      <c r="GL225">
        <v>27.495100000000001</v>
      </c>
      <c r="GM225">
        <v>14.061999999999999</v>
      </c>
      <c r="GN225">
        <v>19</v>
      </c>
      <c r="GO225">
        <v>454.38600000000002</v>
      </c>
      <c r="GP225">
        <v>636.75800000000004</v>
      </c>
      <c r="GQ225">
        <v>29.3597</v>
      </c>
      <c r="GR225">
        <v>22.494599999999998</v>
      </c>
      <c r="GS225">
        <v>30.000299999999999</v>
      </c>
      <c r="GT225">
        <v>22.4587</v>
      </c>
      <c r="GU225">
        <v>22.4499</v>
      </c>
      <c r="GV225">
        <v>65.8065</v>
      </c>
      <c r="GW225">
        <v>27.058299999999999</v>
      </c>
      <c r="GX225">
        <v>100</v>
      </c>
      <c r="GY225">
        <v>29.3537</v>
      </c>
      <c r="GZ225">
        <v>1594.72</v>
      </c>
      <c r="HA225">
        <v>13.427099999999999</v>
      </c>
      <c r="HB225">
        <v>101.239</v>
      </c>
      <c r="HC225">
        <v>101.21299999999999</v>
      </c>
    </row>
    <row r="226" spans="1:211" x14ac:dyDescent="0.2">
      <c r="A226">
        <v>210</v>
      </c>
      <c r="B226">
        <v>1736452201.0999999</v>
      </c>
      <c r="C226">
        <v>418</v>
      </c>
      <c r="D226" t="s">
        <v>768</v>
      </c>
      <c r="E226" t="s">
        <v>769</v>
      </c>
      <c r="F226">
        <v>2</v>
      </c>
      <c r="G226">
        <v>1736452200.0999999</v>
      </c>
      <c r="H226">
        <f t="shared" si="102"/>
        <v>1.751326130295351E-3</v>
      </c>
      <c r="I226">
        <f t="shared" si="103"/>
        <v>1.7513261302953509</v>
      </c>
      <c r="J226">
        <f t="shared" si="104"/>
        <v>-1.1531577244946896</v>
      </c>
      <c r="K226">
        <f t="shared" si="105"/>
        <v>1539.19</v>
      </c>
      <c r="L226">
        <f t="shared" si="106"/>
        <v>1518.0333205012544</v>
      </c>
      <c r="M226">
        <f t="shared" si="107"/>
        <v>155.27305663602556</v>
      </c>
      <c r="N226">
        <f t="shared" si="108"/>
        <v>157.43708179257104</v>
      </c>
      <c r="O226">
        <f t="shared" si="109"/>
        <v>0.11706624812568399</v>
      </c>
      <c r="P226">
        <f t="shared" si="110"/>
        <v>3.5289249335592028</v>
      </c>
      <c r="Q226">
        <f t="shared" si="111"/>
        <v>0.11495082426991435</v>
      </c>
      <c r="R226">
        <f t="shared" si="112"/>
        <v>7.2031143604871561E-2</v>
      </c>
      <c r="S226">
        <f t="shared" si="113"/>
        <v>0</v>
      </c>
      <c r="T226">
        <f t="shared" si="114"/>
        <v>24.623703533357961</v>
      </c>
      <c r="U226">
        <f t="shared" si="115"/>
        <v>24.623703533357961</v>
      </c>
      <c r="V226">
        <f t="shared" si="116"/>
        <v>3.1090386608205143</v>
      </c>
      <c r="W226">
        <f t="shared" si="117"/>
        <v>49.873200171046896</v>
      </c>
      <c r="X226">
        <f t="shared" si="118"/>
        <v>1.5864405270919104</v>
      </c>
      <c r="Y226">
        <f t="shared" si="119"/>
        <v>3.1809479272454899</v>
      </c>
      <c r="Z226">
        <f t="shared" si="120"/>
        <v>1.5225981337286039</v>
      </c>
      <c r="AA226">
        <f t="shared" si="121"/>
        <v>-77.233482346024985</v>
      </c>
      <c r="AB226">
        <f t="shared" si="122"/>
        <v>72.865614363608074</v>
      </c>
      <c r="AC226">
        <f t="shared" si="123"/>
        <v>4.3594548570618601</v>
      </c>
      <c r="AD226">
        <f t="shared" si="124"/>
        <v>-8.4131253550481233E-3</v>
      </c>
      <c r="AE226">
        <f t="shared" si="125"/>
        <v>27.187462121296679</v>
      </c>
      <c r="AF226">
        <f t="shared" si="126"/>
        <v>1.749754359134744</v>
      </c>
      <c r="AG226">
        <f t="shared" si="127"/>
        <v>-1.1531577244946896</v>
      </c>
      <c r="AH226">
        <v>1586.07097747752</v>
      </c>
      <c r="AI226">
        <v>1563.4752727272701</v>
      </c>
      <c r="AJ226">
        <v>3.4433020799252101</v>
      </c>
      <c r="AK226">
        <v>84.5062676990527</v>
      </c>
      <c r="AL226">
        <f t="shared" si="128"/>
        <v>1.7513261302953509</v>
      </c>
      <c r="AM226">
        <v>13.440726592977301</v>
      </c>
      <c r="AN226">
        <v>15.5105314685315</v>
      </c>
      <c r="AO226">
        <v>-4.7616459402571004E-6</v>
      </c>
      <c r="AP226">
        <v>123.873733639405</v>
      </c>
      <c r="AQ226">
        <v>35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54264.005752662488</v>
      </c>
      <c r="AV226">
        <f t="shared" si="132"/>
        <v>0</v>
      </c>
      <c r="AW226">
        <f t="shared" si="133"/>
        <v>0</v>
      </c>
      <c r="AX226">
        <f t="shared" si="134"/>
        <v>0</v>
      </c>
      <c r="AY226">
        <f t="shared" si="135"/>
        <v>0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1736452200.0999999</v>
      </c>
      <c r="BF226">
        <v>1539.19</v>
      </c>
      <c r="BG226">
        <v>1575.06</v>
      </c>
      <c r="BH226">
        <v>15.5099</v>
      </c>
      <c r="BI226">
        <v>13.442</v>
      </c>
      <c r="BJ226">
        <v>1539.38</v>
      </c>
      <c r="BK226">
        <v>15.4506</v>
      </c>
      <c r="BL226">
        <v>499.81599999999997</v>
      </c>
      <c r="BM226">
        <v>102.18600000000001</v>
      </c>
      <c r="BN226">
        <v>9.9670900000000007E-2</v>
      </c>
      <c r="BO226">
        <v>25.006699999999999</v>
      </c>
      <c r="BP226">
        <v>24.715</v>
      </c>
      <c r="BQ226">
        <v>999.9</v>
      </c>
      <c r="BR226">
        <v>0</v>
      </c>
      <c r="BS226">
        <v>0</v>
      </c>
      <c r="BT226">
        <v>9975</v>
      </c>
      <c r="BU226">
        <v>-9.5968600000000001E-2</v>
      </c>
      <c r="BV226">
        <v>123.051</v>
      </c>
      <c r="BW226">
        <v>-35.861499999999999</v>
      </c>
      <c r="BX226">
        <v>1563.44</v>
      </c>
      <c r="BY226">
        <v>1596.52</v>
      </c>
      <c r="BZ226">
        <v>2.0678999999999998</v>
      </c>
      <c r="CA226">
        <v>1575.06</v>
      </c>
      <c r="CB226">
        <v>13.442</v>
      </c>
      <c r="CC226">
        <v>1.5848899999999999</v>
      </c>
      <c r="CD226">
        <v>1.37358</v>
      </c>
      <c r="CE226">
        <v>13.8126</v>
      </c>
      <c r="CF226">
        <v>11.629</v>
      </c>
      <c r="CG226">
        <v>0</v>
      </c>
      <c r="CH226">
        <v>0</v>
      </c>
      <c r="CI226">
        <v>0</v>
      </c>
      <c r="CJ226">
        <v>20</v>
      </c>
      <c r="CK226">
        <v>3</v>
      </c>
      <c r="CL226">
        <v>1736449596</v>
      </c>
      <c r="CM226" t="s">
        <v>346</v>
      </c>
      <c r="CN226">
        <v>1736449594</v>
      </c>
      <c r="CO226">
        <v>1736449596</v>
      </c>
      <c r="CP226">
        <v>2</v>
      </c>
      <c r="CQ226">
        <v>0.52600000000000002</v>
      </c>
      <c r="CR226">
        <v>-1.4999999999999999E-2</v>
      </c>
      <c r="CS226">
        <v>0.63</v>
      </c>
      <c r="CT226">
        <v>3.9E-2</v>
      </c>
      <c r="CU226">
        <v>200</v>
      </c>
      <c r="CV226">
        <v>13</v>
      </c>
      <c r="CW226">
        <v>0.21</v>
      </c>
      <c r="CX226">
        <v>0.03</v>
      </c>
      <c r="CY226">
        <v>-35.85427</v>
      </c>
      <c r="CZ226">
        <v>-0.96326616541353705</v>
      </c>
      <c r="DA226">
        <v>0.15907768573876099</v>
      </c>
      <c r="DB226">
        <v>0</v>
      </c>
      <c r="DC226">
        <v>2.0796125000000001</v>
      </c>
      <c r="DD226">
        <v>-5.9536691729322598E-2</v>
      </c>
      <c r="DE226">
        <v>5.8078661098548397E-3</v>
      </c>
      <c r="DF226">
        <v>1</v>
      </c>
      <c r="DG226">
        <v>1</v>
      </c>
      <c r="DH226">
        <v>2</v>
      </c>
      <c r="DI226" t="s">
        <v>347</v>
      </c>
      <c r="DJ226">
        <v>3.1190500000000001</v>
      </c>
      <c r="DK226">
        <v>2.8004500000000001</v>
      </c>
      <c r="DL226">
        <v>0.239894</v>
      </c>
      <c r="DM226">
        <v>0.24518499999999999</v>
      </c>
      <c r="DN226">
        <v>8.6652900000000005E-2</v>
      </c>
      <c r="DO226">
        <v>7.8858300000000006E-2</v>
      </c>
      <c r="DP226">
        <v>21187.200000000001</v>
      </c>
      <c r="DQ226">
        <v>19439.2</v>
      </c>
      <c r="DR226">
        <v>26660.3</v>
      </c>
      <c r="DS226">
        <v>24091.1</v>
      </c>
      <c r="DT226">
        <v>33665.1</v>
      </c>
      <c r="DU226">
        <v>32334.1</v>
      </c>
      <c r="DV226">
        <v>40309.9</v>
      </c>
      <c r="DW226">
        <v>38092.800000000003</v>
      </c>
      <c r="DX226">
        <v>2.0066999999999999</v>
      </c>
      <c r="DY226">
        <v>2.2528000000000001</v>
      </c>
      <c r="DZ226">
        <v>0.115082</v>
      </c>
      <c r="EA226">
        <v>0</v>
      </c>
      <c r="EB226">
        <v>22.821000000000002</v>
      </c>
      <c r="EC226">
        <v>999.9</v>
      </c>
      <c r="ED226">
        <v>64.968000000000004</v>
      </c>
      <c r="EE226">
        <v>23.061</v>
      </c>
      <c r="EF226">
        <v>17.994599999999998</v>
      </c>
      <c r="EG226">
        <v>64.030299999999997</v>
      </c>
      <c r="EH226">
        <v>26.5745</v>
      </c>
      <c r="EI226">
        <v>1</v>
      </c>
      <c r="EJ226">
        <v>-0.371977</v>
      </c>
      <c r="EK226">
        <v>-3.74152</v>
      </c>
      <c r="EL226">
        <v>20.258700000000001</v>
      </c>
      <c r="EM226">
        <v>5.2629599999999996</v>
      </c>
      <c r="EN226">
        <v>12.0068</v>
      </c>
      <c r="EO226">
        <v>4.9997499999999997</v>
      </c>
      <c r="EP226">
        <v>3.2871000000000001</v>
      </c>
      <c r="EQ226">
        <v>9999</v>
      </c>
      <c r="ER226">
        <v>9999</v>
      </c>
      <c r="ES226">
        <v>999.9</v>
      </c>
      <c r="ET226">
        <v>9999</v>
      </c>
      <c r="EU226">
        <v>1.8724099999999999</v>
      </c>
      <c r="EV226">
        <v>1.8733200000000001</v>
      </c>
      <c r="EW226">
        <v>1.86951</v>
      </c>
      <c r="EX226">
        <v>1.87523</v>
      </c>
      <c r="EY226">
        <v>1.87548</v>
      </c>
      <c r="EZ226">
        <v>1.8739300000000001</v>
      </c>
      <c r="FA226">
        <v>1.8724400000000001</v>
      </c>
      <c r="FB226">
        <v>1.8715200000000001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-0.19</v>
      </c>
      <c r="FQ226">
        <v>5.9299999999999999E-2</v>
      </c>
      <c r="FR226">
        <v>0.34321388301456301</v>
      </c>
      <c r="FS226">
        <v>1.93526017593624E-3</v>
      </c>
      <c r="FT226">
        <v>-2.6352868309754201E-6</v>
      </c>
      <c r="FU226">
        <v>7.4988703689445403E-10</v>
      </c>
      <c r="FV226">
        <v>5.9295258707654903E-2</v>
      </c>
      <c r="FW226">
        <v>0</v>
      </c>
      <c r="FX226">
        <v>0</v>
      </c>
      <c r="FY226">
        <v>0</v>
      </c>
      <c r="FZ226">
        <v>1</v>
      </c>
      <c r="GA226">
        <v>1999</v>
      </c>
      <c r="GB226">
        <v>0</v>
      </c>
      <c r="GC226">
        <v>14</v>
      </c>
      <c r="GD226">
        <v>43.5</v>
      </c>
      <c r="GE226">
        <v>43.4</v>
      </c>
      <c r="GF226">
        <v>3.2959000000000001</v>
      </c>
      <c r="GG226">
        <v>2.47559</v>
      </c>
      <c r="GH226">
        <v>1.5979000000000001</v>
      </c>
      <c r="GI226">
        <v>2.35107</v>
      </c>
      <c r="GJ226">
        <v>1.64917</v>
      </c>
      <c r="GK226">
        <v>2.49634</v>
      </c>
      <c r="GL226">
        <v>27.495100000000001</v>
      </c>
      <c r="GM226">
        <v>14.061999999999999</v>
      </c>
      <c r="GN226">
        <v>19</v>
      </c>
      <c r="GO226">
        <v>453.75099999999998</v>
      </c>
      <c r="GP226">
        <v>637.05700000000002</v>
      </c>
      <c r="GQ226">
        <v>29.357099999999999</v>
      </c>
      <c r="GR226">
        <v>22.495999999999999</v>
      </c>
      <c r="GS226">
        <v>30.000299999999999</v>
      </c>
      <c r="GT226">
        <v>22.459599999999998</v>
      </c>
      <c r="GU226">
        <v>22.450800000000001</v>
      </c>
      <c r="GV226">
        <v>66.031199999999998</v>
      </c>
      <c r="GW226">
        <v>27.058299999999999</v>
      </c>
      <c r="GX226">
        <v>100</v>
      </c>
      <c r="GY226">
        <v>29.3537</v>
      </c>
      <c r="GZ226">
        <v>1594.72</v>
      </c>
      <c r="HA226">
        <v>13.430999999999999</v>
      </c>
      <c r="HB226">
        <v>101.239</v>
      </c>
      <c r="HC226">
        <v>101.212</v>
      </c>
    </row>
    <row r="227" spans="1:211" x14ac:dyDescent="0.2">
      <c r="A227">
        <v>211</v>
      </c>
      <c r="B227">
        <v>1736452203.0999999</v>
      </c>
      <c r="C227">
        <v>420</v>
      </c>
      <c r="D227" t="s">
        <v>770</v>
      </c>
      <c r="E227" t="s">
        <v>771</v>
      </c>
      <c r="F227">
        <v>2</v>
      </c>
      <c r="G227">
        <v>1736452201.0999999</v>
      </c>
      <c r="H227">
        <f t="shared" si="102"/>
        <v>1.7483981003450144E-3</v>
      </c>
      <c r="I227">
        <f t="shared" si="103"/>
        <v>1.7483981003450144</v>
      </c>
      <c r="J227">
        <f t="shared" si="104"/>
        <v>-1.0534201090503854</v>
      </c>
      <c r="K227">
        <f t="shared" si="105"/>
        <v>1542.59</v>
      </c>
      <c r="L227">
        <f t="shared" si="106"/>
        <v>1520.0022897337424</v>
      </c>
      <c r="M227">
        <f t="shared" si="107"/>
        <v>155.473209929078</v>
      </c>
      <c r="N227">
        <f t="shared" si="108"/>
        <v>157.78359054084549</v>
      </c>
      <c r="O227">
        <f t="shared" si="109"/>
        <v>0.11683822507926486</v>
      </c>
      <c r="P227">
        <f t="shared" si="110"/>
        <v>3.5284568909860989</v>
      </c>
      <c r="Q227">
        <f t="shared" si="111"/>
        <v>0.11473068005329827</v>
      </c>
      <c r="R227">
        <f t="shared" si="112"/>
        <v>7.1892863090525783E-2</v>
      </c>
      <c r="S227">
        <f t="shared" si="113"/>
        <v>0</v>
      </c>
      <c r="T227">
        <f t="shared" si="114"/>
        <v>24.624846132191042</v>
      </c>
      <c r="U227">
        <f t="shared" si="115"/>
        <v>24.624846132191042</v>
      </c>
      <c r="V227">
        <f t="shared" si="116"/>
        <v>3.1092510576217389</v>
      </c>
      <c r="W227">
        <f t="shared" si="117"/>
        <v>49.866985790572713</v>
      </c>
      <c r="X227">
        <f t="shared" si="118"/>
        <v>1.58629486270607</v>
      </c>
      <c r="Y227">
        <f t="shared" si="119"/>
        <v>3.1810522283581792</v>
      </c>
      <c r="Z227">
        <f t="shared" si="120"/>
        <v>1.5229561949156689</v>
      </c>
      <c r="AA227">
        <f t="shared" si="121"/>
        <v>-77.104356225215128</v>
      </c>
      <c r="AB227">
        <f t="shared" si="122"/>
        <v>72.743222366052734</v>
      </c>
      <c r="AC227">
        <f t="shared" si="123"/>
        <v>4.3527467063207688</v>
      </c>
      <c r="AD227">
        <f t="shared" si="124"/>
        <v>-8.3871528416210595E-3</v>
      </c>
      <c r="AE227">
        <f t="shared" si="125"/>
        <v>27.189032080910998</v>
      </c>
      <c r="AF227">
        <f t="shared" si="126"/>
        <v>1.7486653954857636</v>
      </c>
      <c r="AG227">
        <f t="shared" si="127"/>
        <v>-1.0534201090503854</v>
      </c>
      <c r="AH227">
        <v>1592.93042315808</v>
      </c>
      <c r="AI227">
        <v>1570.31254545454</v>
      </c>
      <c r="AJ227">
        <v>3.4292925739976901</v>
      </c>
      <c r="AK227">
        <v>84.5062676990527</v>
      </c>
      <c r="AL227">
        <f t="shared" si="128"/>
        <v>1.7483981003450144</v>
      </c>
      <c r="AM227">
        <v>13.4409558842972</v>
      </c>
      <c r="AN227">
        <v>15.5072062937063</v>
      </c>
      <c r="AO227">
        <v>-6.2023597235393904E-6</v>
      </c>
      <c r="AP227">
        <v>123.873733639405</v>
      </c>
      <c r="AQ227">
        <v>35</v>
      </c>
      <c r="AR227">
        <v>7</v>
      </c>
      <c r="AS227">
        <f t="shared" si="129"/>
        <v>1</v>
      </c>
      <c r="AT227">
        <f t="shared" si="130"/>
        <v>0</v>
      </c>
      <c r="AU227">
        <f t="shared" si="131"/>
        <v>54253.585170017061</v>
      </c>
      <c r="AV227">
        <f t="shared" si="132"/>
        <v>0</v>
      </c>
      <c r="AW227">
        <f t="shared" si="133"/>
        <v>0</v>
      </c>
      <c r="AX227">
        <f t="shared" si="134"/>
        <v>0</v>
      </c>
      <c r="AY227">
        <f t="shared" si="135"/>
        <v>0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1736452201.0999999</v>
      </c>
      <c r="BF227">
        <v>1542.59</v>
      </c>
      <c r="BG227">
        <v>1578.4649999999999</v>
      </c>
      <c r="BH227">
        <v>15.508599999999999</v>
      </c>
      <c r="BI227">
        <v>13.4421</v>
      </c>
      <c r="BJ227">
        <v>1542.78</v>
      </c>
      <c r="BK227">
        <v>15.449299999999999</v>
      </c>
      <c r="BL227">
        <v>499.84399999999999</v>
      </c>
      <c r="BM227">
        <v>102.185</v>
      </c>
      <c r="BN227">
        <v>9.9852449999999995E-2</v>
      </c>
      <c r="BO227">
        <v>25.007249999999999</v>
      </c>
      <c r="BP227">
        <v>24.7121</v>
      </c>
      <c r="BQ227">
        <v>999.9</v>
      </c>
      <c r="BR227">
        <v>0</v>
      </c>
      <c r="BS227">
        <v>0</v>
      </c>
      <c r="BT227">
        <v>9973.125</v>
      </c>
      <c r="BU227">
        <v>-0.1177333</v>
      </c>
      <c r="BV227">
        <v>123.1725</v>
      </c>
      <c r="BW227">
        <v>-35.8735</v>
      </c>
      <c r="BX227">
        <v>1566.89</v>
      </c>
      <c r="BY227">
        <v>1599.9749999999999</v>
      </c>
      <c r="BZ227">
        <v>2.0664699999999998</v>
      </c>
      <c r="CA227">
        <v>1578.4649999999999</v>
      </c>
      <c r="CB227">
        <v>13.4421</v>
      </c>
      <c r="CC227">
        <v>1.5847450000000001</v>
      </c>
      <c r="CD227">
        <v>1.37358</v>
      </c>
      <c r="CE227">
        <v>13.811199999999999</v>
      </c>
      <c r="CF227">
        <v>11.629049999999999</v>
      </c>
      <c r="CG227">
        <v>0</v>
      </c>
      <c r="CH227">
        <v>0</v>
      </c>
      <c r="CI227">
        <v>0</v>
      </c>
      <c r="CJ227">
        <v>20</v>
      </c>
      <c r="CK227">
        <v>3</v>
      </c>
      <c r="CL227">
        <v>1736449596</v>
      </c>
      <c r="CM227" t="s">
        <v>346</v>
      </c>
      <c r="CN227">
        <v>1736449594</v>
      </c>
      <c r="CO227">
        <v>1736449596</v>
      </c>
      <c r="CP227">
        <v>2</v>
      </c>
      <c r="CQ227">
        <v>0.52600000000000002</v>
      </c>
      <c r="CR227">
        <v>-1.4999999999999999E-2</v>
      </c>
      <c r="CS227">
        <v>0.63</v>
      </c>
      <c r="CT227">
        <v>3.9E-2</v>
      </c>
      <c r="CU227">
        <v>200</v>
      </c>
      <c r="CV227">
        <v>13</v>
      </c>
      <c r="CW227">
        <v>0.21</v>
      </c>
      <c r="CX227">
        <v>0.03</v>
      </c>
      <c r="CY227">
        <v>-35.882474999999999</v>
      </c>
      <c r="CZ227">
        <v>-0.39514736842109</v>
      </c>
      <c r="DA227">
        <v>0.12770475275024001</v>
      </c>
      <c r="DB227">
        <v>0</v>
      </c>
      <c r="DC227">
        <v>2.0775825000000001</v>
      </c>
      <c r="DD227">
        <v>-6.3581503759400804E-2</v>
      </c>
      <c r="DE227">
        <v>6.1853883265321503E-3</v>
      </c>
      <c r="DF227">
        <v>1</v>
      </c>
      <c r="DG227">
        <v>1</v>
      </c>
      <c r="DH227">
        <v>2</v>
      </c>
      <c r="DI227" t="s">
        <v>347</v>
      </c>
      <c r="DJ227">
        <v>3.1194199999999999</v>
      </c>
      <c r="DK227">
        <v>2.8000799999999999</v>
      </c>
      <c r="DL227">
        <v>0.240509</v>
      </c>
      <c r="DM227">
        <v>0.24580199999999999</v>
      </c>
      <c r="DN227">
        <v>8.6643300000000006E-2</v>
      </c>
      <c r="DO227">
        <v>7.8854999999999995E-2</v>
      </c>
      <c r="DP227">
        <v>21169.9</v>
      </c>
      <c r="DQ227">
        <v>19423.5</v>
      </c>
      <c r="DR227">
        <v>26660</v>
      </c>
      <c r="DS227">
        <v>24091.200000000001</v>
      </c>
      <c r="DT227">
        <v>33665.199999999997</v>
      </c>
      <c r="DU227">
        <v>32334.3</v>
      </c>
      <c r="DV227">
        <v>40309.5</v>
      </c>
      <c r="DW227">
        <v>38092.9</v>
      </c>
      <c r="DX227">
        <v>2.0070000000000001</v>
      </c>
      <c r="DY227">
        <v>2.2523</v>
      </c>
      <c r="DZ227">
        <v>0.114858</v>
      </c>
      <c r="EA227">
        <v>0</v>
      </c>
      <c r="EB227">
        <v>22.822700000000001</v>
      </c>
      <c r="EC227">
        <v>999.9</v>
      </c>
      <c r="ED227">
        <v>64.968000000000004</v>
      </c>
      <c r="EE227">
        <v>23.071000000000002</v>
      </c>
      <c r="EF227">
        <v>18.003499999999999</v>
      </c>
      <c r="EG227">
        <v>63.740299999999998</v>
      </c>
      <c r="EH227">
        <v>26.125800000000002</v>
      </c>
      <c r="EI227">
        <v>1</v>
      </c>
      <c r="EJ227">
        <v>-0.37172500000000003</v>
      </c>
      <c r="EK227">
        <v>-3.7348599999999998</v>
      </c>
      <c r="EL227">
        <v>20.258900000000001</v>
      </c>
      <c r="EM227">
        <v>5.2623600000000001</v>
      </c>
      <c r="EN227">
        <v>12.0062</v>
      </c>
      <c r="EO227">
        <v>4.9992999999999999</v>
      </c>
      <c r="EP227">
        <v>3.28695</v>
      </c>
      <c r="EQ227">
        <v>9999</v>
      </c>
      <c r="ER227">
        <v>9999</v>
      </c>
      <c r="ES227">
        <v>999.9</v>
      </c>
      <c r="ET227">
        <v>9999</v>
      </c>
      <c r="EU227">
        <v>1.8724099999999999</v>
      </c>
      <c r="EV227">
        <v>1.8733200000000001</v>
      </c>
      <c r="EW227">
        <v>1.86951</v>
      </c>
      <c r="EX227">
        <v>1.87521</v>
      </c>
      <c r="EY227">
        <v>1.87547</v>
      </c>
      <c r="EZ227">
        <v>1.8739300000000001</v>
      </c>
      <c r="FA227">
        <v>1.87243</v>
      </c>
      <c r="FB227">
        <v>1.8714999999999999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-0.19</v>
      </c>
      <c r="FQ227">
        <v>5.9299999999999999E-2</v>
      </c>
      <c r="FR227">
        <v>0.34321388301456301</v>
      </c>
      <c r="FS227">
        <v>1.93526017593624E-3</v>
      </c>
      <c r="FT227">
        <v>-2.6352868309754201E-6</v>
      </c>
      <c r="FU227">
        <v>7.4988703689445403E-10</v>
      </c>
      <c r="FV227">
        <v>5.9295258707654903E-2</v>
      </c>
      <c r="FW227">
        <v>0</v>
      </c>
      <c r="FX227">
        <v>0</v>
      </c>
      <c r="FY227">
        <v>0</v>
      </c>
      <c r="FZ227">
        <v>1</v>
      </c>
      <c r="GA227">
        <v>1999</v>
      </c>
      <c r="GB227">
        <v>0</v>
      </c>
      <c r="GC227">
        <v>14</v>
      </c>
      <c r="GD227">
        <v>43.5</v>
      </c>
      <c r="GE227">
        <v>43.5</v>
      </c>
      <c r="GF227">
        <v>3.30688</v>
      </c>
      <c r="GG227">
        <v>2.47681</v>
      </c>
      <c r="GH227">
        <v>1.5979000000000001</v>
      </c>
      <c r="GI227">
        <v>2.35229</v>
      </c>
      <c r="GJ227">
        <v>1.64917</v>
      </c>
      <c r="GK227">
        <v>2.31812</v>
      </c>
      <c r="GL227">
        <v>27.515999999999998</v>
      </c>
      <c r="GM227">
        <v>14.044499999999999</v>
      </c>
      <c r="GN227">
        <v>19</v>
      </c>
      <c r="GO227">
        <v>453.93200000000002</v>
      </c>
      <c r="GP227">
        <v>636.65300000000002</v>
      </c>
      <c r="GQ227">
        <v>29.354700000000001</v>
      </c>
      <c r="GR227">
        <v>22.4969</v>
      </c>
      <c r="GS227">
        <v>30.000399999999999</v>
      </c>
      <c r="GT227">
        <v>22.4602</v>
      </c>
      <c r="GU227">
        <v>22.4513</v>
      </c>
      <c r="GV227">
        <v>66.260800000000003</v>
      </c>
      <c r="GW227">
        <v>27.058299999999999</v>
      </c>
      <c r="GX227">
        <v>100</v>
      </c>
      <c r="GY227">
        <v>29.3537</v>
      </c>
      <c r="GZ227">
        <v>1601.48</v>
      </c>
      <c r="HA227">
        <v>13.432499999999999</v>
      </c>
      <c r="HB227">
        <v>101.238</v>
      </c>
      <c r="HC227">
        <v>101.212</v>
      </c>
    </row>
    <row r="228" spans="1:211" x14ac:dyDescent="0.2">
      <c r="A228">
        <v>212</v>
      </c>
      <c r="B228">
        <v>1736452205.0999999</v>
      </c>
      <c r="C228">
        <v>422</v>
      </c>
      <c r="D228" t="s">
        <v>772</v>
      </c>
      <c r="E228" t="s">
        <v>773</v>
      </c>
      <c r="F228">
        <v>2</v>
      </c>
      <c r="G228">
        <v>1736452204.0999999</v>
      </c>
      <c r="H228">
        <f t="shared" si="102"/>
        <v>1.7464100194969853E-3</v>
      </c>
      <c r="I228">
        <f t="shared" si="103"/>
        <v>1.7464100194969854</v>
      </c>
      <c r="J228">
        <f t="shared" si="104"/>
        <v>-1.1655975128557405</v>
      </c>
      <c r="K228">
        <f t="shared" si="105"/>
        <v>1552.75</v>
      </c>
      <c r="L228">
        <f t="shared" si="106"/>
        <v>1531.4621929323523</v>
      </c>
      <c r="M228">
        <f t="shared" si="107"/>
        <v>156.64081769315291</v>
      </c>
      <c r="N228">
        <f t="shared" si="108"/>
        <v>158.818174418875</v>
      </c>
      <c r="O228">
        <f t="shared" si="109"/>
        <v>0.11660649944983283</v>
      </c>
      <c r="P228">
        <f t="shared" si="110"/>
        <v>3.5433446236435717</v>
      </c>
      <c r="Q228">
        <f t="shared" si="111"/>
        <v>0.11451587484023588</v>
      </c>
      <c r="R228">
        <f t="shared" si="112"/>
        <v>7.1757134038559378E-2</v>
      </c>
      <c r="S228">
        <f t="shared" si="113"/>
        <v>0</v>
      </c>
      <c r="T228">
        <f t="shared" si="114"/>
        <v>24.629045912420924</v>
      </c>
      <c r="U228">
        <f t="shared" si="115"/>
        <v>24.629045912420924</v>
      </c>
      <c r="V228">
        <f t="shared" si="116"/>
        <v>3.1100318604605239</v>
      </c>
      <c r="W228">
        <f t="shared" si="117"/>
        <v>49.851127960975347</v>
      </c>
      <c r="X228">
        <f t="shared" si="118"/>
        <v>1.5860031403471</v>
      </c>
      <c r="Y228">
        <f t="shared" si="119"/>
        <v>3.1814789458498534</v>
      </c>
      <c r="Z228">
        <f t="shared" si="120"/>
        <v>1.5240287201134239</v>
      </c>
      <c r="AA228">
        <f t="shared" si="121"/>
        <v>-77.016681859817055</v>
      </c>
      <c r="AB228">
        <f t="shared" si="122"/>
        <v>72.677686036165483</v>
      </c>
      <c r="AC228">
        <f t="shared" si="123"/>
        <v>4.3306938190602189</v>
      </c>
      <c r="AD228">
        <f t="shared" si="124"/>
        <v>-8.3020045913571039E-3</v>
      </c>
      <c r="AE228">
        <f t="shared" si="125"/>
        <v>27.179809936216159</v>
      </c>
      <c r="AF228">
        <f t="shared" si="126"/>
        <v>1.7466155297270536</v>
      </c>
      <c r="AG228">
        <f t="shared" si="127"/>
        <v>-1.1655975128557405</v>
      </c>
      <c r="AH228">
        <v>1599.7045073602901</v>
      </c>
      <c r="AI228">
        <v>1577.19381818182</v>
      </c>
      <c r="AJ228">
        <v>3.4337192882641401</v>
      </c>
      <c r="AK228">
        <v>84.5062676990527</v>
      </c>
      <c r="AL228">
        <f t="shared" si="128"/>
        <v>1.7464100194969854</v>
      </c>
      <c r="AM228">
        <v>13.441491204240799</v>
      </c>
      <c r="AN228">
        <v>15.5053244755245</v>
      </c>
      <c r="AO228">
        <v>-7.2725142377951904E-6</v>
      </c>
      <c r="AP228">
        <v>123.873733639405</v>
      </c>
      <c r="AQ228">
        <v>35</v>
      </c>
      <c r="AR228">
        <v>7</v>
      </c>
      <c r="AS228">
        <f t="shared" si="129"/>
        <v>1</v>
      </c>
      <c r="AT228">
        <f t="shared" si="130"/>
        <v>0</v>
      </c>
      <c r="AU228">
        <f t="shared" si="131"/>
        <v>54581.126264264865</v>
      </c>
      <c r="AV228">
        <f t="shared" si="132"/>
        <v>0</v>
      </c>
      <c r="AW228">
        <f t="shared" si="133"/>
        <v>0</v>
      </c>
      <c r="AX228">
        <f t="shared" si="134"/>
        <v>0</v>
      </c>
      <c r="AY228">
        <f t="shared" si="135"/>
        <v>0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1736452204.0999999</v>
      </c>
      <c r="BF228">
        <v>1552.75</v>
      </c>
      <c r="BG228">
        <v>1588.63</v>
      </c>
      <c r="BH228">
        <v>15.5062</v>
      </c>
      <c r="BI228">
        <v>13.4422</v>
      </c>
      <c r="BJ228">
        <v>1552.95</v>
      </c>
      <c r="BK228">
        <v>15.446899999999999</v>
      </c>
      <c r="BL228">
        <v>499.86399999999998</v>
      </c>
      <c r="BM228">
        <v>102.18300000000001</v>
      </c>
      <c r="BN228">
        <v>9.88705E-2</v>
      </c>
      <c r="BO228">
        <v>25.009499999999999</v>
      </c>
      <c r="BP228">
        <v>24.712399999999999</v>
      </c>
      <c r="BQ228">
        <v>999.9</v>
      </c>
      <c r="BR228">
        <v>0</v>
      </c>
      <c r="BS228">
        <v>0</v>
      </c>
      <c r="BT228">
        <v>10036.200000000001</v>
      </c>
      <c r="BU228">
        <v>-0.15193300000000001</v>
      </c>
      <c r="BV228">
        <v>123.473</v>
      </c>
      <c r="BW228">
        <v>-35.872900000000001</v>
      </c>
      <c r="BX228">
        <v>1577.21</v>
      </c>
      <c r="BY228">
        <v>1610.27</v>
      </c>
      <c r="BZ228">
        <v>2.0640200000000002</v>
      </c>
      <c r="CA228">
        <v>1588.63</v>
      </c>
      <c r="CB228">
        <v>13.4422</v>
      </c>
      <c r="CC228">
        <v>1.58447</v>
      </c>
      <c r="CD228">
        <v>1.3735599999999999</v>
      </c>
      <c r="CE228">
        <v>13.8086</v>
      </c>
      <c r="CF228">
        <v>11.6289</v>
      </c>
      <c r="CG228">
        <v>0</v>
      </c>
      <c r="CH228">
        <v>0</v>
      </c>
      <c r="CI228">
        <v>0</v>
      </c>
      <c r="CJ228">
        <v>20</v>
      </c>
      <c r="CK228">
        <v>3</v>
      </c>
      <c r="CL228">
        <v>1736449596</v>
      </c>
      <c r="CM228" t="s">
        <v>346</v>
      </c>
      <c r="CN228">
        <v>1736449594</v>
      </c>
      <c r="CO228">
        <v>1736449596</v>
      </c>
      <c r="CP228">
        <v>2</v>
      </c>
      <c r="CQ228">
        <v>0.52600000000000002</v>
      </c>
      <c r="CR228">
        <v>-1.4999999999999999E-2</v>
      </c>
      <c r="CS228">
        <v>0.63</v>
      </c>
      <c r="CT228">
        <v>3.9E-2</v>
      </c>
      <c r="CU228">
        <v>200</v>
      </c>
      <c r="CV228">
        <v>13</v>
      </c>
      <c r="CW228">
        <v>0.21</v>
      </c>
      <c r="CX228">
        <v>0.03</v>
      </c>
      <c r="CY228">
        <v>-35.907089999999997</v>
      </c>
      <c r="CZ228">
        <v>-1.6772932330840502E-2</v>
      </c>
      <c r="DA228">
        <v>0.104552962177071</v>
      </c>
      <c r="DB228">
        <v>1</v>
      </c>
      <c r="DC228">
        <v>2.0754364999999999</v>
      </c>
      <c r="DD228">
        <v>-6.5807368421050297E-2</v>
      </c>
      <c r="DE228">
        <v>6.3989102783208697E-3</v>
      </c>
      <c r="DF228">
        <v>1</v>
      </c>
      <c r="DG228">
        <v>2</v>
      </c>
      <c r="DH228">
        <v>2</v>
      </c>
      <c r="DI228" t="s">
        <v>543</v>
      </c>
      <c r="DJ228">
        <v>3.1190699999999998</v>
      </c>
      <c r="DK228">
        <v>2.79996</v>
      </c>
      <c r="DL228">
        <v>0.24112600000000001</v>
      </c>
      <c r="DM228">
        <v>0.24640699999999999</v>
      </c>
      <c r="DN228">
        <v>8.6640300000000003E-2</v>
      </c>
      <c r="DO228">
        <v>7.8866800000000001E-2</v>
      </c>
      <c r="DP228">
        <v>21152.7</v>
      </c>
      <c r="DQ228">
        <v>19408</v>
      </c>
      <c r="DR228">
        <v>26659.9</v>
      </c>
      <c r="DS228">
        <v>24091.200000000001</v>
      </c>
      <c r="DT228">
        <v>33665.199999999997</v>
      </c>
      <c r="DU228">
        <v>32334.2</v>
      </c>
      <c r="DV228">
        <v>40309.300000000003</v>
      </c>
      <c r="DW228">
        <v>38093.199999999997</v>
      </c>
      <c r="DX228">
        <v>2.0061800000000001</v>
      </c>
      <c r="DY228">
        <v>2.2525499999999998</v>
      </c>
      <c r="DZ228">
        <v>0.114888</v>
      </c>
      <c r="EA228">
        <v>0</v>
      </c>
      <c r="EB228">
        <v>22.824100000000001</v>
      </c>
      <c r="EC228">
        <v>999.9</v>
      </c>
      <c r="ED228">
        <v>64.968000000000004</v>
      </c>
      <c r="EE228">
        <v>23.071000000000002</v>
      </c>
      <c r="EF228">
        <v>18.005500000000001</v>
      </c>
      <c r="EG228">
        <v>64.260300000000001</v>
      </c>
      <c r="EH228">
        <v>26.686699999999998</v>
      </c>
      <c r="EI228">
        <v>1</v>
      </c>
      <c r="EJ228">
        <v>-0.37168699999999999</v>
      </c>
      <c r="EK228">
        <v>-3.73861</v>
      </c>
      <c r="EL228">
        <v>20.259</v>
      </c>
      <c r="EM228">
        <v>5.2623600000000001</v>
      </c>
      <c r="EN228">
        <v>12.005800000000001</v>
      </c>
      <c r="EO228">
        <v>4.9991500000000002</v>
      </c>
      <c r="EP228">
        <v>3.2869299999999999</v>
      </c>
      <c r="EQ228">
        <v>9999</v>
      </c>
      <c r="ER228">
        <v>9999</v>
      </c>
      <c r="ES228">
        <v>999.9</v>
      </c>
      <c r="ET228">
        <v>9999</v>
      </c>
      <c r="EU228">
        <v>1.8724099999999999</v>
      </c>
      <c r="EV228">
        <v>1.87331</v>
      </c>
      <c r="EW228">
        <v>1.86951</v>
      </c>
      <c r="EX228">
        <v>1.8751800000000001</v>
      </c>
      <c r="EY228">
        <v>1.8754599999999999</v>
      </c>
      <c r="EZ228">
        <v>1.8739300000000001</v>
      </c>
      <c r="FA228">
        <v>1.8724099999999999</v>
      </c>
      <c r="FB228">
        <v>1.8714900000000001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-0.2</v>
      </c>
      <c r="FQ228">
        <v>5.9299999999999999E-2</v>
      </c>
      <c r="FR228">
        <v>0.34321388301456301</v>
      </c>
      <c r="FS228">
        <v>1.93526017593624E-3</v>
      </c>
      <c r="FT228">
        <v>-2.6352868309754201E-6</v>
      </c>
      <c r="FU228">
        <v>7.4988703689445403E-10</v>
      </c>
      <c r="FV228">
        <v>5.9295258707654903E-2</v>
      </c>
      <c r="FW228">
        <v>0</v>
      </c>
      <c r="FX228">
        <v>0</v>
      </c>
      <c r="FY228">
        <v>0</v>
      </c>
      <c r="FZ228">
        <v>1</v>
      </c>
      <c r="GA228">
        <v>1999</v>
      </c>
      <c r="GB228">
        <v>0</v>
      </c>
      <c r="GC228">
        <v>14</v>
      </c>
      <c r="GD228">
        <v>43.5</v>
      </c>
      <c r="GE228">
        <v>43.5</v>
      </c>
      <c r="GF228">
        <v>3.3178700000000001</v>
      </c>
      <c r="GG228">
        <v>2.47803</v>
      </c>
      <c r="GH228">
        <v>1.5979000000000001</v>
      </c>
      <c r="GI228">
        <v>2.35229</v>
      </c>
      <c r="GJ228">
        <v>1.64917</v>
      </c>
      <c r="GK228">
        <v>2.4645999999999999</v>
      </c>
      <c r="GL228">
        <v>27.515999999999998</v>
      </c>
      <c r="GM228">
        <v>14.061999999999999</v>
      </c>
      <c r="GN228">
        <v>19</v>
      </c>
      <c r="GO228">
        <v>453.45400000000001</v>
      </c>
      <c r="GP228">
        <v>636.87</v>
      </c>
      <c r="GQ228">
        <v>29.351400000000002</v>
      </c>
      <c r="GR228">
        <v>22.497900000000001</v>
      </c>
      <c r="GS228">
        <v>30.0002</v>
      </c>
      <c r="GT228">
        <v>22.460999999999999</v>
      </c>
      <c r="GU228">
        <v>22.452200000000001</v>
      </c>
      <c r="GV228">
        <v>66.482500000000002</v>
      </c>
      <c r="GW228">
        <v>27.058299999999999</v>
      </c>
      <c r="GX228">
        <v>100</v>
      </c>
      <c r="GY228">
        <v>29.345700000000001</v>
      </c>
      <c r="GZ228">
        <v>1608.22</v>
      </c>
      <c r="HA228">
        <v>13.435700000000001</v>
      </c>
      <c r="HB228">
        <v>101.238</v>
      </c>
      <c r="HC228">
        <v>101.21299999999999</v>
      </c>
    </row>
    <row r="229" spans="1:211" x14ac:dyDescent="0.2">
      <c r="A229">
        <v>213</v>
      </c>
      <c r="B229">
        <v>1736452207.0999999</v>
      </c>
      <c r="C229">
        <v>424</v>
      </c>
      <c r="D229" t="s">
        <v>774</v>
      </c>
      <c r="E229" t="s">
        <v>775</v>
      </c>
      <c r="F229">
        <v>2</v>
      </c>
      <c r="G229">
        <v>1736452205.0999999</v>
      </c>
      <c r="H229">
        <f t="shared" si="102"/>
        <v>1.7463809236141529E-3</v>
      </c>
      <c r="I229">
        <f t="shared" si="103"/>
        <v>1.746380923614153</v>
      </c>
      <c r="J229">
        <f t="shared" si="104"/>
        <v>-1.2556092151942804</v>
      </c>
      <c r="K229">
        <f t="shared" si="105"/>
        <v>1556.125</v>
      </c>
      <c r="L229">
        <f t="shared" si="106"/>
        <v>1535.9952640676231</v>
      </c>
      <c r="M229">
        <f t="shared" si="107"/>
        <v>157.10477934302008</v>
      </c>
      <c r="N229">
        <f t="shared" si="108"/>
        <v>159.16369045809375</v>
      </c>
      <c r="O229">
        <f t="shared" si="109"/>
        <v>0.11660479294417259</v>
      </c>
      <c r="P229">
        <f t="shared" si="110"/>
        <v>3.5384628245483793</v>
      </c>
      <c r="Q229">
        <f t="shared" si="111"/>
        <v>0.11451140052751568</v>
      </c>
      <c r="R229">
        <f t="shared" si="112"/>
        <v>7.1754577953839674E-2</v>
      </c>
      <c r="S229">
        <f t="shared" si="113"/>
        <v>0</v>
      </c>
      <c r="T229">
        <f t="shared" si="114"/>
        <v>24.629207120646416</v>
      </c>
      <c r="U229">
        <f t="shared" si="115"/>
        <v>24.629207120646416</v>
      </c>
      <c r="V229">
        <f t="shared" si="116"/>
        <v>3.1100618349296973</v>
      </c>
      <c r="W229">
        <f t="shared" si="117"/>
        <v>49.848973380791023</v>
      </c>
      <c r="X229">
        <f t="shared" si="118"/>
        <v>1.5859960482687749</v>
      </c>
      <c r="Y229">
        <f t="shared" si="119"/>
        <v>3.1816022291041368</v>
      </c>
      <c r="Z229">
        <f t="shared" si="120"/>
        <v>1.5240657866609224</v>
      </c>
      <c r="AA229">
        <f t="shared" si="121"/>
        <v>-77.015398731384138</v>
      </c>
      <c r="AB229">
        <f t="shared" si="122"/>
        <v>72.670799915845393</v>
      </c>
      <c r="AC229">
        <f t="shared" si="123"/>
        <v>4.336275437873705</v>
      </c>
      <c r="AD229">
        <f t="shared" si="124"/>
        <v>-8.3233776650359914E-3</v>
      </c>
      <c r="AE229">
        <f t="shared" si="125"/>
        <v>27.209274545704478</v>
      </c>
      <c r="AF229">
        <f t="shared" si="126"/>
        <v>1.7448844968296224</v>
      </c>
      <c r="AG229">
        <f t="shared" si="127"/>
        <v>-1.2556092151942804</v>
      </c>
      <c r="AH229">
        <v>1606.5468175169401</v>
      </c>
      <c r="AI229">
        <v>1584.0899393939401</v>
      </c>
      <c r="AJ229">
        <v>3.4416665718438599</v>
      </c>
      <c r="AK229">
        <v>84.5062676990527</v>
      </c>
      <c r="AL229">
        <f t="shared" si="128"/>
        <v>1.746380923614153</v>
      </c>
      <c r="AM229">
        <v>13.4418390182212</v>
      </c>
      <c r="AN229">
        <v>15.5056748251748</v>
      </c>
      <c r="AO229">
        <v>-6.5125548174720396E-6</v>
      </c>
      <c r="AP229">
        <v>123.873733639405</v>
      </c>
      <c r="AQ229">
        <v>35</v>
      </c>
      <c r="AR229">
        <v>7</v>
      </c>
      <c r="AS229">
        <f t="shared" si="129"/>
        <v>1</v>
      </c>
      <c r="AT229">
        <f t="shared" si="130"/>
        <v>0</v>
      </c>
      <c r="AU229">
        <f t="shared" si="131"/>
        <v>54473.353532720466</v>
      </c>
      <c r="AV229">
        <f t="shared" si="132"/>
        <v>0</v>
      </c>
      <c r="AW229">
        <f t="shared" si="133"/>
        <v>0</v>
      </c>
      <c r="AX229">
        <f t="shared" si="134"/>
        <v>0</v>
      </c>
      <c r="AY229">
        <f t="shared" si="135"/>
        <v>0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1736452205.0999999</v>
      </c>
      <c r="BF229">
        <v>1556.125</v>
      </c>
      <c r="BG229">
        <v>1592.0450000000001</v>
      </c>
      <c r="BH229">
        <v>15.5061</v>
      </c>
      <c r="BI229">
        <v>13.444100000000001</v>
      </c>
      <c r="BJ229">
        <v>1556.325</v>
      </c>
      <c r="BK229">
        <v>15.4468</v>
      </c>
      <c r="BL229">
        <v>499.85300000000001</v>
      </c>
      <c r="BM229">
        <v>102.1825</v>
      </c>
      <c r="BN229">
        <v>9.9572750000000002E-2</v>
      </c>
      <c r="BO229">
        <v>25.010149999999999</v>
      </c>
      <c r="BP229">
        <v>24.713699999999999</v>
      </c>
      <c r="BQ229">
        <v>999.9</v>
      </c>
      <c r="BR229">
        <v>0</v>
      </c>
      <c r="BS229">
        <v>0</v>
      </c>
      <c r="BT229">
        <v>10015.6</v>
      </c>
      <c r="BU229">
        <v>-0.1394975</v>
      </c>
      <c r="BV229">
        <v>123.4695</v>
      </c>
      <c r="BW229">
        <v>-35.914050000000003</v>
      </c>
      <c r="BX229">
        <v>1580.635</v>
      </c>
      <c r="BY229">
        <v>1613.7349999999999</v>
      </c>
      <c r="BZ229">
        <v>2.061985</v>
      </c>
      <c r="CA229">
        <v>1592.0450000000001</v>
      </c>
      <c r="CB229">
        <v>13.444100000000001</v>
      </c>
      <c r="CC229">
        <v>1.5844499999999999</v>
      </c>
      <c r="CD229">
        <v>1.37375</v>
      </c>
      <c r="CE229">
        <v>13.808400000000001</v>
      </c>
      <c r="CF229">
        <v>11.63095</v>
      </c>
      <c r="CG229">
        <v>0</v>
      </c>
      <c r="CH229">
        <v>0</v>
      </c>
      <c r="CI229">
        <v>0</v>
      </c>
      <c r="CJ229">
        <v>20</v>
      </c>
      <c r="CK229">
        <v>3</v>
      </c>
      <c r="CL229">
        <v>1736449596</v>
      </c>
      <c r="CM229" t="s">
        <v>346</v>
      </c>
      <c r="CN229">
        <v>1736449594</v>
      </c>
      <c r="CO229">
        <v>1736449596</v>
      </c>
      <c r="CP229">
        <v>2</v>
      </c>
      <c r="CQ229">
        <v>0.52600000000000002</v>
      </c>
      <c r="CR229">
        <v>-1.4999999999999999E-2</v>
      </c>
      <c r="CS229">
        <v>0.63</v>
      </c>
      <c r="CT229">
        <v>3.9E-2</v>
      </c>
      <c r="CU229">
        <v>200</v>
      </c>
      <c r="CV229">
        <v>13</v>
      </c>
      <c r="CW229">
        <v>0.21</v>
      </c>
      <c r="CX229">
        <v>0.03</v>
      </c>
      <c r="CY229">
        <v>-35.915129999999998</v>
      </c>
      <c r="CZ229">
        <v>0.25138646616543597</v>
      </c>
      <c r="DA229">
        <v>9.84693713801401E-2</v>
      </c>
      <c r="DB229">
        <v>0</v>
      </c>
      <c r="DC229">
        <v>2.0732634999999999</v>
      </c>
      <c r="DD229">
        <v>-6.7755338345862004E-2</v>
      </c>
      <c r="DE229">
        <v>6.5815874035068502E-3</v>
      </c>
      <c r="DF229">
        <v>1</v>
      </c>
      <c r="DG229">
        <v>1</v>
      </c>
      <c r="DH229">
        <v>2</v>
      </c>
      <c r="DI229" t="s">
        <v>347</v>
      </c>
      <c r="DJ229">
        <v>3.11931</v>
      </c>
      <c r="DK229">
        <v>2.8011400000000002</v>
      </c>
      <c r="DL229">
        <v>0.24173800000000001</v>
      </c>
      <c r="DM229">
        <v>0.24701899999999999</v>
      </c>
      <c r="DN229">
        <v>8.6638300000000001E-2</v>
      </c>
      <c r="DO229">
        <v>7.8879199999999997E-2</v>
      </c>
      <c r="DP229">
        <v>21136</v>
      </c>
      <c r="DQ229">
        <v>19392.2</v>
      </c>
      <c r="DR229">
        <v>26660.3</v>
      </c>
      <c r="DS229">
        <v>24091.1</v>
      </c>
      <c r="DT229">
        <v>33665.800000000003</v>
      </c>
      <c r="DU229">
        <v>32333.8</v>
      </c>
      <c r="DV229">
        <v>40309.800000000003</v>
      </c>
      <c r="DW229">
        <v>38093.1</v>
      </c>
      <c r="DX229">
        <v>2.0059800000000001</v>
      </c>
      <c r="DY229">
        <v>2.2523300000000002</v>
      </c>
      <c r="DZ229">
        <v>0.115104</v>
      </c>
      <c r="EA229">
        <v>0</v>
      </c>
      <c r="EB229">
        <v>22.825299999999999</v>
      </c>
      <c r="EC229">
        <v>999.9</v>
      </c>
      <c r="ED229">
        <v>64.942999999999998</v>
      </c>
      <c r="EE229">
        <v>23.061</v>
      </c>
      <c r="EF229">
        <v>17.986999999999998</v>
      </c>
      <c r="EG229">
        <v>63.910299999999999</v>
      </c>
      <c r="EH229">
        <v>26.193899999999999</v>
      </c>
      <c r="EI229">
        <v>1</v>
      </c>
      <c r="EJ229">
        <v>-0.37168400000000001</v>
      </c>
      <c r="EK229">
        <v>-3.7317399999999998</v>
      </c>
      <c r="EL229">
        <v>20.2593</v>
      </c>
      <c r="EM229">
        <v>5.26281</v>
      </c>
      <c r="EN229">
        <v>12.0061</v>
      </c>
      <c r="EO229">
        <v>4.9996499999999999</v>
      </c>
      <c r="EP229">
        <v>3.2871800000000002</v>
      </c>
      <c r="EQ229">
        <v>9999</v>
      </c>
      <c r="ER229">
        <v>9999</v>
      </c>
      <c r="ES229">
        <v>999.9</v>
      </c>
      <c r="ET229">
        <v>9999</v>
      </c>
      <c r="EU229">
        <v>1.8724099999999999</v>
      </c>
      <c r="EV229">
        <v>1.8733</v>
      </c>
      <c r="EW229">
        <v>1.86951</v>
      </c>
      <c r="EX229">
        <v>1.87517</v>
      </c>
      <c r="EY229">
        <v>1.8754599999999999</v>
      </c>
      <c r="EZ229">
        <v>1.87392</v>
      </c>
      <c r="FA229">
        <v>1.87242</v>
      </c>
      <c r="FB229">
        <v>1.8714999999999999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-0.21</v>
      </c>
      <c r="FQ229">
        <v>5.9299999999999999E-2</v>
      </c>
      <c r="FR229">
        <v>0.34321388301456301</v>
      </c>
      <c r="FS229">
        <v>1.93526017593624E-3</v>
      </c>
      <c r="FT229">
        <v>-2.6352868309754201E-6</v>
      </c>
      <c r="FU229">
        <v>7.4988703689445403E-10</v>
      </c>
      <c r="FV229">
        <v>5.9295258707654903E-2</v>
      </c>
      <c r="FW229">
        <v>0</v>
      </c>
      <c r="FX229">
        <v>0</v>
      </c>
      <c r="FY229">
        <v>0</v>
      </c>
      <c r="FZ229">
        <v>1</v>
      </c>
      <c r="GA229">
        <v>1999</v>
      </c>
      <c r="GB229">
        <v>0</v>
      </c>
      <c r="GC229">
        <v>14</v>
      </c>
      <c r="GD229">
        <v>43.6</v>
      </c>
      <c r="GE229">
        <v>43.5</v>
      </c>
      <c r="GF229">
        <v>3.3264200000000002</v>
      </c>
      <c r="GG229">
        <v>2.4865699999999999</v>
      </c>
      <c r="GH229">
        <v>1.5979000000000001</v>
      </c>
      <c r="GI229">
        <v>2.35229</v>
      </c>
      <c r="GJ229">
        <v>1.64917</v>
      </c>
      <c r="GK229">
        <v>2.33765</v>
      </c>
      <c r="GL229">
        <v>27.515999999999998</v>
      </c>
      <c r="GM229">
        <v>14.0532</v>
      </c>
      <c r="GN229">
        <v>19</v>
      </c>
      <c r="GO229">
        <v>453.34800000000001</v>
      </c>
      <c r="GP229">
        <v>636.69799999999998</v>
      </c>
      <c r="GQ229">
        <v>29.348700000000001</v>
      </c>
      <c r="GR229">
        <v>22.498799999999999</v>
      </c>
      <c r="GS229">
        <v>30.0002</v>
      </c>
      <c r="GT229">
        <v>22.462</v>
      </c>
      <c r="GU229">
        <v>22.453099999999999</v>
      </c>
      <c r="GV229">
        <v>66.655900000000003</v>
      </c>
      <c r="GW229">
        <v>27.058299999999999</v>
      </c>
      <c r="GX229">
        <v>100</v>
      </c>
      <c r="GY229">
        <v>29.345700000000001</v>
      </c>
      <c r="GZ229">
        <v>1615.01</v>
      </c>
      <c r="HA229">
        <v>13.4392</v>
      </c>
      <c r="HB229">
        <v>101.239</v>
      </c>
      <c r="HC229">
        <v>101.212</v>
      </c>
    </row>
    <row r="230" spans="1:211" x14ac:dyDescent="0.2">
      <c r="A230">
        <v>214</v>
      </c>
      <c r="B230">
        <v>1736452209.0999999</v>
      </c>
      <c r="C230">
        <v>426</v>
      </c>
      <c r="D230" t="s">
        <v>776</v>
      </c>
      <c r="E230" t="s">
        <v>777</v>
      </c>
      <c r="F230">
        <v>2</v>
      </c>
      <c r="G230">
        <v>1736452208.0999999</v>
      </c>
      <c r="H230">
        <f t="shared" si="102"/>
        <v>1.7465756309539573E-3</v>
      </c>
      <c r="I230">
        <f t="shared" si="103"/>
        <v>1.7465756309539573</v>
      </c>
      <c r="J230">
        <f t="shared" si="104"/>
        <v>-1.1405371834754887</v>
      </c>
      <c r="K230">
        <f t="shared" si="105"/>
        <v>1566.27</v>
      </c>
      <c r="L230">
        <f t="shared" si="106"/>
        <v>1544.3061549688209</v>
      </c>
      <c r="M230">
        <f t="shared" si="107"/>
        <v>157.9577567041155</v>
      </c>
      <c r="N230">
        <f t="shared" si="108"/>
        <v>160.20430586055002</v>
      </c>
      <c r="O230">
        <f t="shared" si="109"/>
        <v>0.1166006271750594</v>
      </c>
      <c r="P230">
        <f t="shared" si="110"/>
        <v>3.5297450391715337</v>
      </c>
      <c r="Q230">
        <f t="shared" si="111"/>
        <v>0.11450231326298974</v>
      </c>
      <c r="R230">
        <f t="shared" si="112"/>
        <v>7.17493257457852E-2</v>
      </c>
      <c r="S230">
        <f t="shared" si="113"/>
        <v>0</v>
      </c>
      <c r="T230">
        <f t="shared" si="114"/>
        <v>24.630527382972208</v>
      </c>
      <c r="U230">
        <f t="shared" si="115"/>
        <v>24.630527382972208</v>
      </c>
      <c r="V230">
        <f t="shared" si="116"/>
        <v>3.1103073291910199</v>
      </c>
      <c r="W230">
        <f t="shared" si="117"/>
        <v>49.839995179346012</v>
      </c>
      <c r="X230">
        <f t="shared" si="118"/>
        <v>1.5859231057215002</v>
      </c>
      <c r="Y230">
        <f t="shared" si="119"/>
        <v>3.1820290110676335</v>
      </c>
      <c r="Z230">
        <f t="shared" si="120"/>
        <v>1.5243842234695197</v>
      </c>
      <c r="AA230">
        <f t="shared" si="121"/>
        <v>-77.023985325069518</v>
      </c>
      <c r="AB230">
        <f t="shared" si="122"/>
        <v>72.668684337813858</v>
      </c>
      <c r="AC230">
        <f t="shared" si="123"/>
        <v>4.3469368226169856</v>
      </c>
      <c r="AD230">
        <f t="shared" si="124"/>
        <v>-8.3641646386780621E-3</v>
      </c>
      <c r="AE230">
        <f t="shared" si="125"/>
        <v>26.973453035854572</v>
      </c>
      <c r="AF230">
        <f t="shared" si="126"/>
        <v>1.741459772248017</v>
      </c>
      <c r="AG230">
        <f t="shared" si="127"/>
        <v>-1.1405371834754887</v>
      </c>
      <c r="AH230">
        <v>1613.4644654549199</v>
      </c>
      <c r="AI230">
        <v>1590.9407272727301</v>
      </c>
      <c r="AJ230">
        <v>3.4331521233072499</v>
      </c>
      <c r="AK230">
        <v>84.5062676990527</v>
      </c>
      <c r="AL230">
        <f t="shared" si="128"/>
        <v>1.7465756309539573</v>
      </c>
      <c r="AM230">
        <v>13.4428396266657</v>
      </c>
      <c r="AN230">
        <v>15.505627972028</v>
      </c>
      <c r="AO230">
        <v>-4.6543413728422796E-6</v>
      </c>
      <c r="AP230">
        <v>123.873733639405</v>
      </c>
      <c r="AQ230">
        <v>35</v>
      </c>
      <c r="AR230">
        <v>7</v>
      </c>
      <c r="AS230">
        <f t="shared" si="129"/>
        <v>1</v>
      </c>
      <c r="AT230">
        <f t="shared" si="130"/>
        <v>0</v>
      </c>
      <c r="AU230">
        <f t="shared" si="131"/>
        <v>54280.951271458529</v>
      </c>
      <c r="AV230">
        <f t="shared" si="132"/>
        <v>0</v>
      </c>
      <c r="AW230">
        <f t="shared" si="133"/>
        <v>0</v>
      </c>
      <c r="AX230">
        <f t="shared" si="134"/>
        <v>0</v>
      </c>
      <c r="AY230">
        <f t="shared" si="135"/>
        <v>0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1736452208.0999999</v>
      </c>
      <c r="BF230">
        <v>1566.27</v>
      </c>
      <c r="BG230">
        <v>1601.9</v>
      </c>
      <c r="BH230">
        <v>15.505100000000001</v>
      </c>
      <c r="BI230">
        <v>13.448399999999999</v>
      </c>
      <c r="BJ230">
        <v>1566.48</v>
      </c>
      <c r="BK230">
        <v>15.4458</v>
      </c>
      <c r="BL230">
        <v>500.15800000000002</v>
      </c>
      <c r="BM230">
        <v>102.18300000000001</v>
      </c>
      <c r="BN230">
        <v>0.100965</v>
      </c>
      <c r="BO230">
        <v>25.0124</v>
      </c>
      <c r="BP230">
        <v>24.717199999999998</v>
      </c>
      <c r="BQ230">
        <v>999.9</v>
      </c>
      <c r="BR230">
        <v>0</v>
      </c>
      <c r="BS230">
        <v>0</v>
      </c>
      <c r="BT230">
        <v>9978.75</v>
      </c>
      <c r="BU230">
        <v>-0.13328300000000001</v>
      </c>
      <c r="BV230">
        <v>122.958</v>
      </c>
      <c r="BW230">
        <v>-35.6342</v>
      </c>
      <c r="BX230">
        <v>1590.93</v>
      </c>
      <c r="BY230">
        <v>1623.74</v>
      </c>
      <c r="BZ230">
        <v>2.0567199999999999</v>
      </c>
      <c r="CA230">
        <v>1601.9</v>
      </c>
      <c r="CB230">
        <v>13.448399999999999</v>
      </c>
      <c r="CC230">
        <v>1.58436</v>
      </c>
      <c r="CD230">
        <v>1.37419</v>
      </c>
      <c r="CE230">
        <v>13.807499999999999</v>
      </c>
      <c r="CF230">
        <v>11.6358</v>
      </c>
      <c r="CG230">
        <v>0</v>
      </c>
      <c r="CH230">
        <v>0</v>
      </c>
      <c r="CI230">
        <v>0</v>
      </c>
      <c r="CJ230">
        <v>20</v>
      </c>
      <c r="CK230">
        <v>3</v>
      </c>
      <c r="CL230">
        <v>1736449596</v>
      </c>
      <c r="CM230" t="s">
        <v>346</v>
      </c>
      <c r="CN230">
        <v>1736449594</v>
      </c>
      <c r="CO230">
        <v>1736449596</v>
      </c>
      <c r="CP230">
        <v>2</v>
      </c>
      <c r="CQ230">
        <v>0.52600000000000002</v>
      </c>
      <c r="CR230">
        <v>-1.4999999999999999E-2</v>
      </c>
      <c r="CS230">
        <v>0.63</v>
      </c>
      <c r="CT230">
        <v>3.9E-2</v>
      </c>
      <c r="CU230">
        <v>200</v>
      </c>
      <c r="CV230">
        <v>13</v>
      </c>
      <c r="CW230">
        <v>0.21</v>
      </c>
      <c r="CX230">
        <v>0.03</v>
      </c>
      <c r="CY230">
        <v>-35.909950000000002</v>
      </c>
      <c r="CZ230">
        <v>4.3804511278199197E-2</v>
      </c>
      <c r="DA230">
        <v>9.4932826250985994E-2</v>
      </c>
      <c r="DB230">
        <v>1</v>
      </c>
      <c r="DC230">
        <v>2.0708660000000001</v>
      </c>
      <c r="DD230">
        <v>-7.0731428571430499E-2</v>
      </c>
      <c r="DE230">
        <v>6.8742522502450998E-3</v>
      </c>
      <c r="DF230">
        <v>1</v>
      </c>
      <c r="DG230">
        <v>2</v>
      </c>
      <c r="DH230">
        <v>2</v>
      </c>
      <c r="DI230" t="s">
        <v>543</v>
      </c>
      <c r="DJ230">
        <v>3.1196999999999999</v>
      </c>
      <c r="DK230">
        <v>2.8016800000000002</v>
      </c>
      <c r="DL230">
        <v>0.24235100000000001</v>
      </c>
      <c r="DM230">
        <v>0.247553</v>
      </c>
      <c r="DN230">
        <v>8.6633399999999999E-2</v>
      </c>
      <c r="DO230">
        <v>7.8887700000000005E-2</v>
      </c>
      <c r="DP230">
        <v>21118.6</v>
      </c>
      <c r="DQ230">
        <v>19378.7</v>
      </c>
      <c r="DR230">
        <v>26659.9</v>
      </c>
      <c r="DS230">
        <v>24091.3</v>
      </c>
      <c r="DT230">
        <v>33665.699999999997</v>
      </c>
      <c r="DU230">
        <v>32333.7</v>
      </c>
      <c r="DV230">
        <v>40309.4</v>
      </c>
      <c r="DW230">
        <v>38093.300000000003</v>
      </c>
      <c r="DX230">
        <v>2.0071300000000001</v>
      </c>
      <c r="DY230">
        <v>2.2519800000000001</v>
      </c>
      <c r="DZ230">
        <v>0.115104</v>
      </c>
      <c r="EA230">
        <v>0</v>
      </c>
      <c r="EB230">
        <v>22.8263</v>
      </c>
      <c r="EC230">
        <v>999.9</v>
      </c>
      <c r="ED230">
        <v>64.942999999999998</v>
      </c>
      <c r="EE230">
        <v>23.071000000000002</v>
      </c>
      <c r="EF230">
        <v>17.999600000000001</v>
      </c>
      <c r="EG230">
        <v>64.160300000000007</v>
      </c>
      <c r="EH230">
        <v>26.578499999999998</v>
      </c>
      <c r="EI230">
        <v>1</v>
      </c>
      <c r="EJ230">
        <v>-0.37159599999999998</v>
      </c>
      <c r="EK230">
        <v>-3.73516</v>
      </c>
      <c r="EL230">
        <v>20.2592</v>
      </c>
      <c r="EM230">
        <v>5.2631100000000002</v>
      </c>
      <c r="EN230">
        <v>12.0068</v>
      </c>
      <c r="EO230">
        <v>4.9999500000000001</v>
      </c>
      <c r="EP230">
        <v>3.28728</v>
      </c>
      <c r="EQ230">
        <v>9999</v>
      </c>
      <c r="ER230">
        <v>9999</v>
      </c>
      <c r="ES230">
        <v>999.9</v>
      </c>
      <c r="ET230">
        <v>9999</v>
      </c>
      <c r="EU230">
        <v>1.8724099999999999</v>
      </c>
      <c r="EV230">
        <v>1.87331</v>
      </c>
      <c r="EW230">
        <v>1.86951</v>
      </c>
      <c r="EX230">
        <v>1.8751800000000001</v>
      </c>
      <c r="EY230">
        <v>1.8754599999999999</v>
      </c>
      <c r="EZ230">
        <v>1.87392</v>
      </c>
      <c r="FA230">
        <v>1.87243</v>
      </c>
      <c r="FB230">
        <v>1.8715200000000001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-0.22</v>
      </c>
      <c r="FQ230">
        <v>5.9299999999999999E-2</v>
      </c>
      <c r="FR230">
        <v>0.34321388301456301</v>
      </c>
      <c r="FS230">
        <v>1.93526017593624E-3</v>
      </c>
      <c r="FT230">
        <v>-2.6352868309754201E-6</v>
      </c>
      <c r="FU230">
        <v>7.4988703689445403E-10</v>
      </c>
      <c r="FV230">
        <v>5.9295258707654903E-2</v>
      </c>
      <c r="FW230">
        <v>0</v>
      </c>
      <c r="FX230">
        <v>0</v>
      </c>
      <c r="FY230">
        <v>0</v>
      </c>
      <c r="FZ230">
        <v>1</v>
      </c>
      <c r="GA230">
        <v>1999</v>
      </c>
      <c r="GB230">
        <v>0</v>
      </c>
      <c r="GC230">
        <v>14</v>
      </c>
      <c r="GD230">
        <v>43.6</v>
      </c>
      <c r="GE230">
        <v>43.6</v>
      </c>
      <c r="GF230">
        <v>3.3361800000000001</v>
      </c>
      <c r="GG230">
        <v>2.49268</v>
      </c>
      <c r="GH230">
        <v>1.5979000000000001</v>
      </c>
      <c r="GI230">
        <v>2.35229</v>
      </c>
      <c r="GJ230">
        <v>1.64917</v>
      </c>
      <c r="GK230">
        <v>2.49146</v>
      </c>
      <c r="GL230">
        <v>27.515999999999998</v>
      </c>
      <c r="GM230">
        <v>14.061999999999999</v>
      </c>
      <c r="GN230">
        <v>19</v>
      </c>
      <c r="GO230">
        <v>454.03199999999998</v>
      </c>
      <c r="GP230">
        <v>636.423</v>
      </c>
      <c r="GQ230">
        <v>29.345500000000001</v>
      </c>
      <c r="GR230">
        <v>22.4998</v>
      </c>
      <c r="GS230">
        <v>30.000299999999999</v>
      </c>
      <c r="GT230">
        <v>22.462900000000001</v>
      </c>
      <c r="GU230">
        <v>22.4541</v>
      </c>
      <c r="GV230">
        <v>66.844700000000003</v>
      </c>
      <c r="GW230">
        <v>27.058299999999999</v>
      </c>
      <c r="GX230">
        <v>100</v>
      </c>
      <c r="GY230">
        <v>29.334</v>
      </c>
      <c r="GZ230">
        <v>1621.81</v>
      </c>
      <c r="HA230">
        <v>13.4421</v>
      </c>
      <c r="HB230">
        <v>101.238</v>
      </c>
      <c r="HC230">
        <v>101.21299999999999</v>
      </c>
    </row>
    <row r="231" spans="1:211" x14ac:dyDescent="0.2">
      <c r="A231">
        <v>215</v>
      </c>
      <c r="B231">
        <v>1736452211.0999999</v>
      </c>
      <c r="C231">
        <v>428</v>
      </c>
      <c r="D231" t="s">
        <v>778</v>
      </c>
      <c r="E231" t="s">
        <v>779</v>
      </c>
      <c r="F231">
        <v>2</v>
      </c>
      <c r="G231">
        <v>1736452209.0999999</v>
      </c>
      <c r="H231">
        <f t="shared" si="102"/>
        <v>1.744163413157398E-3</v>
      </c>
      <c r="I231">
        <f t="shared" si="103"/>
        <v>1.744163413157398</v>
      </c>
      <c r="J231">
        <f t="shared" si="104"/>
        <v>-1.0988598173977615</v>
      </c>
      <c r="K231">
        <f t="shared" si="105"/>
        <v>1569.62</v>
      </c>
      <c r="L231">
        <f t="shared" si="106"/>
        <v>1547.0154010533722</v>
      </c>
      <c r="M231">
        <f t="shared" si="107"/>
        <v>158.23571535322844</v>
      </c>
      <c r="N231">
        <f t="shared" si="108"/>
        <v>160.54781572543999</v>
      </c>
      <c r="O231">
        <f t="shared" si="109"/>
        <v>0.11639705522000683</v>
      </c>
      <c r="P231">
        <f t="shared" si="110"/>
        <v>3.5331645668210725</v>
      </c>
      <c r="Q231">
        <f t="shared" si="111"/>
        <v>0.11430797560330574</v>
      </c>
      <c r="R231">
        <f t="shared" si="112"/>
        <v>7.162705720899272E-2</v>
      </c>
      <c r="S231">
        <f t="shared" si="113"/>
        <v>0</v>
      </c>
      <c r="T231">
        <f t="shared" si="114"/>
        <v>24.633003368326957</v>
      </c>
      <c r="U231">
        <f t="shared" si="115"/>
        <v>24.633003368326957</v>
      </c>
      <c r="V231">
        <f t="shared" si="116"/>
        <v>3.1107677683601338</v>
      </c>
      <c r="W231">
        <f t="shared" si="117"/>
        <v>49.834383177537475</v>
      </c>
      <c r="X231">
        <f t="shared" si="118"/>
        <v>1.5858957874319999</v>
      </c>
      <c r="Y231">
        <f t="shared" si="119"/>
        <v>3.1823325308997346</v>
      </c>
      <c r="Z231">
        <f t="shared" si="120"/>
        <v>1.5248719809281339</v>
      </c>
      <c r="AA231">
        <f t="shared" si="121"/>
        <v>-76.91760652024125</v>
      </c>
      <c r="AB231">
        <f t="shared" si="122"/>
        <v>72.572226257368868</v>
      </c>
      <c r="AC231">
        <f t="shared" si="123"/>
        <v>4.3370543219163569</v>
      </c>
      <c r="AD231">
        <f t="shared" si="124"/>
        <v>-8.3259409560270115E-3</v>
      </c>
      <c r="AE231">
        <f t="shared" si="125"/>
        <v>26.467415259188833</v>
      </c>
      <c r="AF231">
        <f t="shared" si="126"/>
        <v>1.7406559331630431</v>
      </c>
      <c r="AG231">
        <f t="shared" si="127"/>
        <v>-1.0988598173977615</v>
      </c>
      <c r="AH231">
        <v>1620.1870252087999</v>
      </c>
      <c r="AI231">
        <v>1597.7409696969701</v>
      </c>
      <c r="AJ231">
        <v>3.41503916158273</v>
      </c>
      <c r="AK231">
        <v>84.5062676990527</v>
      </c>
      <c r="AL231">
        <f t="shared" si="128"/>
        <v>1.744163413157398</v>
      </c>
      <c r="AM231">
        <v>13.4448045906093</v>
      </c>
      <c r="AN231">
        <v>15.5045314685315</v>
      </c>
      <c r="AO231">
        <v>-3.3716984184804301E-6</v>
      </c>
      <c r="AP231">
        <v>123.873733639405</v>
      </c>
      <c r="AQ231">
        <v>34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54355.948716671017</v>
      </c>
      <c r="AV231">
        <f t="shared" si="132"/>
        <v>0</v>
      </c>
      <c r="AW231">
        <f t="shared" si="133"/>
        <v>0</v>
      </c>
      <c r="AX231">
        <f t="shared" si="134"/>
        <v>0</v>
      </c>
      <c r="AY231">
        <f t="shared" si="135"/>
        <v>0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1736452209.0999999</v>
      </c>
      <c r="BF231">
        <v>1569.62</v>
      </c>
      <c r="BG231">
        <v>1604.645</v>
      </c>
      <c r="BH231">
        <v>15.50475</v>
      </c>
      <c r="BI231">
        <v>13.449199999999999</v>
      </c>
      <c r="BJ231">
        <v>1569.83</v>
      </c>
      <c r="BK231">
        <v>15.445449999999999</v>
      </c>
      <c r="BL231">
        <v>500.20699999999999</v>
      </c>
      <c r="BM231">
        <v>102.1835</v>
      </c>
      <c r="BN231">
        <v>0.101012</v>
      </c>
      <c r="BO231">
        <v>25.013999999999999</v>
      </c>
      <c r="BP231">
        <v>24.720050000000001</v>
      </c>
      <c r="BQ231">
        <v>999.9</v>
      </c>
      <c r="BR231">
        <v>0</v>
      </c>
      <c r="BS231">
        <v>0</v>
      </c>
      <c r="BT231">
        <v>9993.125</v>
      </c>
      <c r="BU231">
        <v>-0.1519375</v>
      </c>
      <c r="BV231">
        <v>122.6895</v>
      </c>
      <c r="BW231">
        <v>-35.031500000000001</v>
      </c>
      <c r="BX231">
        <v>1594.335</v>
      </c>
      <c r="BY231">
        <v>1626.5250000000001</v>
      </c>
      <c r="BZ231">
        <v>2.0555699999999999</v>
      </c>
      <c r="CA231">
        <v>1604.645</v>
      </c>
      <c r="CB231">
        <v>13.449199999999999</v>
      </c>
      <c r="CC231">
        <v>1.584335</v>
      </c>
      <c r="CD231">
        <v>1.374285</v>
      </c>
      <c r="CE231">
        <v>13.80725</v>
      </c>
      <c r="CF231">
        <v>11.636799999999999</v>
      </c>
      <c r="CG231">
        <v>0</v>
      </c>
      <c r="CH231">
        <v>0</v>
      </c>
      <c r="CI231">
        <v>0</v>
      </c>
      <c r="CJ231">
        <v>20</v>
      </c>
      <c r="CK231">
        <v>3</v>
      </c>
      <c r="CL231">
        <v>1736449596</v>
      </c>
      <c r="CM231" t="s">
        <v>346</v>
      </c>
      <c r="CN231">
        <v>1736449594</v>
      </c>
      <c r="CO231">
        <v>1736449596</v>
      </c>
      <c r="CP231">
        <v>2</v>
      </c>
      <c r="CQ231">
        <v>0.52600000000000002</v>
      </c>
      <c r="CR231">
        <v>-1.4999999999999999E-2</v>
      </c>
      <c r="CS231">
        <v>0.63</v>
      </c>
      <c r="CT231">
        <v>3.9E-2</v>
      </c>
      <c r="CU231">
        <v>200</v>
      </c>
      <c r="CV231">
        <v>13</v>
      </c>
      <c r="CW231">
        <v>0.21</v>
      </c>
      <c r="CX231">
        <v>0.03</v>
      </c>
      <c r="CY231">
        <v>-35.840719999999997</v>
      </c>
      <c r="CZ231">
        <v>0.62303458646616094</v>
      </c>
      <c r="DA231">
        <v>0.19226353424401599</v>
      </c>
      <c r="DB231">
        <v>0</v>
      </c>
      <c r="DC231">
        <v>2.0682809999999998</v>
      </c>
      <c r="DD231">
        <v>-7.2920300751879094E-2</v>
      </c>
      <c r="DE231">
        <v>7.0968907980889602E-3</v>
      </c>
      <c r="DF231">
        <v>1</v>
      </c>
      <c r="DG231">
        <v>1</v>
      </c>
      <c r="DH231">
        <v>2</v>
      </c>
      <c r="DI231" t="s">
        <v>347</v>
      </c>
      <c r="DJ231">
        <v>3.11972</v>
      </c>
      <c r="DK231">
        <v>2.80247</v>
      </c>
      <c r="DL231">
        <v>0.24295</v>
      </c>
      <c r="DM231">
        <v>0.24801799999999999</v>
      </c>
      <c r="DN231">
        <v>8.6635799999999999E-2</v>
      </c>
      <c r="DO231">
        <v>7.8895400000000004E-2</v>
      </c>
      <c r="DP231">
        <v>21101.599999999999</v>
      </c>
      <c r="DQ231">
        <v>19366.7</v>
      </c>
      <c r="DR231">
        <v>26659.4</v>
      </c>
      <c r="DS231">
        <v>24091.3</v>
      </c>
      <c r="DT231">
        <v>33665.1</v>
      </c>
      <c r="DU231">
        <v>32333.5</v>
      </c>
      <c r="DV231">
        <v>40308.800000000003</v>
      </c>
      <c r="DW231">
        <v>38093.300000000003</v>
      </c>
      <c r="DX231">
        <v>2.0081500000000001</v>
      </c>
      <c r="DY231">
        <v>2.2524000000000002</v>
      </c>
      <c r="DZ231">
        <v>0.115436</v>
      </c>
      <c r="EA231">
        <v>0</v>
      </c>
      <c r="EB231">
        <v>22.827300000000001</v>
      </c>
      <c r="EC231">
        <v>999.9</v>
      </c>
      <c r="ED231">
        <v>64.942999999999998</v>
      </c>
      <c r="EE231">
        <v>23.071000000000002</v>
      </c>
      <c r="EF231">
        <v>17.999500000000001</v>
      </c>
      <c r="EG231">
        <v>63.960299999999997</v>
      </c>
      <c r="EH231">
        <v>26.073699999999999</v>
      </c>
      <c r="EI231">
        <v>1</v>
      </c>
      <c r="EJ231">
        <v>-0.37148399999999998</v>
      </c>
      <c r="EK231">
        <v>-3.71922</v>
      </c>
      <c r="EL231">
        <v>20.259399999999999</v>
      </c>
      <c r="EM231">
        <v>5.2616199999999997</v>
      </c>
      <c r="EN231">
        <v>12.0076</v>
      </c>
      <c r="EO231">
        <v>4.9993499999999997</v>
      </c>
      <c r="EP231">
        <v>3.2869000000000002</v>
      </c>
      <c r="EQ231">
        <v>9999</v>
      </c>
      <c r="ER231">
        <v>9999</v>
      </c>
      <c r="ES231">
        <v>999.9</v>
      </c>
      <c r="ET231">
        <v>9999</v>
      </c>
      <c r="EU231">
        <v>1.87243</v>
      </c>
      <c r="EV231">
        <v>1.8733200000000001</v>
      </c>
      <c r="EW231">
        <v>1.86951</v>
      </c>
      <c r="EX231">
        <v>1.87521</v>
      </c>
      <c r="EY231">
        <v>1.8754599999999999</v>
      </c>
      <c r="EZ231">
        <v>1.8739300000000001</v>
      </c>
      <c r="FA231">
        <v>1.8724400000000001</v>
      </c>
      <c r="FB231">
        <v>1.8715200000000001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-0.22</v>
      </c>
      <c r="FQ231">
        <v>5.9299999999999999E-2</v>
      </c>
      <c r="FR231">
        <v>0.34321388301456301</v>
      </c>
      <c r="FS231">
        <v>1.93526017593624E-3</v>
      </c>
      <c r="FT231">
        <v>-2.6352868309754201E-6</v>
      </c>
      <c r="FU231">
        <v>7.4988703689445403E-10</v>
      </c>
      <c r="FV231">
        <v>5.9295258707654903E-2</v>
      </c>
      <c r="FW231">
        <v>0</v>
      </c>
      <c r="FX231">
        <v>0</v>
      </c>
      <c r="FY231">
        <v>0</v>
      </c>
      <c r="FZ231">
        <v>1</v>
      </c>
      <c r="GA231">
        <v>1999</v>
      </c>
      <c r="GB231">
        <v>0</v>
      </c>
      <c r="GC231">
        <v>14</v>
      </c>
      <c r="GD231">
        <v>43.6</v>
      </c>
      <c r="GE231">
        <v>43.6</v>
      </c>
      <c r="GF231">
        <v>3.3483900000000002</v>
      </c>
      <c r="GG231">
        <v>2.4877899999999999</v>
      </c>
      <c r="GH231">
        <v>1.5979000000000001</v>
      </c>
      <c r="GI231">
        <v>2.35107</v>
      </c>
      <c r="GJ231">
        <v>1.64917</v>
      </c>
      <c r="GK231">
        <v>2.2961399999999998</v>
      </c>
      <c r="GL231">
        <v>27.536799999999999</v>
      </c>
      <c r="GM231">
        <v>14.044499999999999</v>
      </c>
      <c r="GN231">
        <v>19</v>
      </c>
      <c r="GO231">
        <v>454.64400000000001</v>
      </c>
      <c r="GP231">
        <v>636.78300000000002</v>
      </c>
      <c r="GQ231">
        <v>29.342700000000001</v>
      </c>
      <c r="GR231">
        <v>22.500699999999998</v>
      </c>
      <c r="GS231">
        <v>30.000299999999999</v>
      </c>
      <c r="GT231">
        <v>22.463899999999999</v>
      </c>
      <c r="GU231">
        <v>22.454799999999999</v>
      </c>
      <c r="GV231">
        <v>67.071799999999996</v>
      </c>
      <c r="GW231">
        <v>27.058299999999999</v>
      </c>
      <c r="GX231">
        <v>100</v>
      </c>
      <c r="GY231">
        <v>29.334</v>
      </c>
      <c r="GZ231">
        <v>1628.58</v>
      </c>
      <c r="HA231">
        <v>13.443199999999999</v>
      </c>
      <c r="HB231">
        <v>101.236</v>
      </c>
      <c r="HC231">
        <v>101.21299999999999</v>
      </c>
    </row>
    <row r="232" spans="1:211" x14ac:dyDescent="0.2">
      <c r="A232">
        <v>216</v>
      </c>
      <c r="B232">
        <v>1736452213.0999999</v>
      </c>
      <c r="C232">
        <v>430</v>
      </c>
      <c r="D232" t="s">
        <v>780</v>
      </c>
      <c r="E232" t="s">
        <v>781</v>
      </c>
      <c r="F232">
        <v>2</v>
      </c>
      <c r="G232">
        <v>1736452212.0999999</v>
      </c>
      <c r="H232">
        <f t="shared" si="102"/>
        <v>1.7420186964462181E-3</v>
      </c>
      <c r="I232">
        <f t="shared" si="103"/>
        <v>1.7420186964462181</v>
      </c>
      <c r="J232">
        <f t="shared" si="104"/>
        <v>-1.3294911737273509</v>
      </c>
      <c r="K232">
        <f t="shared" si="105"/>
        <v>1579.55</v>
      </c>
      <c r="L232">
        <f t="shared" si="106"/>
        <v>1559.9048484720167</v>
      </c>
      <c r="M232">
        <f t="shared" si="107"/>
        <v>159.55088810869179</v>
      </c>
      <c r="N232">
        <f t="shared" si="108"/>
        <v>161.56024231795001</v>
      </c>
      <c r="O232">
        <f t="shared" si="109"/>
        <v>0.11621700188057923</v>
      </c>
      <c r="P232">
        <f t="shared" si="110"/>
        <v>3.5367956942133487</v>
      </c>
      <c r="Q232">
        <f t="shared" si="111"/>
        <v>0.11413641505423311</v>
      </c>
      <c r="R232">
        <f t="shared" si="112"/>
        <v>7.1519089359774787E-2</v>
      </c>
      <c r="S232">
        <f t="shared" si="113"/>
        <v>0</v>
      </c>
      <c r="T232">
        <f t="shared" si="114"/>
        <v>24.63474068443999</v>
      </c>
      <c r="U232">
        <f t="shared" si="115"/>
        <v>24.63474068443999</v>
      </c>
      <c r="V232">
        <f t="shared" si="116"/>
        <v>3.1110908786917482</v>
      </c>
      <c r="W232">
        <f t="shared" si="117"/>
        <v>49.82990102512116</v>
      </c>
      <c r="X232">
        <f t="shared" si="118"/>
        <v>1.5858382305205001</v>
      </c>
      <c r="Y232">
        <f t="shared" si="119"/>
        <v>3.1825032719230535</v>
      </c>
      <c r="Z232">
        <f t="shared" si="120"/>
        <v>1.5252526481712481</v>
      </c>
      <c r="AA232">
        <f t="shared" si="121"/>
        <v>-76.823024513278213</v>
      </c>
      <c r="AB232">
        <f t="shared" si="122"/>
        <v>72.487154807863874</v>
      </c>
      <c r="AC232">
        <f t="shared" si="123"/>
        <v>4.327580254459078</v>
      </c>
      <c r="AD232">
        <f t="shared" si="124"/>
        <v>-8.2894509552602358E-3</v>
      </c>
      <c r="AE232">
        <f t="shared" si="125"/>
        <v>24.900278164182822</v>
      </c>
      <c r="AF232">
        <f t="shared" si="126"/>
        <v>1.7398265133427895</v>
      </c>
      <c r="AG232">
        <f t="shared" si="127"/>
        <v>-1.3294911737273509</v>
      </c>
      <c r="AH232">
        <v>1626.3652797517</v>
      </c>
      <c r="AI232">
        <v>1604.44696969697</v>
      </c>
      <c r="AJ232">
        <v>3.3800646735051298</v>
      </c>
      <c r="AK232">
        <v>84.5062676990527</v>
      </c>
      <c r="AL232">
        <f t="shared" si="128"/>
        <v>1.7420186964462181</v>
      </c>
      <c r="AM232">
        <v>13.4475312920504</v>
      </c>
      <c r="AN232">
        <v>15.5044398601399</v>
      </c>
      <c r="AO232">
        <v>-1.9617579160514998E-6</v>
      </c>
      <c r="AP232">
        <v>123.873733639405</v>
      </c>
      <c r="AQ232">
        <v>34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54435.691819176762</v>
      </c>
      <c r="AV232">
        <f t="shared" si="132"/>
        <v>0</v>
      </c>
      <c r="AW232">
        <f t="shared" si="133"/>
        <v>0</v>
      </c>
      <c r="AX232">
        <f t="shared" si="134"/>
        <v>0</v>
      </c>
      <c r="AY232">
        <f t="shared" si="135"/>
        <v>0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1736452212.0999999</v>
      </c>
      <c r="BF232">
        <v>1579.55</v>
      </c>
      <c r="BG232">
        <v>1612.71</v>
      </c>
      <c r="BH232">
        <v>15.5045</v>
      </c>
      <c r="BI232">
        <v>13.450200000000001</v>
      </c>
      <c r="BJ232">
        <v>1579.77</v>
      </c>
      <c r="BK232">
        <v>15.4452</v>
      </c>
      <c r="BL232">
        <v>500.27300000000002</v>
      </c>
      <c r="BM232">
        <v>102.18</v>
      </c>
      <c r="BN232">
        <v>0.102449</v>
      </c>
      <c r="BO232">
        <v>25.014900000000001</v>
      </c>
      <c r="BP232">
        <v>24.722799999999999</v>
      </c>
      <c r="BQ232">
        <v>999.9</v>
      </c>
      <c r="BR232">
        <v>0</v>
      </c>
      <c r="BS232">
        <v>0</v>
      </c>
      <c r="BT232">
        <v>10008.799999999999</v>
      </c>
      <c r="BU232">
        <v>-0.14571799999999999</v>
      </c>
      <c r="BV232">
        <v>122.571</v>
      </c>
      <c r="BW232">
        <v>-33.159500000000001</v>
      </c>
      <c r="BX232">
        <v>1604.43</v>
      </c>
      <c r="BY232">
        <v>1634.7</v>
      </c>
      <c r="BZ232">
        <v>2.0542600000000002</v>
      </c>
      <c r="CA232">
        <v>1612.71</v>
      </c>
      <c r="CB232">
        <v>13.450200000000001</v>
      </c>
      <c r="CC232">
        <v>1.5842499999999999</v>
      </c>
      <c r="CD232">
        <v>1.37435</v>
      </c>
      <c r="CE232">
        <v>13.8065</v>
      </c>
      <c r="CF232">
        <v>11.637499999999999</v>
      </c>
      <c r="CG232">
        <v>0</v>
      </c>
      <c r="CH232">
        <v>0</v>
      </c>
      <c r="CI232">
        <v>0</v>
      </c>
      <c r="CJ232">
        <v>20</v>
      </c>
      <c r="CK232">
        <v>3</v>
      </c>
      <c r="CL232">
        <v>1736449596</v>
      </c>
      <c r="CM232" t="s">
        <v>346</v>
      </c>
      <c r="CN232">
        <v>1736449594</v>
      </c>
      <c r="CO232">
        <v>1736449596</v>
      </c>
      <c r="CP232">
        <v>2</v>
      </c>
      <c r="CQ232">
        <v>0.52600000000000002</v>
      </c>
      <c r="CR232">
        <v>-1.4999999999999999E-2</v>
      </c>
      <c r="CS232">
        <v>0.63</v>
      </c>
      <c r="CT232">
        <v>3.9E-2</v>
      </c>
      <c r="CU232">
        <v>200</v>
      </c>
      <c r="CV232">
        <v>13</v>
      </c>
      <c r="CW232">
        <v>0.21</v>
      </c>
      <c r="CX232">
        <v>0.03</v>
      </c>
      <c r="CY232">
        <v>-35.661124999999998</v>
      </c>
      <c r="CZ232">
        <v>3.5172225563909998</v>
      </c>
      <c r="DA232">
        <v>0.57910633900433095</v>
      </c>
      <c r="DB232">
        <v>0</v>
      </c>
      <c r="DC232">
        <v>2.0657830000000001</v>
      </c>
      <c r="DD232">
        <v>-7.3558195488719197E-2</v>
      </c>
      <c r="DE232">
        <v>7.1593911053943401E-3</v>
      </c>
      <c r="DF232">
        <v>1</v>
      </c>
      <c r="DG232">
        <v>1</v>
      </c>
      <c r="DH232">
        <v>2</v>
      </c>
      <c r="DI232" t="s">
        <v>347</v>
      </c>
      <c r="DJ232">
        <v>3.1198899999999998</v>
      </c>
      <c r="DK232">
        <v>2.8025099999999998</v>
      </c>
      <c r="DL232">
        <v>0.24352299999999999</v>
      </c>
      <c r="DM232">
        <v>0.24851999999999999</v>
      </c>
      <c r="DN232">
        <v>8.6627599999999999E-2</v>
      </c>
      <c r="DO232">
        <v>7.8891299999999998E-2</v>
      </c>
      <c r="DP232">
        <v>21085.7</v>
      </c>
      <c r="DQ232">
        <v>19353.8</v>
      </c>
      <c r="DR232">
        <v>26659.4</v>
      </c>
      <c r="DS232">
        <v>24091.200000000001</v>
      </c>
      <c r="DT232">
        <v>33665.300000000003</v>
      </c>
      <c r="DU232">
        <v>32333.5</v>
      </c>
      <c r="DV232">
        <v>40308.6</v>
      </c>
      <c r="DW232">
        <v>38093.1</v>
      </c>
      <c r="DX232">
        <v>2.0089800000000002</v>
      </c>
      <c r="DY232">
        <v>2.25217</v>
      </c>
      <c r="DZ232">
        <v>0.11505600000000001</v>
      </c>
      <c r="EA232">
        <v>0</v>
      </c>
      <c r="EB232">
        <v>22.827999999999999</v>
      </c>
      <c r="EC232">
        <v>999.9</v>
      </c>
      <c r="ED232">
        <v>64.942999999999998</v>
      </c>
      <c r="EE232">
        <v>23.061</v>
      </c>
      <c r="EF232">
        <v>17.9863</v>
      </c>
      <c r="EG232">
        <v>64.300299999999993</v>
      </c>
      <c r="EH232">
        <v>26.370200000000001</v>
      </c>
      <c r="EI232">
        <v>1</v>
      </c>
      <c r="EJ232">
        <v>-0.37145600000000001</v>
      </c>
      <c r="EK232">
        <v>-3.70892</v>
      </c>
      <c r="EL232">
        <v>20.259499999999999</v>
      </c>
      <c r="EM232">
        <v>5.2613200000000004</v>
      </c>
      <c r="EN232">
        <v>12.0067</v>
      </c>
      <c r="EO232">
        <v>4.9992000000000001</v>
      </c>
      <c r="EP232">
        <v>3.28688</v>
      </c>
      <c r="EQ232">
        <v>9999</v>
      </c>
      <c r="ER232">
        <v>9999</v>
      </c>
      <c r="ES232">
        <v>999.9</v>
      </c>
      <c r="ET232">
        <v>9999</v>
      </c>
      <c r="EU232">
        <v>1.87243</v>
      </c>
      <c r="EV232">
        <v>1.87331</v>
      </c>
      <c r="EW232">
        <v>1.86951</v>
      </c>
      <c r="EX232">
        <v>1.87524</v>
      </c>
      <c r="EY232">
        <v>1.8754599999999999</v>
      </c>
      <c r="EZ232">
        <v>1.8739300000000001</v>
      </c>
      <c r="FA232">
        <v>1.87246</v>
      </c>
      <c r="FB232">
        <v>1.8715200000000001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-0.23</v>
      </c>
      <c r="FQ232">
        <v>5.9299999999999999E-2</v>
      </c>
      <c r="FR232">
        <v>0.34321388301456301</v>
      </c>
      <c r="FS232">
        <v>1.93526017593624E-3</v>
      </c>
      <c r="FT232">
        <v>-2.6352868309754201E-6</v>
      </c>
      <c r="FU232">
        <v>7.4988703689445403E-10</v>
      </c>
      <c r="FV232">
        <v>5.9295258707654903E-2</v>
      </c>
      <c r="FW232">
        <v>0</v>
      </c>
      <c r="FX232">
        <v>0</v>
      </c>
      <c r="FY232">
        <v>0</v>
      </c>
      <c r="FZ232">
        <v>1</v>
      </c>
      <c r="GA232">
        <v>1999</v>
      </c>
      <c r="GB232">
        <v>0</v>
      </c>
      <c r="GC232">
        <v>14</v>
      </c>
      <c r="GD232">
        <v>43.7</v>
      </c>
      <c r="GE232">
        <v>43.6</v>
      </c>
      <c r="GF232">
        <v>3.3593799999999998</v>
      </c>
      <c r="GG232">
        <v>2.48169</v>
      </c>
      <c r="GH232">
        <v>1.5979000000000001</v>
      </c>
      <c r="GI232">
        <v>2.35107</v>
      </c>
      <c r="GJ232">
        <v>1.64917</v>
      </c>
      <c r="GK232">
        <v>2.49878</v>
      </c>
      <c r="GL232">
        <v>27.536799999999999</v>
      </c>
      <c r="GM232">
        <v>14.061999999999999</v>
      </c>
      <c r="GN232">
        <v>19</v>
      </c>
      <c r="GO232">
        <v>455.13900000000001</v>
      </c>
      <c r="GP232">
        <v>636.60299999999995</v>
      </c>
      <c r="GQ232">
        <v>29.337800000000001</v>
      </c>
      <c r="GR232">
        <v>22.5016</v>
      </c>
      <c r="GS232">
        <v>30.000299999999999</v>
      </c>
      <c r="GT232">
        <v>22.463999999999999</v>
      </c>
      <c r="GU232">
        <v>22.454999999999998</v>
      </c>
      <c r="GV232">
        <v>67.305700000000002</v>
      </c>
      <c r="GW232">
        <v>27.058299999999999</v>
      </c>
      <c r="GX232">
        <v>100</v>
      </c>
      <c r="GY232">
        <v>29.334</v>
      </c>
      <c r="GZ232">
        <v>1635.34</v>
      </c>
      <c r="HA232">
        <v>13.4491</v>
      </c>
      <c r="HB232">
        <v>101.236</v>
      </c>
      <c r="HC232">
        <v>101.212</v>
      </c>
    </row>
    <row r="233" spans="1:211" x14ac:dyDescent="0.2">
      <c r="A233">
        <v>217</v>
      </c>
      <c r="B233">
        <v>1736452215.0999999</v>
      </c>
      <c r="C233">
        <v>432</v>
      </c>
      <c r="D233" t="s">
        <v>782</v>
      </c>
      <c r="E233" t="s">
        <v>783</v>
      </c>
      <c r="F233">
        <v>2</v>
      </c>
      <c r="G233">
        <v>1736452213.0999999</v>
      </c>
      <c r="H233">
        <f t="shared" si="102"/>
        <v>1.7394659388285968E-3</v>
      </c>
      <c r="I233">
        <f t="shared" si="103"/>
        <v>1.7394659388285969</v>
      </c>
      <c r="J233">
        <f t="shared" si="104"/>
        <v>-1.4724257993374361</v>
      </c>
      <c r="K233">
        <f t="shared" si="105"/>
        <v>1582.69</v>
      </c>
      <c r="L233">
        <f t="shared" si="106"/>
        <v>1564.9807181446085</v>
      </c>
      <c r="M233">
        <f t="shared" si="107"/>
        <v>160.06823180964017</v>
      </c>
      <c r="N233">
        <f t="shared" si="108"/>
        <v>161.87955983454501</v>
      </c>
      <c r="O233">
        <f t="shared" si="109"/>
        <v>0.11609111110703391</v>
      </c>
      <c r="P233">
        <f t="shared" si="110"/>
        <v>3.5379673769214799</v>
      </c>
      <c r="Q233">
        <f t="shared" si="111"/>
        <v>0.11401566029305878</v>
      </c>
      <c r="R233">
        <f t="shared" si="112"/>
        <v>7.1443168132067594E-2</v>
      </c>
      <c r="S233">
        <f t="shared" si="113"/>
        <v>0</v>
      </c>
      <c r="T233">
        <f t="shared" si="114"/>
        <v>24.630715378939762</v>
      </c>
      <c r="U233">
        <f t="shared" si="115"/>
        <v>24.630715378939762</v>
      </c>
      <c r="V233">
        <f t="shared" si="116"/>
        <v>3.1103422872058215</v>
      </c>
      <c r="W233">
        <f t="shared" si="117"/>
        <v>49.840241032988416</v>
      </c>
      <c r="X233">
        <f t="shared" si="118"/>
        <v>1.5857229462957754</v>
      </c>
      <c r="Y233">
        <f t="shared" si="119"/>
        <v>3.1816117126043029</v>
      </c>
      <c r="Z233">
        <f t="shared" si="120"/>
        <v>1.5246193409100461</v>
      </c>
      <c r="AA233">
        <f t="shared" si="121"/>
        <v>-76.710447902341116</v>
      </c>
      <c r="AB233">
        <f t="shared" si="122"/>
        <v>72.382478134721794</v>
      </c>
      <c r="AC233">
        <f t="shared" si="123"/>
        <v>4.3197099624320074</v>
      </c>
      <c r="AD233">
        <f t="shared" si="124"/>
        <v>-8.2598051873219447E-3</v>
      </c>
      <c r="AE233">
        <f t="shared" si="125"/>
        <v>24.847506118003359</v>
      </c>
      <c r="AF233">
        <f t="shared" si="126"/>
        <v>1.7394130659384299</v>
      </c>
      <c r="AG233">
        <f t="shared" si="127"/>
        <v>-1.4724257993374361</v>
      </c>
      <c r="AH233">
        <v>1631.9249528681901</v>
      </c>
      <c r="AI233">
        <v>1610.8570303030299</v>
      </c>
      <c r="AJ233">
        <v>3.28353507237822</v>
      </c>
      <c r="AK233">
        <v>84.5062676990527</v>
      </c>
      <c r="AL233">
        <f t="shared" si="128"/>
        <v>1.7394659388285969</v>
      </c>
      <c r="AM233">
        <v>13.4497020344288</v>
      </c>
      <c r="AN233">
        <v>15.5031398601399</v>
      </c>
      <c r="AO233">
        <v>-2.4063312525835299E-6</v>
      </c>
      <c r="AP233">
        <v>123.873733639405</v>
      </c>
      <c r="AQ233">
        <v>34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54462.359011638553</v>
      </c>
      <c r="AV233">
        <f t="shared" si="132"/>
        <v>0</v>
      </c>
      <c r="AW233">
        <f t="shared" si="133"/>
        <v>0</v>
      </c>
      <c r="AX233">
        <f t="shared" si="134"/>
        <v>0</v>
      </c>
      <c r="AY233">
        <f t="shared" si="135"/>
        <v>0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1736452213.0999999</v>
      </c>
      <c r="BF233">
        <v>1582.69</v>
      </c>
      <c r="BG233">
        <v>1615.7850000000001</v>
      </c>
      <c r="BH233">
        <v>15.503550000000001</v>
      </c>
      <c r="BI233">
        <v>13.450200000000001</v>
      </c>
      <c r="BJ233">
        <v>1582.915</v>
      </c>
      <c r="BK233">
        <v>15.44425</v>
      </c>
      <c r="BL233">
        <v>500.38600000000002</v>
      </c>
      <c r="BM233">
        <v>102.1795</v>
      </c>
      <c r="BN233">
        <v>0.1017805</v>
      </c>
      <c r="BO233">
        <v>25.010200000000001</v>
      </c>
      <c r="BP233">
        <v>24.717949999999998</v>
      </c>
      <c r="BQ233">
        <v>999.9</v>
      </c>
      <c r="BR233">
        <v>0</v>
      </c>
      <c r="BS233">
        <v>0</v>
      </c>
      <c r="BT233">
        <v>10013.799999999999</v>
      </c>
      <c r="BU233">
        <v>-0.1177357</v>
      </c>
      <c r="BV233">
        <v>122.961</v>
      </c>
      <c r="BW233">
        <v>-33.093350000000001</v>
      </c>
      <c r="BX233">
        <v>1607.62</v>
      </c>
      <c r="BY233">
        <v>1637.8150000000001</v>
      </c>
      <c r="BZ233">
        <v>2.053375</v>
      </c>
      <c r="CA233">
        <v>1615.7850000000001</v>
      </c>
      <c r="CB233">
        <v>13.450200000000001</v>
      </c>
      <c r="CC233">
        <v>1.5841449999999999</v>
      </c>
      <c r="CD233">
        <v>1.3743350000000001</v>
      </c>
      <c r="CE233">
        <v>13.80545</v>
      </c>
      <c r="CF233">
        <v>11.63735</v>
      </c>
      <c r="CG233">
        <v>0</v>
      </c>
      <c r="CH233">
        <v>0</v>
      </c>
      <c r="CI233">
        <v>0</v>
      </c>
      <c r="CJ233">
        <v>20</v>
      </c>
      <c r="CK233">
        <v>3</v>
      </c>
      <c r="CL233">
        <v>1736449596</v>
      </c>
      <c r="CM233" t="s">
        <v>346</v>
      </c>
      <c r="CN233">
        <v>1736449594</v>
      </c>
      <c r="CO233">
        <v>1736449596</v>
      </c>
      <c r="CP233">
        <v>2</v>
      </c>
      <c r="CQ233">
        <v>0.52600000000000002</v>
      </c>
      <c r="CR233">
        <v>-1.4999999999999999E-2</v>
      </c>
      <c r="CS233">
        <v>0.63</v>
      </c>
      <c r="CT233">
        <v>3.9E-2</v>
      </c>
      <c r="CU233">
        <v>200</v>
      </c>
      <c r="CV233">
        <v>13</v>
      </c>
      <c r="CW233">
        <v>0.21</v>
      </c>
      <c r="CX233">
        <v>0.03</v>
      </c>
      <c r="CY233">
        <v>-35.392605000000003</v>
      </c>
      <c r="CZ233">
        <v>7.6007413533834098</v>
      </c>
      <c r="DA233">
        <v>0.97086286337206196</v>
      </c>
      <c r="DB233">
        <v>0</v>
      </c>
      <c r="DC233">
        <v>2.0636735000000002</v>
      </c>
      <c r="DD233">
        <v>-7.4893984962404306E-2</v>
      </c>
      <c r="DE233">
        <v>7.26547815012885E-3</v>
      </c>
      <c r="DF233">
        <v>1</v>
      </c>
      <c r="DG233">
        <v>1</v>
      </c>
      <c r="DH233">
        <v>2</v>
      </c>
      <c r="DI233" t="s">
        <v>347</v>
      </c>
      <c r="DJ233">
        <v>3.1200100000000002</v>
      </c>
      <c r="DK233">
        <v>2.80044</v>
      </c>
      <c r="DL233">
        <v>0.24407999999999999</v>
      </c>
      <c r="DM233">
        <v>0.249108</v>
      </c>
      <c r="DN233">
        <v>8.6610599999999996E-2</v>
      </c>
      <c r="DO233">
        <v>7.8894199999999998E-2</v>
      </c>
      <c r="DP233">
        <v>21070.5</v>
      </c>
      <c r="DQ233">
        <v>19338.599999999999</v>
      </c>
      <c r="DR233">
        <v>26659.7</v>
      </c>
      <c r="DS233">
        <v>24091.1</v>
      </c>
      <c r="DT233">
        <v>33666.199999999997</v>
      </c>
      <c r="DU233">
        <v>32333.5</v>
      </c>
      <c r="DV233">
        <v>40308.800000000003</v>
      </c>
      <c r="DW233">
        <v>38093.1</v>
      </c>
      <c r="DX233">
        <v>2.0097499999999999</v>
      </c>
      <c r="DY233">
        <v>2.25122</v>
      </c>
      <c r="DZ233">
        <v>0.113942</v>
      </c>
      <c r="EA233">
        <v>0</v>
      </c>
      <c r="EB233">
        <v>22.827999999999999</v>
      </c>
      <c r="EC233">
        <v>999.9</v>
      </c>
      <c r="ED233">
        <v>64.942999999999998</v>
      </c>
      <c r="EE233">
        <v>23.071000000000002</v>
      </c>
      <c r="EF233">
        <v>17.9956</v>
      </c>
      <c r="EG233">
        <v>63.890300000000003</v>
      </c>
      <c r="EH233">
        <v>25.889399999999998</v>
      </c>
      <c r="EI233">
        <v>1</v>
      </c>
      <c r="EJ233">
        <v>-0.37142500000000001</v>
      </c>
      <c r="EK233">
        <v>-3.7230599999999998</v>
      </c>
      <c r="EL233">
        <v>20.2593</v>
      </c>
      <c r="EM233">
        <v>5.2625099999999998</v>
      </c>
      <c r="EN233">
        <v>12.0061</v>
      </c>
      <c r="EO233">
        <v>4.9995000000000003</v>
      </c>
      <c r="EP233">
        <v>3.2871000000000001</v>
      </c>
      <c r="EQ233">
        <v>9999</v>
      </c>
      <c r="ER233">
        <v>9999</v>
      </c>
      <c r="ES233">
        <v>999.9</v>
      </c>
      <c r="ET233">
        <v>9999</v>
      </c>
      <c r="EU233">
        <v>1.87242</v>
      </c>
      <c r="EV233">
        <v>1.87331</v>
      </c>
      <c r="EW233">
        <v>1.86951</v>
      </c>
      <c r="EX233">
        <v>1.87523</v>
      </c>
      <c r="EY233">
        <v>1.8754599999999999</v>
      </c>
      <c r="EZ233">
        <v>1.8739300000000001</v>
      </c>
      <c r="FA233">
        <v>1.87246</v>
      </c>
      <c r="FB233">
        <v>1.8715200000000001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-0.23</v>
      </c>
      <c r="FQ233">
        <v>5.9200000000000003E-2</v>
      </c>
      <c r="FR233">
        <v>0.34321388301456301</v>
      </c>
      <c r="FS233">
        <v>1.93526017593624E-3</v>
      </c>
      <c r="FT233">
        <v>-2.6352868309754201E-6</v>
      </c>
      <c r="FU233">
        <v>7.4988703689445403E-10</v>
      </c>
      <c r="FV233">
        <v>5.9295258707654903E-2</v>
      </c>
      <c r="FW233">
        <v>0</v>
      </c>
      <c r="FX233">
        <v>0</v>
      </c>
      <c r="FY233">
        <v>0</v>
      </c>
      <c r="FZ233">
        <v>1</v>
      </c>
      <c r="GA233">
        <v>1999</v>
      </c>
      <c r="GB233">
        <v>0</v>
      </c>
      <c r="GC233">
        <v>14</v>
      </c>
      <c r="GD233">
        <v>43.7</v>
      </c>
      <c r="GE233">
        <v>43.7</v>
      </c>
      <c r="GF233">
        <v>3.3703599999999998</v>
      </c>
      <c r="GG233">
        <v>2.48047</v>
      </c>
      <c r="GH233">
        <v>1.5979000000000001</v>
      </c>
      <c r="GI233">
        <v>2.35107</v>
      </c>
      <c r="GJ233">
        <v>1.64917</v>
      </c>
      <c r="GK233">
        <v>2.3754900000000001</v>
      </c>
      <c r="GL233">
        <v>27.536799999999999</v>
      </c>
      <c r="GM233">
        <v>14.044499999999999</v>
      </c>
      <c r="GN233">
        <v>19</v>
      </c>
      <c r="GO233">
        <v>455.59699999999998</v>
      </c>
      <c r="GP233">
        <v>635.83600000000001</v>
      </c>
      <c r="GQ233">
        <v>29.331700000000001</v>
      </c>
      <c r="GR233">
        <v>22.5029</v>
      </c>
      <c r="GS233">
        <v>30.000299999999999</v>
      </c>
      <c r="GT233">
        <v>22.4648</v>
      </c>
      <c r="GU233">
        <v>22.456</v>
      </c>
      <c r="GV233">
        <v>67.526399999999995</v>
      </c>
      <c r="GW233">
        <v>27.058299999999999</v>
      </c>
      <c r="GX233">
        <v>100</v>
      </c>
      <c r="GY233">
        <v>29.321300000000001</v>
      </c>
      <c r="GZ233">
        <v>1642.07</v>
      </c>
      <c r="HA233">
        <v>13.4557</v>
      </c>
      <c r="HB233">
        <v>101.236</v>
      </c>
      <c r="HC233">
        <v>101.212</v>
      </c>
    </row>
    <row r="234" spans="1:211" x14ac:dyDescent="0.2">
      <c r="A234">
        <v>218</v>
      </c>
      <c r="B234">
        <v>1736452217.0999999</v>
      </c>
      <c r="C234">
        <v>434</v>
      </c>
      <c r="D234" t="s">
        <v>784</v>
      </c>
      <c r="E234" t="s">
        <v>785</v>
      </c>
      <c r="F234">
        <v>2</v>
      </c>
      <c r="G234">
        <v>1736452216.0999999</v>
      </c>
      <c r="H234">
        <f t="shared" si="102"/>
        <v>1.7343915238194831E-3</v>
      </c>
      <c r="I234">
        <f t="shared" si="103"/>
        <v>1.7343915238194831</v>
      </c>
      <c r="J234">
        <f t="shared" si="104"/>
        <v>-1.1701283360217798</v>
      </c>
      <c r="K234">
        <f t="shared" si="105"/>
        <v>1591.94</v>
      </c>
      <c r="L234">
        <f t="shared" si="106"/>
        <v>1569.9199960268918</v>
      </c>
      <c r="M234">
        <f t="shared" si="107"/>
        <v>160.57376767784854</v>
      </c>
      <c r="N234">
        <f t="shared" si="108"/>
        <v>162.826006652568</v>
      </c>
      <c r="O234">
        <f t="shared" si="109"/>
        <v>0.11599326806699287</v>
      </c>
      <c r="P234">
        <f t="shared" si="110"/>
        <v>3.5306343945017598</v>
      </c>
      <c r="Q234">
        <f t="shared" si="111"/>
        <v>0.11391706015691827</v>
      </c>
      <c r="R234">
        <f t="shared" si="112"/>
        <v>7.1381606206987358E-2</v>
      </c>
      <c r="S234">
        <f t="shared" si="113"/>
        <v>0</v>
      </c>
      <c r="T234">
        <f t="shared" si="114"/>
        <v>24.610476528065263</v>
      </c>
      <c r="U234">
        <f t="shared" si="115"/>
        <v>24.610476528065263</v>
      </c>
      <c r="V234">
        <f t="shared" si="116"/>
        <v>3.1065808261562782</v>
      </c>
      <c r="W234">
        <f t="shared" si="117"/>
        <v>49.880513243055269</v>
      </c>
      <c r="X234">
        <f t="shared" si="118"/>
        <v>1.5850563621084</v>
      </c>
      <c r="Y234">
        <f t="shared" si="119"/>
        <v>3.177706601343127</v>
      </c>
      <c r="Z234">
        <f t="shared" si="120"/>
        <v>1.5215244640478782</v>
      </c>
      <c r="AA234">
        <f t="shared" si="121"/>
        <v>-76.486666200439203</v>
      </c>
      <c r="AB234">
        <f t="shared" si="122"/>
        <v>72.163711887347716</v>
      </c>
      <c r="AC234">
        <f t="shared" si="123"/>
        <v>4.31471135539039</v>
      </c>
      <c r="AD234">
        <f t="shared" si="124"/>
        <v>-8.2429577010998401E-3</v>
      </c>
      <c r="AE234">
        <f t="shared" si="125"/>
        <v>25.512378603840592</v>
      </c>
      <c r="AF234">
        <f t="shared" si="126"/>
        <v>1.7320272096682288</v>
      </c>
      <c r="AG234">
        <f t="shared" si="127"/>
        <v>-1.1701283360217798</v>
      </c>
      <c r="AH234">
        <v>1637.58375825905</v>
      </c>
      <c r="AI234">
        <v>1617.00703030303</v>
      </c>
      <c r="AJ234">
        <v>3.1596427667310301</v>
      </c>
      <c r="AK234">
        <v>84.5062676990527</v>
      </c>
      <c r="AL234">
        <f t="shared" si="128"/>
        <v>1.7343915238194831</v>
      </c>
      <c r="AM234">
        <v>13.450364252225</v>
      </c>
      <c r="AN234">
        <v>15.498013986014</v>
      </c>
      <c r="AO234">
        <v>-5.9353426629683896E-6</v>
      </c>
      <c r="AP234">
        <v>123.873733639405</v>
      </c>
      <c r="AQ234">
        <v>35</v>
      </c>
      <c r="AR234">
        <v>7</v>
      </c>
      <c r="AS234">
        <f t="shared" si="129"/>
        <v>1</v>
      </c>
      <c r="AT234">
        <f t="shared" si="130"/>
        <v>0</v>
      </c>
      <c r="AU234">
        <f t="shared" si="131"/>
        <v>54304.680285717121</v>
      </c>
      <c r="AV234">
        <f t="shared" si="132"/>
        <v>0</v>
      </c>
      <c r="AW234">
        <f t="shared" si="133"/>
        <v>0</v>
      </c>
      <c r="AX234">
        <f t="shared" si="134"/>
        <v>0</v>
      </c>
      <c r="AY234">
        <f t="shared" si="135"/>
        <v>0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1736452216.0999999</v>
      </c>
      <c r="BF234">
        <v>1591.94</v>
      </c>
      <c r="BG234">
        <v>1625.84</v>
      </c>
      <c r="BH234">
        <v>15.497</v>
      </c>
      <c r="BI234">
        <v>13.452199999999999</v>
      </c>
      <c r="BJ234">
        <v>1592.17</v>
      </c>
      <c r="BK234">
        <v>15.4377</v>
      </c>
      <c r="BL234">
        <v>500.34800000000001</v>
      </c>
      <c r="BM234">
        <v>102.18300000000001</v>
      </c>
      <c r="BN234">
        <v>9.8497199999999993E-2</v>
      </c>
      <c r="BO234">
        <v>24.989599999999999</v>
      </c>
      <c r="BP234">
        <v>24.6934</v>
      </c>
      <c r="BQ234">
        <v>999.9</v>
      </c>
      <c r="BR234">
        <v>0</v>
      </c>
      <c r="BS234">
        <v>0</v>
      </c>
      <c r="BT234">
        <v>9982.5</v>
      </c>
      <c r="BU234">
        <v>-0.102189</v>
      </c>
      <c r="BV234">
        <v>124.518</v>
      </c>
      <c r="BW234">
        <v>-33.897599999999997</v>
      </c>
      <c r="BX234">
        <v>1617</v>
      </c>
      <c r="BY234">
        <v>1648.01</v>
      </c>
      <c r="BZ234">
        <v>2.0447299999999999</v>
      </c>
      <c r="CA234">
        <v>1625.84</v>
      </c>
      <c r="CB234">
        <v>13.452199999999999</v>
      </c>
      <c r="CC234">
        <v>1.5835300000000001</v>
      </c>
      <c r="CD234">
        <v>1.37459</v>
      </c>
      <c r="CE234">
        <v>13.7995</v>
      </c>
      <c r="CF234">
        <v>11.6402</v>
      </c>
      <c r="CG234">
        <v>0</v>
      </c>
      <c r="CH234">
        <v>0</v>
      </c>
      <c r="CI234">
        <v>0</v>
      </c>
      <c r="CJ234">
        <v>20</v>
      </c>
      <c r="CK234">
        <v>3</v>
      </c>
      <c r="CL234">
        <v>1736449596</v>
      </c>
      <c r="CM234" t="s">
        <v>346</v>
      </c>
      <c r="CN234">
        <v>1736449594</v>
      </c>
      <c r="CO234">
        <v>1736449596</v>
      </c>
      <c r="CP234">
        <v>2</v>
      </c>
      <c r="CQ234">
        <v>0.52600000000000002</v>
      </c>
      <c r="CR234">
        <v>-1.4999999999999999E-2</v>
      </c>
      <c r="CS234">
        <v>0.63</v>
      </c>
      <c r="CT234">
        <v>3.9E-2</v>
      </c>
      <c r="CU234">
        <v>200</v>
      </c>
      <c r="CV234">
        <v>13</v>
      </c>
      <c r="CW234">
        <v>0.21</v>
      </c>
      <c r="CX234">
        <v>0.03</v>
      </c>
      <c r="CY234">
        <v>-35.122419999999998</v>
      </c>
      <c r="CZ234">
        <v>10.170703759398499</v>
      </c>
      <c r="DA234">
        <v>1.15352686730739</v>
      </c>
      <c r="DB234">
        <v>0</v>
      </c>
      <c r="DC234">
        <v>2.0613540000000001</v>
      </c>
      <c r="DD234">
        <v>-7.6522105263158793E-2</v>
      </c>
      <c r="DE234">
        <v>7.4211706623685501E-3</v>
      </c>
      <c r="DF234">
        <v>1</v>
      </c>
      <c r="DG234">
        <v>1</v>
      </c>
      <c r="DH234">
        <v>2</v>
      </c>
      <c r="DI234" t="s">
        <v>347</v>
      </c>
      <c r="DJ234">
        <v>3.1193599999999999</v>
      </c>
      <c r="DK234">
        <v>2.79949</v>
      </c>
      <c r="DL234">
        <v>0.24463699999999999</v>
      </c>
      <c r="DM234">
        <v>0.249752</v>
      </c>
      <c r="DN234">
        <v>8.6592500000000003E-2</v>
      </c>
      <c r="DO234">
        <v>7.8902600000000003E-2</v>
      </c>
      <c r="DP234">
        <v>21055.200000000001</v>
      </c>
      <c r="DQ234">
        <v>19322.099999999999</v>
      </c>
      <c r="DR234">
        <v>26659.9</v>
      </c>
      <c r="DS234">
        <v>24091.200000000001</v>
      </c>
      <c r="DT234">
        <v>33667</v>
      </c>
      <c r="DU234">
        <v>32333.4</v>
      </c>
      <c r="DV234">
        <v>40308.9</v>
      </c>
      <c r="DW234">
        <v>38093.300000000003</v>
      </c>
      <c r="DX234">
        <v>2.0072299999999998</v>
      </c>
      <c r="DY234">
        <v>2.2516500000000002</v>
      </c>
      <c r="DZ234">
        <v>0.11286499999999999</v>
      </c>
      <c r="EA234">
        <v>0</v>
      </c>
      <c r="EB234">
        <v>22.827999999999999</v>
      </c>
      <c r="EC234">
        <v>999.9</v>
      </c>
      <c r="ED234">
        <v>64.942999999999998</v>
      </c>
      <c r="EE234">
        <v>23.071000000000002</v>
      </c>
      <c r="EF234">
        <v>17.998899999999999</v>
      </c>
      <c r="EG234">
        <v>64.020300000000006</v>
      </c>
      <c r="EH234">
        <v>26.27</v>
      </c>
      <c r="EI234">
        <v>1</v>
      </c>
      <c r="EJ234">
        <v>-0.37144300000000002</v>
      </c>
      <c r="EK234">
        <v>-3.7165900000000001</v>
      </c>
      <c r="EL234">
        <v>20.259499999999999</v>
      </c>
      <c r="EM234">
        <v>5.2625099999999998</v>
      </c>
      <c r="EN234">
        <v>12.0067</v>
      </c>
      <c r="EO234">
        <v>4.9996</v>
      </c>
      <c r="EP234">
        <v>3.2871000000000001</v>
      </c>
      <c r="EQ234">
        <v>9999</v>
      </c>
      <c r="ER234">
        <v>9999</v>
      </c>
      <c r="ES234">
        <v>999.9</v>
      </c>
      <c r="ET234">
        <v>9999</v>
      </c>
      <c r="EU234">
        <v>1.87243</v>
      </c>
      <c r="EV234">
        <v>1.87331</v>
      </c>
      <c r="EW234">
        <v>1.86951</v>
      </c>
      <c r="EX234">
        <v>1.87523</v>
      </c>
      <c r="EY234">
        <v>1.8754599999999999</v>
      </c>
      <c r="EZ234">
        <v>1.8739300000000001</v>
      </c>
      <c r="FA234">
        <v>1.8724499999999999</v>
      </c>
      <c r="FB234">
        <v>1.8715299999999999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-0.23</v>
      </c>
      <c r="FQ234">
        <v>5.9299999999999999E-2</v>
      </c>
      <c r="FR234">
        <v>0.34321388301456301</v>
      </c>
      <c r="FS234">
        <v>1.93526017593624E-3</v>
      </c>
      <c r="FT234">
        <v>-2.6352868309754201E-6</v>
      </c>
      <c r="FU234">
        <v>7.4988703689445403E-10</v>
      </c>
      <c r="FV234">
        <v>5.9295258707654903E-2</v>
      </c>
      <c r="FW234">
        <v>0</v>
      </c>
      <c r="FX234">
        <v>0</v>
      </c>
      <c r="FY234">
        <v>0</v>
      </c>
      <c r="FZ234">
        <v>1</v>
      </c>
      <c r="GA234">
        <v>1999</v>
      </c>
      <c r="GB234">
        <v>0</v>
      </c>
      <c r="GC234">
        <v>14</v>
      </c>
      <c r="GD234">
        <v>43.7</v>
      </c>
      <c r="GE234">
        <v>43.7</v>
      </c>
      <c r="GF234">
        <v>3.3813499999999999</v>
      </c>
      <c r="GG234">
        <v>2.47437</v>
      </c>
      <c r="GH234">
        <v>1.5979000000000001</v>
      </c>
      <c r="GI234">
        <v>2.35107</v>
      </c>
      <c r="GJ234">
        <v>1.64917</v>
      </c>
      <c r="GK234">
        <v>2.4706999999999999</v>
      </c>
      <c r="GL234">
        <v>27.536799999999999</v>
      </c>
      <c r="GM234">
        <v>14.061999999999999</v>
      </c>
      <c r="GN234">
        <v>19</v>
      </c>
      <c r="GO234">
        <v>454.125</v>
      </c>
      <c r="GP234">
        <v>636.19299999999998</v>
      </c>
      <c r="GQ234">
        <v>29.326499999999999</v>
      </c>
      <c r="GR234">
        <v>22.504000000000001</v>
      </c>
      <c r="GS234">
        <v>30.000299999999999</v>
      </c>
      <c r="GT234">
        <v>22.465699999999998</v>
      </c>
      <c r="GU234">
        <v>22.456700000000001</v>
      </c>
      <c r="GV234">
        <v>67.751300000000001</v>
      </c>
      <c r="GW234">
        <v>27.058299999999999</v>
      </c>
      <c r="GX234">
        <v>100</v>
      </c>
      <c r="GY234">
        <v>29.321300000000001</v>
      </c>
      <c r="GZ234">
        <v>1648.77</v>
      </c>
      <c r="HA234">
        <v>13.4619</v>
      </c>
      <c r="HB234">
        <v>101.23699999999999</v>
      </c>
      <c r="HC234">
        <v>101.21299999999999</v>
      </c>
    </row>
    <row r="235" spans="1:211" x14ac:dyDescent="0.2">
      <c r="A235">
        <v>219</v>
      </c>
      <c r="B235">
        <v>1736452219.0999999</v>
      </c>
      <c r="C235">
        <v>436</v>
      </c>
      <c r="D235" t="s">
        <v>786</v>
      </c>
      <c r="E235" t="s">
        <v>787</v>
      </c>
      <c r="F235">
        <v>2</v>
      </c>
      <c r="G235">
        <v>1736452217.0999999</v>
      </c>
      <c r="H235">
        <f t="shared" si="102"/>
        <v>1.7277532824247104E-3</v>
      </c>
      <c r="I235">
        <f t="shared" si="103"/>
        <v>1.7277532824247104</v>
      </c>
      <c r="J235">
        <f t="shared" si="104"/>
        <v>-0.8637847732345264</v>
      </c>
      <c r="K235">
        <f t="shared" si="105"/>
        <v>1595.1</v>
      </c>
      <c r="L235">
        <f t="shared" si="106"/>
        <v>1568.8191657309842</v>
      </c>
      <c r="M235">
        <f t="shared" si="107"/>
        <v>160.46194347567135</v>
      </c>
      <c r="N235">
        <f t="shared" si="108"/>
        <v>163.14999945757501</v>
      </c>
      <c r="O235">
        <f t="shared" si="109"/>
        <v>0.11558405011128635</v>
      </c>
      <c r="P235">
        <f t="shared" si="110"/>
        <v>3.5306343945017598</v>
      </c>
      <c r="Q235">
        <f t="shared" si="111"/>
        <v>0.11352232551616862</v>
      </c>
      <c r="R235">
        <f t="shared" si="112"/>
        <v>7.1133628011519984E-2</v>
      </c>
      <c r="S235">
        <f t="shared" si="113"/>
        <v>0</v>
      </c>
      <c r="T235">
        <f t="shared" si="114"/>
        <v>24.606326388674209</v>
      </c>
      <c r="U235">
        <f t="shared" si="115"/>
        <v>24.606326388674209</v>
      </c>
      <c r="V235">
        <f t="shared" si="116"/>
        <v>3.1058099997079651</v>
      </c>
      <c r="W235">
        <f t="shared" si="117"/>
        <v>49.88984412872756</v>
      </c>
      <c r="X235">
        <f t="shared" si="118"/>
        <v>1.5848236092378627</v>
      </c>
      <c r="Y235">
        <f t="shared" si="119"/>
        <v>3.1766457420645455</v>
      </c>
      <c r="Z235">
        <f t="shared" si="120"/>
        <v>1.5209863904701024</v>
      </c>
      <c r="AA235">
        <f t="shared" si="121"/>
        <v>-76.193919754929723</v>
      </c>
      <c r="AB235">
        <f t="shared" si="122"/>
        <v>71.887740255397148</v>
      </c>
      <c r="AC235">
        <f t="shared" si="123"/>
        <v>4.2979997484764159</v>
      </c>
      <c r="AD235">
        <f t="shared" si="124"/>
        <v>-8.1797510561614217E-3</v>
      </c>
      <c r="AE235">
        <f t="shared" si="125"/>
        <v>25.838628903066798</v>
      </c>
      <c r="AF235">
        <f t="shared" si="126"/>
        <v>1.728622978872927</v>
      </c>
      <c r="AG235">
        <f t="shared" si="127"/>
        <v>-0.8637847732345264</v>
      </c>
      <c r="AH235">
        <v>1644.06211621547</v>
      </c>
      <c r="AI235">
        <v>1623.2992121212101</v>
      </c>
      <c r="AJ235">
        <v>3.1312151990599402</v>
      </c>
      <c r="AK235">
        <v>84.5062676990527</v>
      </c>
      <c r="AL235">
        <f t="shared" si="128"/>
        <v>1.7277532824247104</v>
      </c>
      <c r="AM235">
        <v>13.450869978445599</v>
      </c>
      <c r="AN235">
        <v>15.4918538461538</v>
      </c>
      <c r="AO235">
        <v>-1.03196730449876E-5</v>
      </c>
      <c r="AP235">
        <v>123.873733639405</v>
      </c>
      <c r="AQ235">
        <v>35</v>
      </c>
      <c r="AR235">
        <v>7</v>
      </c>
      <c r="AS235">
        <f t="shared" si="129"/>
        <v>1</v>
      </c>
      <c r="AT235">
        <f t="shared" si="130"/>
        <v>0</v>
      </c>
      <c r="AU235">
        <f t="shared" si="131"/>
        <v>54305.700831147748</v>
      </c>
      <c r="AV235">
        <f t="shared" si="132"/>
        <v>0</v>
      </c>
      <c r="AW235">
        <f t="shared" si="133"/>
        <v>0</v>
      </c>
      <c r="AX235">
        <f t="shared" si="134"/>
        <v>0</v>
      </c>
      <c r="AY235">
        <f t="shared" si="135"/>
        <v>0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1736452217.0999999</v>
      </c>
      <c r="BF235">
        <v>1595.1</v>
      </c>
      <c r="BG235">
        <v>1629.41</v>
      </c>
      <c r="BH235">
        <v>15.49465</v>
      </c>
      <c r="BI235">
        <v>13.45275</v>
      </c>
      <c r="BJ235">
        <v>1595.33</v>
      </c>
      <c r="BK235">
        <v>15.4354</v>
      </c>
      <c r="BL235">
        <v>500.07499999999999</v>
      </c>
      <c r="BM235">
        <v>102.18300000000001</v>
      </c>
      <c r="BN235">
        <v>9.898825E-2</v>
      </c>
      <c r="BO235">
        <v>24.984000000000002</v>
      </c>
      <c r="BP235">
        <v>24.6844</v>
      </c>
      <c r="BQ235">
        <v>999.9</v>
      </c>
      <c r="BR235">
        <v>0</v>
      </c>
      <c r="BS235">
        <v>0</v>
      </c>
      <c r="BT235">
        <v>9982.5</v>
      </c>
      <c r="BU235">
        <v>-0.1115155</v>
      </c>
      <c r="BV235">
        <v>124.8325</v>
      </c>
      <c r="BW235">
        <v>-34.306399999999996</v>
      </c>
      <c r="BX235">
        <v>1620.2049999999999</v>
      </c>
      <c r="BY235">
        <v>1651.625</v>
      </c>
      <c r="BZ235">
        <v>2.0419049999999999</v>
      </c>
      <c r="CA235">
        <v>1629.41</v>
      </c>
      <c r="CB235">
        <v>13.45275</v>
      </c>
      <c r="CC235">
        <v>1.5832949999999999</v>
      </c>
      <c r="CD235">
        <v>1.3746449999999999</v>
      </c>
      <c r="CE235">
        <v>13.7972</v>
      </c>
      <c r="CF235">
        <v>11.6408</v>
      </c>
      <c r="CG235">
        <v>0</v>
      </c>
      <c r="CH235">
        <v>0</v>
      </c>
      <c r="CI235">
        <v>0</v>
      </c>
      <c r="CJ235">
        <v>20</v>
      </c>
      <c r="CK235">
        <v>3</v>
      </c>
      <c r="CL235">
        <v>1736449596</v>
      </c>
      <c r="CM235" t="s">
        <v>346</v>
      </c>
      <c r="CN235">
        <v>1736449594</v>
      </c>
      <c r="CO235">
        <v>1736449596</v>
      </c>
      <c r="CP235">
        <v>2</v>
      </c>
      <c r="CQ235">
        <v>0.52600000000000002</v>
      </c>
      <c r="CR235">
        <v>-1.4999999999999999E-2</v>
      </c>
      <c r="CS235">
        <v>0.63</v>
      </c>
      <c r="CT235">
        <v>3.9E-2</v>
      </c>
      <c r="CU235">
        <v>200</v>
      </c>
      <c r="CV235">
        <v>13</v>
      </c>
      <c r="CW235">
        <v>0.21</v>
      </c>
      <c r="CX235">
        <v>0.03</v>
      </c>
      <c r="CY235">
        <v>-34.936705000000003</v>
      </c>
      <c r="CZ235">
        <v>9.9901398496239793</v>
      </c>
      <c r="DA235">
        <v>1.14907514135282</v>
      </c>
      <c r="DB235">
        <v>0</v>
      </c>
      <c r="DC235">
        <v>2.0583450000000001</v>
      </c>
      <c r="DD235">
        <v>-8.1639699248119396E-2</v>
      </c>
      <c r="DE235">
        <v>7.9735321533182402E-3</v>
      </c>
      <c r="DF235">
        <v>1</v>
      </c>
      <c r="DG235">
        <v>1</v>
      </c>
      <c r="DH235">
        <v>2</v>
      </c>
      <c r="DI235" t="s">
        <v>347</v>
      </c>
      <c r="DJ235">
        <v>3.1189900000000002</v>
      </c>
      <c r="DK235">
        <v>2.80097</v>
      </c>
      <c r="DL235">
        <v>0.24520900000000001</v>
      </c>
      <c r="DM235">
        <v>0.25036700000000001</v>
      </c>
      <c r="DN235">
        <v>8.6579199999999995E-2</v>
      </c>
      <c r="DO235">
        <v>7.8906500000000004E-2</v>
      </c>
      <c r="DP235">
        <v>21038.9</v>
      </c>
      <c r="DQ235">
        <v>19306.5</v>
      </c>
      <c r="DR235">
        <v>26659.4</v>
      </c>
      <c r="DS235">
        <v>24091.4</v>
      </c>
      <c r="DT235">
        <v>33667.1</v>
      </c>
      <c r="DU235">
        <v>32333.5</v>
      </c>
      <c r="DV235">
        <v>40308.300000000003</v>
      </c>
      <c r="DW235">
        <v>38093.5</v>
      </c>
      <c r="DX235">
        <v>2.0065</v>
      </c>
      <c r="DY235">
        <v>2.2525499999999998</v>
      </c>
      <c r="DZ235">
        <v>0.11203399999999999</v>
      </c>
      <c r="EA235">
        <v>0</v>
      </c>
      <c r="EB235">
        <v>22.827999999999999</v>
      </c>
      <c r="EC235">
        <v>999.9</v>
      </c>
      <c r="ED235">
        <v>64.942999999999998</v>
      </c>
      <c r="EE235">
        <v>23.071000000000002</v>
      </c>
      <c r="EF235">
        <v>17.999099999999999</v>
      </c>
      <c r="EG235">
        <v>63.850299999999997</v>
      </c>
      <c r="EH235">
        <v>26.117799999999999</v>
      </c>
      <c r="EI235">
        <v>1</v>
      </c>
      <c r="EJ235">
        <v>-0.37125000000000002</v>
      </c>
      <c r="EK235">
        <v>-3.7279900000000001</v>
      </c>
      <c r="EL235">
        <v>20.258800000000001</v>
      </c>
      <c r="EM235">
        <v>5.2622200000000001</v>
      </c>
      <c r="EN235">
        <v>12.007</v>
      </c>
      <c r="EO235">
        <v>4.9997499999999997</v>
      </c>
      <c r="EP235">
        <v>3.2870200000000001</v>
      </c>
      <c r="EQ235">
        <v>9999</v>
      </c>
      <c r="ER235">
        <v>9999</v>
      </c>
      <c r="ES235">
        <v>999.9</v>
      </c>
      <c r="ET235">
        <v>9999</v>
      </c>
      <c r="EU235">
        <v>1.87243</v>
      </c>
      <c r="EV235">
        <v>1.87331</v>
      </c>
      <c r="EW235">
        <v>1.86951</v>
      </c>
      <c r="EX235">
        <v>1.8752500000000001</v>
      </c>
      <c r="EY235">
        <v>1.87547</v>
      </c>
      <c r="EZ235">
        <v>1.8739300000000001</v>
      </c>
      <c r="FA235">
        <v>1.8724400000000001</v>
      </c>
      <c r="FB235">
        <v>1.8715299999999999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-0.24</v>
      </c>
      <c r="FQ235">
        <v>5.9299999999999999E-2</v>
      </c>
      <c r="FR235">
        <v>0.34321388301456301</v>
      </c>
      <c r="FS235">
        <v>1.93526017593624E-3</v>
      </c>
      <c r="FT235">
        <v>-2.6352868309754201E-6</v>
      </c>
      <c r="FU235">
        <v>7.4988703689445403E-10</v>
      </c>
      <c r="FV235">
        <v>5.9295258707654903E-2</v>
      </c>
      <c r="FW235">
        <v>0</v>
      </c>
      <c r="FX235">
        <v>0</v>
      </c>
      <c r="FY235">
        <v>0</v>
      </c>
      <c r="FZ235">
        <v>1</v>
      </c>
      <c r="GA235">
        <v>1999</v>
      </c>
      <c r="GB235">
        <v>0</v>
      </c>
      <c r="GC235">
        <v>14</v>
      </c>
      <c r="GD235">
        <v>43.8</v>
      </c>
      <c r="GE235">
        <v>43.7</v>
      </c>
      <c r="GF235">
        <v>3.3923299999999998</v>
      </c>
      <c r="GG235">
        <v>2.4865699999999999</v>
      </c>
      <c r="GH235">
        <v>1.5979000000000001</v>
      </c>
      <c r="GI235">
        <v>2.35107</v>
      </c>
      <c r="GJ235">
        <v>1.64917</v>
      </c>
      <c r="GK235">
        <v>2.4267599999999998</v>
      </c>
      <c r="GL235">
        <v>27.536799999999999</v>
      </c>
      <c r="GM235">
        <v>14.0532</v>
      </c>
      <c r="GN235">
        <v>19</v>
      </c>
      <c r="GO235">
        <v>453.714</v>
      </c>
      <c r="GP235">
        <v>636.94000000000005</v>
      </c>
      <c r="GQ235">
        <v>29.319800000000001</v>
      </c>
      <c r="GR235">
        <v>22.504999999999999</v>
      </c>
      <c r="GS235">
        <v>30.000299999999999</v>
      </c>
      <c r="GT235">
        <v>22.466200000000001</v>
      </c>
      <c r="GU235">
        <v>22.4574</v>
      </c>
      <c r="GV235">
        <v>67.965199999999996</v>
      </c>
      <c r="GW235">
        <v>27.058299999999999</v>
      </c>
      <c r="GX235">
        <v>100</v>
      </c>
      <c r="GY235">
        <v>29.3552</v>
      </c>
      <c r="GZ235">
        <v>1655.48</v>
      </c>
      <c r="HA235">
        <v>13.4642</v>
      </c>
      <c r="HB235">
        <v>101.235</v>
      </c>
      <c r="HC235">
        <v>101.21299999999999</v>
      </c>
    </row>
    <row r="236" spans="1:211" x14ac:dyDescent="0.2">
      <c r="A236">
        <v>220</v>
      </c>
      <c r="B236">
        <v>1736452221.0999999</v>
      </c>
      <c r="C236">
        <v>438</v>
      </c>
      <c r="D236" t="s">
        <v>788</v>
      </c>
      <c r="E236" t="s">
        <v>789</v>
      </c>
      <c r="F236">
        <v>2</v>
      </c>
      <c r="G236">
        <v>1736452220.0999999</v>
      </c>
      <c r="H236">
        <f t="shared" si="102"/>
        <v>1.7244779017321654E-3</v>
      </c>
      <c r="I236">
        <f t="shared" si="103"/>
        <v>1.7244779017321654</v>
      </c>
      <c r="J236">
        <f t="shared" si="104"/>
        <v>-0.97402156571377208</v>
      </c>
      <c r="K236">
        <f t="shared" si="105"/>
        <v>1604.74</v>
      </c>
      <c r="L236">
        <f t="shared" si="106"/>
        <v>1579.8166034994722</v>
      </c>
      <c r="M236">
        <f t="shared" si="107"/>
        <v>161.58651747214438</v>
      </c>
      <c r="N236">
        <f t="shared" si="108"/>
        <v>164.13572782680001</v>
      </c>
      <c r="O236">
        <f t="shared" si="109"/>
        <v>0.11550910049349607</v>
      </c>
      <c r="P236">
        <f t="shared" si="110"/>
        <v>3.5394688572833264</v>
      </c>
      <c r="Q236">
        <f t="shared" si="111"/>
        <v>0.1134550640900505</v>
      </c>
      <c r="R236">
        <f t="shared" si="112"/>
        <v>7.1090919691613838E-2</v>
      </c>
      <c r="S236">
        <f t="shared" si="113"/>
        <v>0</v>
      </c>
      <c r="T236">
        <f t="shared" si="114"/>
        <v>24.593227054982712</v>
      </c>
      <c r="U236">
        <f t="shared" si="115"/>
        <v>24.593227054982712</v>
      </c>
      <c r="V236">
        <f t="shared" si="116"/>
        <v>3.1033780904618165</v>
      </c>
      <c r="W236">
        <f t="shared" si="117"/>
        <v>49.918849368169575</v>
      </c>
      <c r="X236">
        <f t="shared" si="118"/>
        <v>1.5843556199819999</v>
      </c>
      <c r="Y236">
        <f t="shared" si="119"/>
        <v>3.1738624588415569</v>
      </c>
      <c r="Z236">
        <f t="shared" si="120"/>
        <v>1.5190224704798165</v>
      </c>
      <c r="AA236">
        <f t="shared" si="121"/>
        <v>-76.049475466388486</v>
      </c>
      <c r="AB236">
        <f t="shared" si="122"/>
        <v>71.762181089625798</v>
      </c>
      <c r="AC236">
        <f t="shared" si="123"/>
        <v>4.2791845855348134</v>
      </c>
      <c r="AD236">
        <f t="shared" si="124"/>
        <v>-8.1097912278806916E-3</v>
      </c>
      <c r="AE236">
        <f t="shared" si="125"/>
        <v>26.452994937597911</v>
      </c>
      <c r="AF236">
        <f t="shared" si="126"/>
        <v>1.7242319601526264</v>
      </c>
      <c r="AG236">
        <f t="shared" si="127"/>
        <v>-0.97402156571377208</v>
      </c>
      <c r="AH236">
        <v>1651.2077580308501</v>
      </c>
      <c r="AI236">
        <v>1629.94242424242</v>
      </c>
      <c r="AJ236">
        <v>3.2223697592903</v>
      </c>
      <c r="AK236">
        <v>84.5062676990527</v>
      </c>
      <c r="AL236">
        <f t="shared" si="128"/>
        <v>1.7244779017321654</v>
      </c>
      <c r="AM236">
        <v>13.451611969389599</v>
      </c>
      <c r="AN236">
        <v>15.4888363636364</v>
      </c>
      <c r="AO236">
        <v>-1.28523159801042E-5</v>
      </c>
      <c r="AP236">
        <v>123.873733639405</v>
      </c>
      <c r="AQ236">
        <v>34</v>
      </c>
      <c r="AR236">
        <v>7</v>
      </c>
      <c r="AS236">
        <f t="shared" si="129"/>
        <v>1</v>
      </c>
      <c r="AT236">
        <f t="shared" si="130"/>
        <v>0</v>
      </c>
      <c r="AU236">
        <f t="shared" si="131"/>
        <v>54502.96695669015</v>
      </c>
      <c r="AV236">
        <f t="shared" si="132"/>
        <v>0</v>
      </c>
      <c r="AW236">
        <f t="shared" si="133"/>
        <v>0</v>
      </c>
      <c r="AX236">
        <f t="shared" si="134"/>
        <v>0</v>
      </c>
      <c r="AY236">
        <f t="shared" si="135"/>
        <v>0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1736452220.0999999</v>
      </c>
      <c r="BF236">
        <v>1604.74</v>
      </c>
      <c r="BG236">
        <v>1639.8</v>
      </c>
      <c r="BH236">
        <v>15.4901</v>
      </c>
      <c r="BI236">
        <v>13.4533</v>
      </c>
      <c r="BJ236">
        <v>1604.98</v>
      </c>
      <c r="BK236">
        <v>15.4308</v>
      </c>
      <c r="BL236">
        <v>500.05599999999998</v>
      </c>
      <c r="BM236">
        <v>102.181</v>
      </c>
      <c r="BN236">
        <v>0.10082000000000001</v>
      </c>
      <c r="BO236">
        <v>24.9693</v>
      </c>
      <c r="BP236">
        <v>24.664899999999999</v>
      </c>
      <c r="BQ236">
        <v>999.9</v>
      </c>
      <c r="BR236">
        <v>0</v>
      </c>
      <c r="BS236">
        <v>0</v>
      </c>
      <c r="BT236">
        <v>10020</v>
      </c>
      <c r="BU236">
        <v>-0.12706000000000001</v>
      </c>
      <c r="BV236">
        <v>125.319</v>
      </c>
      <c r="BW236">
        <v>-35.0563</v>
      </c>
      <c r="BX236">
        <v>1629.99</v>
      </c>
      <c r="BY236">
        <v>1662.16</v>
      </c>
      <c r="BZ236">
        <v>2.03688</v>
      </c>
      <c r="CA236">
        <v>1639.8</v>
      </c>
      <c r="CB236">
        <v>13.4533</v>
      </c>
      <c r="CC236">
        <v>1.5828</v>
      </c>
      <c r="CD236">
        <v>1.3746700000000001</v>
      </c>
      <c r="CE236">
        <v>13.792400000000001</v>
      </c>
      <c r="CF236">
        <v>11.6411</v>
      </c>
      <c r="CG236">
        <v>0</v>
      </c>
      <c r="CH236">
        <v>0</v>
      </c>
      <c r="CI236">
        <v>0</v>
      </c>
      <c r="CJ236">
        <v>20</v>
      </c>
      <c r="CK236">
        <v>3</v>
      </c>
      <c r="CL236">
        <v>1736449596</v>
      </c>
      <c r="CM236" t="s">
        <v>346</v>
      </c>
      <c r="CN236">
        <v>1736449594</v>
      </c>
      <c r="CO236">
        <v>1736449596</v>
      </c>
      <c r="CP236">
        <v>2</v>
      </c>
      <c r="CQ236">
        <v>0.52600000000000002</v>
      </c>
      <c r="CR236">
        <v>-1.4999999999999999E-2</v>
      </c>
      <c r="CS236">
        <v>0.63</v>
      </c>
      <c r="CT236">
        <v>3.9E-2</v>
      </c>
      <c r="CU236">
        <v>200</v>
      </c>
      <c r="CV236">
        <v>13</v>
      </c>
      <c r="CW236">
        <v>0.21</v>
      </c>
      <c r="CX236">
        <v>0.03</v>
      </c>
      <c r="CY236">
        <v>-34.824024999999999</v>
      </c>
      <c r="CZ236">
        <v>8.1478781954887207</v>
      </c>
      <c r="DA236">
        <v>1.09873058702987</v>
      </c>
      <c r="DB236">
        <v>0</v>
      </c>
      <c r="DC236">
        <v>2.0551395000000001</v>
      </c>
      <c r="DD236">
        <v>-8.9327368421048797E-2</v>
      </c>
      <c r="DE236">
        <v>8.7882486736550695E-3</v>
      </c>
      <c r="DF236">
        <v>1</v>
      </c>
      <c r="DG236">
        <v>1</v>
      </c>
      <c r="DH236">
        <v>2</v>
      </c>
      <c r="DI236" t="s">
        <v>347</v>
      </c>
      <c r="DJ236">
        <v>3.1198899999999998</v>
      </c>
      <c r="DK236">
        <v>2.8009499999999998</v>
      </c>
      <c r="DL236">
        <v>0.24579200000000001</v>
      </c>
      <c r="DM236">
        <v>0.250948</v>
      </c>
      <c r="DN236">
        <v>8.6566100000000007E-2</v>
      </c>
      <c r="DO236">
        <v>7.8904699999999994E-2</v>
      </c>
      <c r="DP236">
        <v>21022.5</v>
      </c>
      <c r="DQ236">
        <v>19291.599999999999</v>
      </c>
      <c r="DR236">
        <v>26659.200000000001</v>
      </c>
      <c r="DS236">
        <v>24091.3</v>
      </c>
      <c r="DT236">
        <v>33667.599999999999</v>
      </c>
      <c r="DU236">
        <v>32333.7</v>
      </c>
      <c r="DV236">
        <v>40308.300000000003</v>
      </c>
      <c r="DW236">
        <v>38093.599999999999</v>
      </c>
      <c r="DX236">
        <v>2.0090699999999999</v>
      </c>
      <c r="DY236">
        <v>2.2517800000000001</v>
      </c>
      <c r="DZ236">
        <v>0.11149000000000001</v>
      </c>
      <c r="EA236">
        <v>0</v>
      </c>
      <c r="EB236">
        <v>22.827300000000001</v>
      </c>
      <c r="EC236">
        <v>999.9</v>
      </c>
      <c r="ED236">
        <v>64.942999999999998</v>
      </c>
      <c r="EE236">
        <v>23.071000000000002</v>
      </c>
      <c r="EF236">
        <v>17.998899999999999</v>
      </c>
      <c r="EG236">
        <v>64.010300000000001</v>
      </c>
      <c r="EH236">
        <v>25.901399999999999</v>
      </c>
      <c r="EI236">
        <v>1</v>
      </c>
      <c r="EJ236">
        <v>-0.37093500000000001</v>
      </c>
      <c r="EK236">
        <v>-3.83325</v>
      </c>
      <c r="EL236">
        <v>20.255800000000001</v>
      </c>
      <c r="EM236">
        <v>5.26281</v>
      </c>
      <c r="EN236">
        <v>12.007899999999999</v>
      </c>
      <c r="EO236">
        <v>4.9997499999999997</v>
      </c>
      <c r="EP236">
        <v>3.2870499999999998</v>
      </c>
      <c r="EQ236">
        <v>9999</v>
      </c>
      <c r="ER236">
        <v>9999</v>
      </c>
      <c r="ES236">
        <v>999.9</v>
      </c>
      <c r="ET236">
        <v>9999</v>
      </c>
      <c r="EU236">
        <v>1.8724099999999999</v>
      </c>
      <c r="EV236">
        <v>1.87331</v>
      </c>
      <c r="EW236">
        <v>1.86951</v>
      </c>
      <c r="EX236">
        <v>1.87524</v>
      </c>
      <c r="EY236">
        <v>1.87547</v>
      </c>
      <c r="EZ236">
        <v>1.8739300000000001</v>
      </c>
      <c r="FA236">
        <v>1.87242</v>
      </c>
      <c r="FB236">
        <v>1.87151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-0.24</v>
      </c>
      <c r="FQ236">
        <v>5.9200000000000003E-2</v>
      </c>
      <c r="FR236">
        <v>0.34321388301456301</v>
      </c>
      <c r="FS236">
        <v>1.93526017593624E-3</v>
      </c>
      <c r="FT236">
        <v>-2.6352868309754201E-6</v>
      </c>
      <c r="FU236">
        <v>7.4988703689445403E-10</v>
      </c>
      <c r="FV236">
        <v>5.9295258707654903E-2</v>
      </c>
      <c r="FW236">
        <v>0</v>
      </c>
      <c r="FX236">
        <v>0</v>
      </c>
      <c r="FY236">
        <v>0</v>
      </c>
      <c r="FZ236">
        <v>1</v>
      </c>
      <c r="GA236">
        <v>1999</v>
      </c>
      <c r="GB236">
        <v>0</v>
      </c>
      <c r="GC236">
        <v>14</v>
      </c>
      <c r="GD236">
        <v>43.8</v>
      </c>
      <c r="GE236">
        <v>43.8</v>
      </c>
      <c r="GF236">
        <v>3.4033199999999999</v>
      </c>
      <c r="GG236">
        <v>2.4731399999999999</v>
      </c>
      <c r="GH236">
        <v>1.5979000000000001</v>
      </c>
      <c r="GI236">
        <v>2.35229</v>
      </c>
      <c r="GJ236">
        <v>1.64917</v>
      </c>
      <c r="GK236">
        <v>2.4047900000000002</v>
      </c>
      <c r="GL236">
        <v>27.536799999999999</v>
      </c>
      <c r="GM236">
        <v>14.0532</v>
      </c>
      <c r="GN236">
        <v>19</v>
      </c>
      <c r="GO236">
        <v>455.21899999999999</v>
      </c>
      <c r="GP236">
        <v>636.31799999999998</v>
      </c>
      <c r="GQ236">
        <v>29.318200000000001</v>
      </c>
      <c r="GR236">
        <v>22.5059</v>
      </c>
      <c r="GS236">
        <v>30.000399999999999</v>
      </c>
      <c r="GT236">
        <v>22.467199999999998</v>
      </c>
      <c r="GU236">
        <v>22.458300000000001</v>
      </c>
      <c r="GV236">
        <v>68.196299999999994</v>
      </c>
      <c r="GW236">
        <v>27.058299999999999</v>
      </c>
      <c r="GX236">
        <v>100</v>
      </c>
      <c r="GY236">
        <v>29.3552</v>
      </c>
      <c r="GZ236">
        <v>1662.22</v>
      </c>
      <c r="HA236">
        <v>13.4741</v>
      </c>
      <c r="HB236">
        <v>101.235</v>
      </c>
      <c r="HC236">
        <v>101.21299999999999</v>
      </c>
    </row>
    <row r="237" spans="1:211" x14ac:dyDescent="0.2">
      <c r="A237">
        <v>221</v>
      </c>
      <c r="B237">
        <v>1736452223.0999999</v>
      </c>
      <c r="C237">
        <v>440</v>
      </c>
      <c r="D237" t="s">
        <v>790</v>
      </c>
      <c r="E237" t="s">
        <v>791</v>
      </c>
      <c r="F237">
        <v>2</v>
      </c>
      <c r="G237">
        <v>1736452221.0999999</v>
      </c>
      <c r="H237">
        <f t="shared" si="102"/>
        <v>1.722073543304342E-3</v>
      </c>
      <c r="I237">
        <f t="shared" si="103"/>
        <v>1.7220735433043419</v>
      </c>
      <c r="J237">
        <f t="shared" si="104"/>
        <v>-1.1263720312780565</v>
      </c>
      <c r="K237">
        <f t="shared" si="105"/>
        <v>1608.0150000000001</v>
      </c>
      <c r="L237">
        <f t="shared" si="106"/>
        <v>1585.1623607701613</v>
      </c>
      <c r="M237">
        <f t="shared" si="107"/>
        <v>162.13201995485537</v>
      </c>
      <c r="N237">
        <f t="shared" si="108"/>
        <v>164.46941115927001</v>
      </c>
      <c r="O237">
        <f t="shared" si="109"/>
        <v>0.11539702524105147</v>
      </c>
      <c r="P237">
        <f t="shared" si="110"/>
        <v>3.5406512179561611</v>
      </c>
      <c r="Q237">
        <f t="shared" si="111"/>
        <v>0.11334760622138981</v>
      </c>
      <c r="R237">
        <f t="shared" si="112"/>
        <v>7.1023354389327151E-2</v>
      </c>
      <c r="S237">
        <f t="shared" si="113"/>
        <v>0</v>
      </c>
      <c r="T237">
        <f t="shared" si="114"/>
        <v>24.58861861989211</v>
      </c>
      <c r="U237">
        <f t="shared" si="115"/>
        <v>24.58861861989211</v>
      </c>
      <c r="V237">
        <f t="shared" si="116"/>
        <v>3.1025229240408043</v>
      </c>
      <c r="W237">
        <f t="shared" si="117"/>
        <v>49.929092201739124</v>
      </c>
      <c r="X237">
        <f t="shared" si="118"/>
        <v>1.5841846613438999</v>
      </c>
      <c r="Y237">
        <f t="shared" si="119"/>
        <v>3.1728689457100119</v>
      </c>
      <c r="Z237">
        <f t="shared" si="120"/>
        <v>1.5183382626969044</v>
      </c>
      <c r="AA237">
        <f t="shared" si="121"/>
        <v>-75.943443259721477</v>
      </c>
      <c r="AB237">
        <f t="shared" si="122"/>
        <v>71.663689056405232</v>
      </c>
      <c r="AC237">
        <f t="shared" si="123"/>
        <v>4.2716723317405609</v>
      </c>
      <c r="AD237">
        <f t="shared" si="124"/>
        <v>-8.0818715756834081E-3</v>
      </c>
      <c r="AE237">
        <f t="shared" si="125"/>
        <v>26.372892905423651</v>
      </c>
      <c r="AF237">
        <f t="shared" si="126"/>
        <v>1.7231809371033717</v>
      </c>
      <c r="AG237">
        <f t="shared" si="127"/>
        <v>-1.1263720312780565</v>
      </c>
      <c r="AH237">
        <v>1658.38506912249</v>
      </c>
      <c r="AI237">
        <v>1636.6829696969701</v>
      </c>
      <c r="AJ237">
        <v>3.3119228952958601</v>
      </c>
      <c r="AK237">
        <v>84.5062676990527</v>
      </c>
      <c r="AL237">
        <f t="shared" si="128"/>
        <v>1.7220735433043419</v>
      </c>
      <c r="AM237">
        <v>13.4527381284806</v>
      </c>
      <c r="AN237">
        <v>15.4869202797203</v>
      </c>
      <c r="AO237">
        <v>-1.33957562981086E-5</v>
      </c>
      <c r="AP237">
        <v>123.873733639405</v>
      </c>
      <c r="AQ237">
        <v>34</v>
      </c>
      <c r="AR237">
        <v>7</v>
      </c>
      <c r="AS237">
        <f t="shared" si="129"/>
        <v>1</v>
      </c>
      <c r="AT237">
        <f t="shared" si="130"/>
        <v>0</v>
      </c>
      <c r="AU237">
        <f t="shared" si="131"/>
        <v>54529.998222415532</v>
      </c>
      <c r="AV237">
        <f t="shared" si="132"/>
        <v>0</v>
      </c>
      <c r="AW237">
        <f t="shared" si="133"/>
        <v>0</v>
      </c>
      <c r="AX237">
        <f t="shared" si="134"/>
        <v>0</v>
      </c>
      <c r="AY237">
        <f t="shared" si="135"/>
        <v>0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1736452221.0999999</v>
      </c>
      <c r="BF237">
        <v>1608.0150000000001</v>
      </c>
      <c r="BG237">
        <v>1642.98</v>
      </c>
      <c r="BH237">
        <v>15.48855</v>
      </c>
      <c r="BI237">
        <v>13.453200000000001</v>
      </c>
      <c r="BJ237">
        <v>1608.2550000000001</v>
      </c>
      <c r="BK237">
        <v>15.42925</v>
      </c>
      <c r="BL237">
        <v>500.108</v>
      </c>
      <c r="BM237">
        <v>102.181</v>
      </c>
      <c r="BN237">
        <v>0.100018</v>
      </c>
      <c r="BO237">
        <v>24.96405</v>
      </c>
      <c r="BP237">
        <v>24.661200000000001</v>
      </c>
      <c r="BQ237">
        <v>999.9</v>
      </c>
      <c r="BR237">
        <v>0</v>
      </c>
      <c r="BS237">
        <v>0</v>
      </c>
      <c r="BT237">
        <v>10025</v>
      </c>
      <c r="BU237">
        <v>-0.120842</v>
      </c>
      <c r="BV237">
        <v>125.41549999999999</v>
      </c>
      <c r="BW237">
        <v>-34.96405</v>
      </c>
      <c r="BX237">
        <v>1633.3150000000001</v>
      </c>
      <c r="BY237">
        <v>1665.385</v>
      </c>
      <c r="BZ237">
        <v>2.0353699999999999</v>
      </c>
      <c r="CA237">
        <v>1642.98</v>
      </c>
      <c r="CB237">
        <v>13.453200000000001</v>
      </c>
      <c r="CC237">
        <v>1.58264</v>
      </c>
      <c r="CD237">
        <v>1.374665</v>
      </c>
      <c r="CE237">
        <v>13.790850000000001</v>
      </c>
      <c r="CF237">
        <v>11.64105</v>
      </c>
      <c r="CG237">
        <v>0</v>
      </c>
      <c r="CH237">
        <v>0</v>
      </c>
      <c r="CI237">
        <v>0</v>
      </c>
      <c r="CJ237">
        <v>20</v>
      </c>
      <c r="CK237">
        <v>3</v>
      </c>
      <c r="CL237">
        <v>1736449596</v>
      </c>
      <c r="CM237" t="s">
        <v>346</v>
      </c>
      <c r="CN237">
        <v>1736449594</v>
      </c>
      <c r="CO237">
        <v>1736449596</v>
      </c>
      <c r="CP237">
        <v>2</v>
      </c>
      <c r="CQ237">
        <v>0.52600000000000002</v>
      </c>
      <c r="CR237">
        <v>-1.4999999999999999E-2</v>
      </c>
      <c r="CS237">
        <v>0.63</v>
      </c>
      <c r="CT237">
        <v>3.9E-2</v>
      </c>
      <c r="CU237">
        <v>200</v>
      </c>
      <c r="CV237">
        <v>13</v>
      </c>
      <c r="CW237">
        <v>0.21</v>
      </c>
      <c r="CX237">
        <v>0.03</v>
      </c>
      <c r="CY237">
        <v>-34.740119999999997</v>
      </c>
      <c r="CZ237">
        <v>5.7989233082706404</v>
      </c>
      <c r="DA237">
        <v>1.04786296938102</v>
      </c>
      <c r="DB237">
        <v>0</v>
      </c>
      <c r="DC237">
        <v>2.0520165000000001</v>
      </c>
      <c r="DD237">
        <v>-9.6033834586468997E-2</v>
      </c>
      <c r="DE237">
        <v>9.4252364824443692E-3</v>
      </c>
      <c r="DF237">
        <v>1</v>
      </c>
      <c r="DG237">
        <v>1</v>
      </c>
      <c r="DH237">
        <v>2</v>
      </c>
      <c r="DI237" t="s">
        <v>347</v>
      </c>
      <c r="DJ237">
        <v>3.1193900000000001</v>
      </c>
      <c r="DK237">
        <v>2.79922</v>
      </c>
      <c r="DL237">
        <v>0.24637500000000001</v>
      </c>
      <c r="DM237">
        <v>0.25151699999999999</v>
      </c>
      <c r="DN237">
        <v>8.6546200000000004E-2</v>
      </c>
      <c r="DO237">
        <v>7.8902799999999995E-2</v>
      </c>
      <c r="DP237">
        <v>21006.6</v>
      </c>
      <c r="DQ237">
        <v>19276.7</v>
      </c>
      <c r="DR237">
        <v>26659.599999999999</v>
      </c>
      <c r="DS237">
        <v>24090.9</v>
      </c>
      <c r="DT237">
        <v>33668.9</v>
      </c>
      <c r="DU237">
        <v>32333.4</v>
      </c>
      <c r="DV237">
        <v>40308.800000000003</v>
      </c>
      <c r="DW237">
        <v>38093.199999999997</v>
      </c>
      <c r="DX237">
        <v>2.0090699999999999</v>
      </c>
      <c r="DY237">
        <v>2.2517800000000001</v>
      </c>
      <c r="DZ237">
        <v>0.111233</v>
      </c>
      <c r="EA237">
        <v>0</v>
      </c>
      <c r="EB237">
        <v>22.825600000000001</v>
      </c>
      <c r="EC237">
        <v>999.9</v>
      </c>
      <c r="ED237">
        <v>64.942999999999998</v>
      </c>
      <c r="EE237">
        <v>23.071000000000002</v>
      </c>
      <c r="EF237">
        <v>17.997299999999999</v>
      </c>
      <c r="EG237">
        <v>63.600299999999997</v>
      </c>
      <c r="EH237">
        <v>26.510400000000001</v>
      </c>
      <c r="EI237">
        <v>1</v>
      </c>
      <c r="EJ237">
        <v>-0.370724</v>
      </c>
      <c r="EK237">
        <v>-3.8955099999999998</v>
      </c>
      <c r="EL237">
        <v>20.254300000000001</v>
      </c>
      <c r="EM237">
        <v>5.2634100000000004</v>
      </c>
      <c r="EN237">
        <v>12.007</v>
      </c>
      <c r="EO237">
        <v>4.9996</v>
      </c>
      <c r="EP237">
        <v>3.2870200000000001</v>
      </c>
      <c r="EQ237">
        <v>9999</v>
      </c>
      <c r="ER237">
        <v>9999</v>
      </c>
      <c r="ES237">
        <v>999.9</v>
      </c>
      <c r="ET237">
        <v>9999</v>
      </c>
      <c r="EU237">
        <v>1.8724099999999999</v>
      </c>
      <c r="EV237">
        <v>1.87331</v>
      </c>
      <c r="EW237">
        <v>1.86951</v>
      </c>
      <c r="EX237">
        <v>1.87523</v>
      </c>
      <c r="EY237">
        <v>1.87547</v>
      </c>
      <c r="EZ237">
        <v>1.8739300000000001</v>
      </c>
      <c r="FA237">
        <v>1.87242</v>
      </c>
      <c r="FB237">
        <v>1.8714999999999999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-0.24</v>
      </c>
      <c r="FQ237">
        <v>5.9299999999999999E-2</v>
      </c>
      <c r="FR237">
        <v>0.34321388301456301</v>
      </c>
      <c r="FS237">
        <v>1.93526017593624E-3</v>
      </c>
      <c r="FT237">
        <v>-2.6352868309754201E-6</v>
      </c>
      <c r="FU237">
        <v>7.4988703689445403E-10</v>
      </c>
      <c r="FV237">
        <v>5.9295258707654903E-2</v>
      </c>
      <c r="FW237">
        <v>0</v>
      </c>
      <c r="FX237">
        <v>0</v>
      </c>
      <c r="FY237">
        <v>0</v>
      </c>
      <c r="FZ237">
        <v>1</v>
      </c>
      <c r="GA237">
        <v>1999</v>
      </c>
      <c r="GB237">
        <v>0</v>
      </c>
      <c r="GC237">
        <v>14</v>
      </c>
      <c r="GD237">
        <v>43.8</v>
      </c>
      <c r="GE237">
        <v>43.8</v>
      </c>
      <c r="GF237">
        <v>3.41553</v>
      </c>
      <c r="GG237">
        <v>2.48291</v>
      </c>
      <c r="GH237">
        <v>1.5979000000000001</v>
      </c>
      <c r="GI237">
        <v>2.35107</v>
      </c>
      <c r="GJ237">
        <v>1.64917</v>
      </c>
      <c r="GK237">
        <v>2.4841299999999999</v>
      </c>
      <c r="GL237">
        <v>27.557700000000001</v>
      </c>
      <c r="GM237">
        <v>14.061999999999999</v>
      </c>
      <c r="GN237">
        <v>19</v>
      </c>
      <c r="GO237">
        <v>455.21600000000001</v>
      </c>
      <c r="GP237">
        <v>636.32299999999998</v>
      </c>
      <c r="GQ237">
        <v>29.3306</v>
      </c>
      <c r="GR237">
        <v>22.506499999999999</v>
      </c>
      <c r="GS237">
        <v>30.000499999999999</v>
      </c>
      <c r="GT237">
        <v>22.4678</v>
      </c>
      <c r="GU237">
        <v>22.4588</v>
      </c>
      <c r="GV237">
        <v>68.4208</v>
      </c>
      <c r="GW237">
        <v>27.058299999999999</v>
      </c>
      <c r="GX237">
        <v>100</v>
      </c>
      <c r="GY237">
        <v>29.3552</v>
      </c>
      <c r="GZ237">
        <v>1668.94</v>
      </c>
      <c r="HA237">
        <v>13.4823</v>
      </c>
      <c r="HB237">
        <v>101.236</v>
      </c>
      <c r="HC237">
        <v>101.212</v>
      </c>
    </row>
    <row r="238" spans="1:211" x14ac:dyDescent="0.2">
      <c r="A238">
        <v>222</v>
      </c>
      <c r="B238">
        <v>1736452225.0999999</v>
      </c>
      <c r="C238">
        <v>442</v>
      </c>
      <c r="D238" t="s">
        <v>792</v>
      </c>
      <c r="E238" t="s">
        <v>793</v>
      </c>
      <c r="F238">
        <v>2</v>
      </c>
      <c r="G238">
        <v>1736452224.0999999</v>
      </c>
      <c r="H238">
        <f t="shared" si="102"/>
        <v>1.7159527685666344E-3</v>
      </c>
      <c r="I238">
        <f t="shared" si="103"/>
        <v>1.7159527685666343</v>
      </c>
      <c r="J238">
        <f t="shared" si="104"/>
        <v>-1.1218060124278257</v>
      </c>
      <c r="K238">
        <f t="shared" si="105"/>
        <v>1617.84</v>
      </c>
      <c r="L238">
        <f t="shared" si="106"/>
        <v>1594.7770462163355</v>
      </c>
      <c r="M238">
        <f t="shared" si="107"/>
        <v>163.11418652895</v>
      </c>
      <c r="N238">
        <f t="shared" si="108"/>
        <v>165.473071085448</v>
      </c>
      <c r="O238">
        <f t="shared" si="109"/>
        <v>0.11514833499673487</v>
      </c>
      <c r="P238">
        <f t="shared" si="110"/>
        <v>3.5423054023624161</v>
      </c>
      <c r="Q238">
        <f t="shared" si="111"/>
        <v>0.11310859036359738</v>
      </c>
      <c r="R238">
        <f t="shared" si="112"/>
        <v>7.0873122337416827E-2</v>
      </c>
      <c r="S238">
        <f t="shared" si="113"/>
        <v>0</v>
      </c>
      <c r="T238">
        <f t="shared" si="114"/>
        <v>24.57316427818628</v>
      </c>
      <c r="U238">
        <f t="shared" si="115"/>
        <v>24.57316427818628</v>
      </c>
      <c r="V238">
        <f t="shared" si="116"/>
        <v>3.0996566352222272</v>
      </c>
      <c r="W238">
        <f t="shared" si="117"/>
        <v>49.958076371004374</v>
      </c>
      <c r="X238">
        <f t="shared" si="118"/>
        <v>1.5835027484453998</v>
      </c>
      <c r="Y238">
        <f t="shared" si="119"/>
        <v>3.1696631725485402</v>
      </c>
      <c r="Z238">
        <f t="shared" si="120"/>
        <v>1.5161538867768274</v>
      </c>
      <c r="AA238">
        <f t="shared" si="121"/>
        <v>-75.673517093788575</v>
      </c>
      <c r="AB238">
        <f t="shared" si="122"/>
        <v>71.411540167498003</v>
      </c>
      <c r="AC238">
        <f t="shared" si="123"/>
        <v>4.2539602059063606</v>
      </c>
      <c r="AD238">
        <f t="shared" si="124"/>
        <v>-8.0167203842052004E-3</v>
      </c>
      <c r="AE238">
        <f t="shared" si="125"/>
        <v>26.372886776599422</v>
      </c>
      <c r="AF238">
        <f t="shared" si="126"/>
        <v>1.7158870922962639</v>
      </c>
      <c r="AG238">
        <f t="shared" si="127"/>
        <v>-1.1218060124278257</v>
      </c>
      <c r="AH238">
        <v>1665.1762565717199</v>
      </c>
      <c r="AI238">
        <v>1643.3201212121201</v>
      </c>
      <c r="AJ238">
        <v>3.3295336500367299</v>
      </c>
      <c r="AK238">
        <v>84.5062676990527</v>
      </c>
      <c r="AL238">
        <f t="shared" si="128"/>
        <v>1.7159527685666343</v>
      </c>
      <c r="AM238">
        <v>13.4534648232473</v>
      </c>
      <c r="AN238">
        <v>15.4826811188811</v>
      </c>
      <c r="AO238">
        <v>-1.3697570020593299E-5</v>
      </c>
      <c r="AP238">
        <v>123.873733639405</v>
      </c>
      <c r="AQ238">
        <v>34</v>
      </c>
      <c r="AR238">
        <v>7</v>
      </c>
      <c r="AS238">
        <f t="shared" si="129"/>
        <v>1</v>
      </c>
      <c r="AT238">
        <f t="shared" si="130"/>
        <v>0</v>
      </c>
      <c r="AU238">
        <f t="shared" si="131"/>
        <v>54569.608145436549</v>
      </c>
      <c r="AV238">
        <f t="shared" si="132"/>
        <v>0</v>
      </c>
      <c r="AW238">
        <f t="shared" si="133"/>
        <v>0</v>
      </c>
      <c r="AX238">
        <f t="shared" si="134"/>
        <v>0</v>
      </c>
      <c r="AY238">
        <f t="shared" si="135"/>
        <v>0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1736452224.0999999</v>
      </c>
      <c r="BF238">
        <v>1617.84</v>
      </c>
      <c r="BG238">
        <v>1652.85</v>
      </c>
      <c r="BH238">
        <v>15.481999999999999</v>
      </c>
      <c r="BI238">
        <v>13.452999999999999</v>
      </c>
      <c r="BJ238">
        <v>1618.09</v>
      </c>
      <c r="BK238">
        <v>15.422700000000001</v>
      </c>
      <c r="BL238">
        <v>499.553</v>
      </c>
      <c r="BM238">
        <v>102.182</v>
      </c>
      <c r="BN238">
        <v>9.8244700000000004E-2</v>
      </c>
      <c r="BO238">
        <v>24.947099999999999</v>
      </c>
      <c r="BP238">
        <v>24.648599999999998</v>
      </c>
      <c r="BQ238">
        <v>999.9</v>
      </c>
      <c r="BR238">
        <v>0</v>
      </c>
      <c r="BS238">
        <v>0</v>
      </c>
      <c r="BT238">
        <v>10031.9</v>
      </c>
      <c r="BU238">
        <v>-8.3533200000000002E-2</v>
      </c>
      <c r="BV238">
        <v>125.562</v>
      </c>
      <c r="BW238">
        <v>-35.007300000000001</v>
      </c>
      <c r="BX238">
        <v>1643.29</v>
      </c>
      <c r="BY238">
        <v>1675.39</v>
      </c>
      <c r="BZ238">
        <v>2.02902</v>
      </c>
      <c r="CA238">
        <v>1652.85</v>
      </c>
      <c r="CB238">
        <v>13.452999999999999</v>
      </c>
      <c r="CC238">
        <v>1.58199</v>
      </c>
      <c r="CD238">
        <v>1.37466</v>
      </c>
      <c r="CE238">
        <v>13.7844</v>
      </c>
      <c r="CF238">
        <v>11.6409</v>
      </c>
      <c r="CG238">
        <v>0</v>
      </c>
      <c r="CH238">
        <v>0</v>
      </c>
      <c r="CI238">
        <v>0</v>
      </c>
      <c r="CJ238">
        <v>20</v>
      </c>
      <c r="CK238">
        <v>3</v>
      </c>
      <c r="CL238">
        <v>1736449596</v>
      </c>
      <c r="CM238" t="s">
        <v>346</v>
      </c>
      <c r="CN238">
        <v>1736449594</v>
      </c>
      <c r="CO238">
        <v>1736449596</v>
      </c>
      <c r="CP238">
        <v>2</v>
      </c>
      <c r="CQ238">
        <v>0.52600000000000002</v>
      </c>
      <c r="CR238">
        <v>-1.4999999999999999E-2</v>
      </c>
      <c r="CS238">
        <v>0.63</v>
      </c>
      <c r="CT238">
        <v>3.9E-2</v>
      </c>
      <c r="CU238">
        <v>200</v>
      </c>
      <c r="CV238">
        <v>13</v>
      </c>
      <c r="CW238">
        <v>0.21</v>
      </c>
      <c r="CX238">
        <v>0.03</v>
      </c>
      <c r="CY238">
        <v>-34.63579</v>
      </c>
      <c r="CZ238">
        <v>3.2603187969924301</v>
      </c>
      <c r="DA238">
        <v>0.97519756095880294</v>
      </c>
      <c r="DB238">
        <v>0</v>
      </c>
      <c r="DC238">
        <v>2.0487415000000002</v>
      </c>
      <c r="DD238">
        <v>-0.10196436090225</v>
      </c>
      <c r="DE238">
        <v>9.9776366314874593E-3</v>
      </c>
      <c r="DF238">
        <v>1</v>
      </c>
      <c r="DG238">
        <v>1</v>
      </c>
      <c r="DH238">
        <v>2</v>
      </c>
      <c r="DI238" t="s">
        <v>347</v>
      </c>
      <c r="DJ238">
        <v>3.1186600000000002</v>
      </c>
      <c r="DK238">
        <v>2.79975</v>
      </c>
      <c r="DL238">
        <v>0.24695300000000001</v>
      </c>
      <c r="DM238">
        <v>0.25212600000000002</v>
      </c>
      <c r="DN238">
        <v>8.6534299999999995E-2</v>
      </c>
      <c r="DO238">
        <v>7.8904600000000005E-2</v>
      </c>
      <c r="DP238">
        <v>20990.6</v>
      </c>
      <c r="DQ238">
        <v>19260.599999999999</v>
      </c>
      <c r="DR238">
        <v>26659.599999999999</v>
      </c>
      <c r="DS238">
        <v>24090.400000000001</v>
      </c>
      <c r="DT238">
        <v>33669.300000000003</v>
      </c>
      <c r="DU238">
        <v>32332.6</v>
      </c>
      <c r="DV238">
        <v>40308.800000000003</v>
      </c>
      <c r="DW238">
        <v>38092.199999999997</v>
      </c>
      <c r="DX238">
        <v>2.0066999999999999</v>
      </c>
      <c r="DY238">
        <v>2.2526999999999999</v>
      </c>
      <c r="DZ238">
        <v>0.110619</v>
      </c>
      <c r="EA238">
        <v>0</v>
      </c>
      <c r="EB238">
        <v>22.823699999999999</v>
      </c>
      <c r="EC238">
        <v>999.9</v>
      </c>
      <c r="ED238">
        <v>64.942999999999998</v>
      </c>
      <c r="EE238">
        <v>23.071000000000002</v>
      </c>
      <c r="EF238">
        <v>17.997399999999999</v>
      </c>
      <c r="EG238">
        <v>64.030299999999997</v>
      </c>
      <c r="EH238">
        <v>26.097799999999999</v>
      </c>
      <c r="EI238">
        <v>1</v>
      </c>
      <c r="EJ238">
        <v>-0.37058400000000002</v>
      </c>
      <c r="EK238">
        <v>-3.8838400000000002</v>
      </c>
      <c r="EL238">
        <v>20.2547</v>
      </c>
      <c r="EM238">
        <v>5.2625099999999998</v>
      </c>
      <c r="EN238">
        <v>12.005800000000001</v>
      </c>
      <c r="EO238">
        <v>4.9994500000000004</v>
      </c>
      <c r="EP238">
        <v>3.2869000000000002</v>
      </c>
      <c r="EQ238">
        <v>9999</v>
      </c>
      <c r="ER238">
        <v>9999</v>
      </c>
      <c r="ES238">
        <v>999.9</v>
      </c>
      <c r="ET238">
        <v>9999</v>
      </c>
      <c r="EU238">
        <v>1.8724099999999999</v>
      </c>
      <c r="EV238">
        <v>1.8733</v>
      </c>
      <c r="EW238">
        <v>1.86951</v>
      </c>
      <c r="EX238">
        <v>1.87524</v>
      </c>
      <c r="EY238">
        <v>1.8754599999999999</v>
      </c>
      <c r="EZ238">
        <v>1.8739300000000001</v>
      </c>
      <c r="FA238">
        <v>1.8724099999999999</v>
      </c>
      <c r="FB238">
        <v>1.87151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-0.25</v>
      </c>
      <c r="FQ238">
        <v>5.9299999999999999E-2</v>
      </c>
      <c r="FR238">
        <v>0.34321388301456301</v>
      </c>
      <c r="FS238">
        <v>1.93526017593624E-3</v>
      </c>
      <c r="FT238">
        <v>-2.6352868309754201E-6</v>
      </c>
      <c r="FU238">
        <v>7.4988703689445403E-10</v>
      </c>
      <c r="FV238">
        <v>5.9295258707654903E-2</v>
      </c>
      <c r="FW238">
        <v>0</v>
      </c>
      <c r="FX238">
        <v>0</v>
      </c>
      <c r="FY238">
        <v>0</v>
      </c>
      <c r="FZ238">
        <v>1</v>
      </c>
      <c r="GA238">
        <v>1999</v>
      </c>
      <c r="GB238">
        <v>0</v>
      </c>
      <c r="GC238">
        <v>14</v>
      </c>
      <c r="GD238">
        <v>43.9</v>
      </c>
      <c r="GE238">
        <v>43.8</v>
      </c>
      <c r="GF238">
        <v>3.4252899999999999</v>
      </c>
      <c r="GG238">
        <v>2.47437</v>
      </c>
      <c r="GH238">
        <v>1.5979000000000001</v>
      </c>
      <c r="GI238">
        <v>2.35107</v>
      </c>
      <c r="GJ238">
        <v>1.64917</v>
      </c>
      <c r="GK238">
        <v>2.3571800000000001</v>
      </c>
      <c r="GL238">
        <v>27.557700000000001</v>
      </c>
      <c r="GM238">
        <v>14.0357</v>
      </c>
      <c r="GN238">
        <v>19</v>
      </c>
      <c r="GO238">
        <v>453.83300000000003</v>
      </c>
      <c r="GP238">
        <v>637.09199999999998</v>
      </c>
      <c r="GQ238">
        <v>29.3459</v>
      </c>
      <c r="GR238">
        <v>22.507300000000001</v>
      </c>
      <c r="GS238">
        <v>30.000499999999999</v>
      </c>
      <c r="GT238">
        <v>22.468599999999999</v>
      </c>
      <c r="GU238">
        <v>22.459700000000002</v>
      </c>
      <c r="GV238">
        <v>68.641900000000007</v>
      </c>
      <c r="GW238">
        <v>27.058299999999999</v>
      </c>
      <c r="GX238">
        <v>100</v>
      </c>
      <c r="GY238">
        <v>29.384499999999999</v>
      </c>
      <c r="GZ238">
        <v>1675.72</v>
      </c>
      <c r="HA238">
        <v>13.486800000000001</v>
      </c>
      <c r="HB238">
        <v>101.236</v>
      </c>
      <c r="HC238">
        <v>101.21</v>
      </c>
    </row>
    <row r="239" spans="1:211" x14ac:dyDescent="0.2">
      <c r="A239">
        <v>223</v>
      </c>
      <c r="B239">
        <v>1736452227.0999999</v>
      </c>
      <c r="C239">
        <v>444</v>
      </c>
      <c r="D239" t="s">
        <v>794</v>
      </c>
      <c r="E239" t="s">
        <v>795</v>
      </c>
      <c r="F239">
        <v>2</v>
      </c>
      <c r="G239">
        <v>1736452225.0999999</v>
      </c>
      <c r="H239">
        <f t="shared" si="102"/>
        <v>1.7130760553668097E-3</v>
      </c>
      <c r="I239">
        <f t="shared" si="103"/>
        <v>1.7130760553668096</v>
      </c>
      <c r="J239">
        <f t="shared" si="104"/>
        <v>-1.0320360863260289</v>
      </c>
      <c r="K239">
        <f t="shared" si="105"/>
        <v>1621.105</v>
      </c>
      <c r="L239">
        <f t="shared" si="106"/>
        <v>1596.7471578140869</v>
      </c>
      <c r="M239">
        <f t="shared" si="107"/>
        <v>163.3183808635647</v>
      </c>
      <c r="N239">
        <f t="shared" si="108"/>
        <v>165.80974797053952</v>
      </c>
      <c r="O239">
        <f t="shared" si="109"/>
        <v>0.11500429173917597</v>
      </c>
      <c r="P239">
        <f t="shared" si="110"/>
        <v>3.5405557478057288</v>
      </c>
      <c r="Q239">
        <f t="shared" si="111"/>
        <v>0.11296861218510001</v>
      </c>
      <c r="R239">
        <f t="shared" si="112"/>
        <v>7.0785278972780599E-2</v>
      </c>
      <c r="S239">
        <f t="shared" si="113"/>
        <v>0</v>
      </c>
      <c r="T239">
        <f t="shared" si="114"/>
        <v>24.569166135638465</v>
      </c>
      <c r="U239">
        <f t="shared" si="115"/>
        <v>24.569166135638465</v>
      </c>
      <c r="V239">
        <f t="shared" si="116"/>
        <v>3.0989154839151194</v>
      </c>
      <c r="W239">
        <f t="shared" si="117"/>
        <v>49.967965008209113</v>
      </c>
      <c r="X239">
        <f t="shared" si="118"/>
        <v>1.5833958722029302</v>
      </c>
      <c r="Y239">
        <f t="shared" si="119"/>
        <v>3.1688220081462153</v>
      </c>
      <c r="Z239">
        <f t="shared" si="120"/>
        <v>1.5155196117121892</v>
      </c>
      <c r="AA239">
        <f t="shared" si="121"/>
        <v>-75.546654041676305</v>
      </c>
      <c r="AB239">
        <f t="shared" si="122"/>
        <v>71.290017945652536</v>
      </c>
      <c r="AC239">
        <f t="shared" si="123"/>
        <v>4.248638969366783</v>
      </c>
      <c r="AD239">
        <f t="shared" si="124"/>
        <v>-7.9971266569884847E-3</v>
      </c>
      <c r="AE239">
        <f t="shared" si="125"/>
        <v>26.562226375703514</v>
      </c>
      <c r="AF239">
        <f t="shared" si="126"/>
        <v>1.714612393581314</v>
      </c>
      <c r="AG239">
        <f t="shared" si="127"/>
        <v>-1.0320360863260289</v>
      </c>
      <c r="AH239">
        <v>1671.79249236854</v>
      </c>
      <c r="AI239">
        <v>1649.9123030303001</v>
      </c>
      <c r="AJ239">
        <v>3.3173781415787902</v>
      </c>
      <c r="AK239">
        <v>84.5062676990527</v>
      </c>
      <c r="AL239">
        <f t="shared" si="128"/>
        <v>1.7130760553668096</v>
      </c>
      <c r="AM239">
        <v>13.453322264391399</v>
      </c>
      <c r="AN239">
        <v>15.4790391608392</v>
      </c>
      <c r="AO239">
        <v>-1.2724125270589201E-5</v>
      </c>
      <c r="AP239">
        <v>123.873733639405</v>
      </c>
      <c r="AQ239">
        <v>35</v>
      </c>
      <c r="AR239">
        <v>7</v>
      </c>
      <c r="AS239">
        <f t="shared" si="129"/>
        <v>1</v>
      </c>
      <c r="AT239">
        <f t="shared" si="130"/>
        <v>0</v>
      </c>
      <c r="AU239">
        <f t="shared" si="131"/>
        <v>54531.853688463583</v>
      </c>
      <c r="AV239">
        <f t="shared" si="132"/>
        <v>0</v>
      </c>
      <c r="AW239">
        <f t="shared" si="133"/>
        <v>0</v>
      </c>
      <c r="AX239">
        <f t="shared" si="134"/>
        <v>0</v>
      </c>
      <c r="AY239">
        <f t="shared" si="135"/>
        <v>0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1736452225.0999999</v>
      </c>
      <c r="BF239">
        <v>1621.105</v>
      </c>
      <c r="BG239">
        <v>1656.345</v>
      </c>
      <c r="BH239">
        <v>15.480700000000001</v>
      </c>
      <c r="BI239">
        <v>13.4533</v>
      </c>
      <c r="BJ239">
        <v>1621.355</v>
      </c>
      <c r="BK239">
        <v>15.4214</v>
      </c>
      <c r="BL239">
        <v>499.57650000000001</v>
      </c>
      <c r="BM239">
        <v>102.18300000000001</v>
      </c>
      <c r="BN239">
        <v>9.8929900000000001E-2</v>
      </c>
      <c r="BO239">
        <v>24.94265</v>
      </c>
      <c r="BP239">
        <v>24.643650000000001</v>
      </c>
      <c r="BQ239">
        <v>999.9</v>
      </c>
      <c r="BR239">
        <v>0</v>
      </c>
      <c r="BS239">
        <v>0</v>
      </c>
      <c r="BT239">
        <v>10024.4</v>
      </c>
      <c r="BU239">
        <v>-8.9752200000000004E-2</v>
      </c>
      <c r="BV239">
        <v>125.54049999999999</v>
      </c>
      <c r="BW239">
        <v>-35.2393</v>
      </c>
      <c r="BX239">
        <v>1646.6</v>
      </c>
      <c r="BY239">
        <v>1678.9349999999999</v>
      </c>
      <c r="BZ239">
        <v>2.0274350000000001</v>
      </c>
      <c r="CA239">
        <v>1656.345</v>
      </c>
      <c r="CB239">
        <v>13.4533</v>
      </c>
      <c r="CC239">
        <v>1.5818700000000001</v>
      </c>
      <c r="CD239">
        <v>1.3747</v>
      </c>
      <c r="CE239">
        <v>13.783300000000001</v>
      </c>
      <c r="CF239">
        <v>11.641400000000001</v>
      </c>
      <c r="CG239">
        <v>0</v>
      </c>
      <c r="CH239">
        <v>0</v>
      </c>
      <c r="CI239">
        <v>0</v>
      </c>
      <c r="CJ239">
        <v>20</v>
      </c>
      <c r="CK239">
        <v>3</v>
      </c>
      <c r="CL239">
        <v>1736449596</v>
      </c>
      <c r="CM239" t="s">
        <v>346</v>
      </c>
      <c r="CN239">
        <v>1736449594</v>
      </c>
      <c r="CO239">
        <v>1736449596</v>
      </c>
      <c r="CP239">
        <v>2</v>
      </c>
      <c r="CQ239">
        <v>0.52600000000000002</v>
      </c>
      <c r="CR239">
        <v>-1.4999999999999999E-2</v>
      </c>
      <c r="CS239">
        <v>0.63</v>
      </c>
      <c r="CT239">
        <v>3.9E-2</v>
      </c>
      <c r="CU239">
        <v>200</v>
      </c>
      <c r="CV239">
        <v>13</v>
      </c>
      <c r="CW239">
        <v>0.21</v>
      </c>
      <c r="CX239">
        <v>0.03</v>
      </c>
      <c r="CY239">
        <v>-34.562395000000002</v>
      </c>
      <c r="CZ239">
        <v>-4.0759398496266697E-2</v>
      </c>
      <c r="DA239">
        <v>0.90503117044386905</v>
      </c>
      <c r="DB239">
        <v>1</v>
      </c>
      <c r="DC239">
        <v>2.0452789999999998</v>
      </c>
      <c r="DD239">
        <v>-0.10686676691729</v>
      </c>
      <c r="DE239">
        <v>1.04383470434739E-2</v>
      </c>
      <c r="DF239">
        <v>1</v>
      </c>
      <c r="DG239">
        <v>2</v>
      </c>
      <c r="DH239">
        <v>2</v>
      </c>
      <c r="DI239" t="s">
        <v>543</v>
      </c>
      <c r="DJ239">
        <v>3.1190099999999998</v>
      </c>
      <c r="DK239">
        <v>2.8013499999999998</v>
      </c>
      <c r="DL239">
        <v>0.24754000000000001</v>
      </c>
      <c r="DM239">
        <v>0.25275199999999998</v>
      </c>
      <c r="DN239">
        <v>8.6527000000000007E-2</v>
      </c>
      <c r="DO239">
        <v>7.8909900000000005E-2</v>
      </c>
      <c r="DP239">
        <v>20974.2</v>
      </c>
      <c r="DQ239">
        <v>19244.400000000001</v>
      </c>
      <c r="DR239">
        <v>26659.5</v>
      </c>
      <c r="DS239">
        <v>24090.2</v>
      </c>
      <c r="DT239">
        <v>33669.5</v>
      </c>
      <c r="DU239">
        <v>32332</v>
      </c>
      <c r="DV239">
        <v>40308.6</v>
      </c>
      <c r="DW239">
        <v>38091.699999999997</v>
      </c>
      <c r="DX239">
        <v>2.0059499999999999</v>
      </c>
      <c r="DY239">
        <v>2.2525200000000001</v>
      </c>
      <c r="DZ239">
        <v>0.110209</v>
      </c>
      <c r="EA239">
        <v>0</v>
      </c>
      <c r="EB239">
        <v>22.8215</v>
      </c>
      <c r="EC239">
        <v>999.9</v>
      </c>
      <c r="ED239">
        <v>64.942999999999998</v>
      </c>
      <c r="EE239">
        <v>23.091000000000001</v>
      </c>
      <c r="EF239">
        <v>18.018699999999999</v>
      </c>
      <c r="EG239">
        <v>63.2303</v>
      </c>
      <c r="EH239">
        <v>26.590499999999999</v>
      </c>
      <c r="EI239">
        <v>1</v>
      </c>
      <c r="EJ239">
        <v>-0.370419</v>
      </c>
      <c r="EK239">
        <v>-3.92787</v>
      </c>
      <c r="EL239">
        <v>20.2531</v>
      </c>
      <c r="EM239">
        <v>5.2619199999999999</v>
      </c>
      <c r="EN239">
        <v>12.006399999999999</v>
      </c>
      <c r="EO239">
        <v>4.9995500000000002</v>
      </c>
      <c r="EP239">
        <v>3.28695</v>
      </c>
      <c r="EQ239">
        <v>9999</v>
      </c>
      <c r="ER239">
        <v>9999</v>
      </c>
      <c r="ES239">
        <v>999.9</v>
      </c>
      <c r="ET239">
        <v>9999</v>
      </c>
      <c r="EU239">
        <v>1.8724099999999999</v>
      </c>
      <c r="EV239">
        <v>1.8733</v>
      </c>
      <c r="EW239">
        <v>1.86951</v>
      </c>
      <c r="EX239">
        <v>1.87521</v>
      </c>
      <c r="EY239">
        <v>1.8754599999999999</v>
      </c>
      <c r="EZ239">
        <v>1.8739300000000001</v>
      </c>
      <c r="FA239">
        <v>1.8724099999999999</v>
      </c>
      <c r="FB239">
        <v>1.87151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-0.26</v>
      </c>
      <c r="FQ239">
        <v>5.9299999999999999E-2</v>
      </c>
      <c r="FR239">
        <v>0.34321388301456301</v>
      </c>
      <c r="FS239">
        <v>1.93526017593624E-3</v>
      </c>
      <c r="FT239">
        <v>-2.6352868309754201E-6</v>
      </c>
      <c r="FU239">
        <v>7.4988703689445403E-10</v>
      </c>
      <c r="FV239">
        <v>5.9295258707654903E-2</v>
      </c>
      <c r="FW239">
        <v>0</v>
      </c>
      <c r="FX239">
        <v>0</v>
      </c>
      <c r="FY239">
        <v>0</v>
      </c>
      <c r="FZ239">
        <v>1</v>
      </c>
      <c r="GA239">
        <v>1999</v>
      </c>
      <c r="GB239">
        <v>0</v>
      </c>
      <c r="GC239">
        <v>14</v>
      </c>
      <c r="GD239">
        <v>43.9</v>
      </c>
      <c r="GE239">
        <v>43.9</v>
      </c>
      <c r="GF239">
        <v>3.43628</v>
      </c>
      <c r="GG239">
        <v>2.4633799999999999</v>
      </c>
      <c r="GH239">
        <v>1.5979000000000001</v>
      </c>
      <c r="GI239">
        <v>2.35107</v>
      </c>
      <c r="GJ239">
        <v>1.64917</v>
      </c>
      <c r="GK239">
        <v>2.48047</v>
      </c>
      <c r="GL239">
        <v>27.557700000000001</v>
      </c>
      <c r="GM239">
        <v>14.0532</v>
      </c>
      <c r="GN239">
        <v>19</v>
      </c>
      <c r="GO239">
        <v>453.41300000000001</v>
      </c>
      <c r="GP239">
        <v>636.95899999999995</v>
      </c>
      <c r="GQ239">
        <v>29.357500000000002</v>
      </c>
      <c r="GR239">
        <v>22.508299999999998</v>
      </c>
      <c r="GS239">
        <v>30.000499999999999</v>
      </c>
      <c r="GT239">
        <v>22.4695</v>
      </c>
      <c r="GU239">
        <v>22.4604</v>
      </c>
      <c r="GV239">
        <v>68.850800000000007</v>
      </c>
      <c r="GW239">
        <v>27.058299999999999</v>
      </c>
      <c r="GX239">
        <v>100</v>
      </c>
      <c r="GY239">
        <v>29.384499999999999</v>
      </c>
      <c r="GZ239">
        <v>1682.51</v>
      </c>
      <c r="HA239">
        <v>13.495100000000001</v>
      </c>
      <c r="HB239">
        <v>101.236</v>
      </c>
      <c r="HC239">
        <v>101.208</v>
      </c>
    </row>
    <row r="240" spans="1:211" x14ac:dyDescent="0.2">
      <c r="A240">
        <v>224</v>
      </c>
      <c r="B240">
        <v>1736452229.0999999</v>
      </c>
      <c r="C240">
        <v>446</v>
      </c>
      <c r="D240" t="s">
        <v>796</v>
      </c>
      <c r="E240" t="s">
        <v>797</v>
      </c>
      <c r="F240">
        <v>2</v>
      </c>
      <c r="G240">
        <v>1736452228.0999999</v>
      </c>
      <c r="H240">
        <f t="shared" si="102"/>
        <v>1.7140184310182396E-3</v>
      </c>
      <c r="I240">
        <f t="shared" si="103"/>
        <v>1.7140184310182396</v>
      </c>
      <c r="J240">
        <f t="shared" si="104"/>
        <v>-1.0161633108587422</v>
      </c>
      <c r="K240">
        <f t="shared" si="105"/>
        <v>1631.01</v>
      </c>
      <c r="L240">
        <f t="shared" si="106"/>
        <v>1606.2147269251013</v>
      </c>
      <c r="M240">
        <f t="shared" si="107"/>
        <v>164.29508815604345</v>
      </c>
      <c r="N240">
        <f t="shared" si="108"/>
        <v>166.83132537726001</v>
      </c>
      <c r="O240">
        <f t="shared" si="109"/>
        <v>0.1152102635295605</v>
      </c>
      <c r="P240">
        <f t="shared" si="110"/>
        <v>3.5315930237286919</v>
      </c>
      <c r="Q240">
        <f t="shared" si="111"/>
        <v>0.11316227019914799</v>
      </c>
      <c r="R240">
        <f t="shared" si="112"/>
        <v>7.0907390593327374E-2</v>
      </c>
      <c r="S240">
        <f t="shared" si="113"/>
        <v>0</v>
      </c>
      <c r="T240">
        <f t="shared" si="114"/>
        <v>24.559113961631382</v>
      </c>
      <c r="U240">
        <f t="shared" si="115"/>
        <v>24.559113961631382</v>
      </c>
      <c r="V240">
        <f t="shared" si="116"/>
        <v>3.097052757403318</v>
      </c>
      <c r="W240">
        <f t="shared" si="117"/>
        <v>49.98846674875567</v>
      </c>
      <c r="X240">
        <f t="shared" si="118"/>
        <v>1.5832001362279999</v>
      </c>
      <c r="Y240">
        <f t="shared" si="119"/>
        <v>3.1671308187651293</v>
      </c>
      <c r="Z240">
        <f t="shared" si="120"/>
        <v>1.513852621175318</v>
      </c>
      <c r="AA240">
        <f t="shared" si="121"/>
        <v>-75.58821280790437</v>
      </c>
      <c r="AB240">
        <f t="shared" si="122"/>
        <v>71.319399835284131</v>
      </c>
      <c r="AC240">
        <f t="shared" si="123"/>
        <v>4.2607690796197986</v>
      </c>
      <c r="AD240">
        <f t="shared" si="124"/>
        <v>-8.0438930004476106E-3</v>
      </c>
      <c r="AE240">
        <f t="shared" si="125"/>
        <v>27.078034442891269</v>
      </c>
      <c r="AF240">
        <f t="shared" si="126"/>
        <v>1.7128499664473387</v>
      </c>
      <c r="AG240">
        <f t="shared" si="127"/>
        <v>-1.0161633108587422</v>
      </c>
      <c r="AH240">
        <v>1678.61523468719</v>
      </c>
      <c r="AI240">
        <v>1656.6176969697001</v>
      </c>
      <c r="AJ240">
        <v>3.3353234481148601</v>
      </c>
      <c r="AK240">
        <v>84.5062676990527</v>
      </c>
      <c r="AL240">
        <f t="shared" si="128"/>
        <v>1.7140184310182396</v>
      </c>
      <c r="AM240">
        <v>13.453114077050399</v>
      </c>
      <c r="AN240">
        <v>15.4773111888112</v>
      </c>
      <c r="AO240">
        <v>-1.1346752415192599E-5</v>
      </c>
      <c r="AP240">
        <v>123.873733639405</v>
      </c>
      <c r="AQ240">
        <v>34</v>
      </c>
      <c r="AR240">
        <v>7</v>
      </c>
      <c r="AS240">
        <f t="shared" si="129"/>
        <v>1</v>
      </c>
      <c r="AT240">
        <f t="shared" si="130"/>
        <v>0</v>
      </c>
      <c r="AU240">
        <f t="shared" si="131"/>
        <v>54336.041805144087</v>
      </c>
      <c r="AV240">
        <f t="shared" si="132"/>
        <v>0</v>
      </c>
      <c r="AW240">
        <f t="shared" si="133"/>
        <v>0</v>
      </c>
      <c r="AX240">
        <f t="shared" si="134"/>
        <v>0</v>
      </c>
      <c r="AY240">
        <f t="shared" si="135"/>
        <v>0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1736452228.0999999</v>
      </c>
      <c r="BF240">
        <v>1631.01</v>
      </c>
      <c r="BG240">
        <v>1666.84</v>
      </c>
      <c r="BH240">
        <v>15.478</v>
      </c>
      <c r="BI240">
        <v>13.455299999999999</v>
      </c>
      <c r="BJ240">
        <v>1631.26</v>
      </c>
      <c r="BK240">
        <v>15.418799999999999</v>
      </c>
      <c r="BL240">
        <v>500.22399999999999</v>
      </c>
      <c r="BM240">
        <v>102.18600000000001</v>
      </c>
      <c r="BN240">
        <v>0.10112599999999999</v>
      </c>
      <c r="BO240">
        <v>24.933700000000002</v>
      </c>
      <c r="BP240">
        <v>24.6294</v>
      </c>
      <c r="BQ240">
        <v>999.9</v>
      </c>
      <c r="BR240">
        <v>0</v>
      </c>
      <c r="BS240">
        <v>0</v>
      </c>
      <c r="BT240">
        <v>9986.25</v>
      </c>
      <c r="BU240">
        <v>-0.10840900000000001</v>
      </c>
      <c r="BV240">
        <v>124.86799999999999</v>
      </c>
      <c r="BW240">
        <v>-35.829799999999999</v>
      </c>
      <c r="BX240">
        <v>1656.65</v>
      </c>
      <c r="BY240">
        <v>1689.57</v>
      </c>
      <c r="BZ240">
        <v>2.02277</v>
      </c>
      <c r="CA240">
        <v>1666.84</v>
      </c>
      <c r="CB240">
        <v>13.455299999999999</v>
      </c>
      <c r="CC240">
        <v>1.5816300000000001</v>
      </c>
      <c r="CD240">
        <v>1.3749400000000001</v>
      </c>
      <c r="CE240">
        <v>13.781000000000001</v>
      </c>
      <c r="CF240">
        <v>11.644</v>
      </c>
      <c r="CG240">
        <v>0</v>
      </c>
      <c r="CH240">
        <v>0</v>
      </c>
      <c r="CI240">
        <v>0</v>
      </c>
      <c r="CJ240">
        <v>20</v>
      </c>
      <c r="CK240">
        <v>3</v>
      </c>
      <c r="CL240">
        <v>1736449596</v>
      </c>
      <c r="CM240" t="s">
        <v>346</v>
      </c>
      <c r="CN240">
        <v>1736449594</v>
      </c>
      <c r="CO240">
        <v>1736449596</v>
      </c>
      <c r="CP240">
        <v>2</v>
      </c>
      <c r="CQ240">
        <v>0.52600000000000002</v>
      </c>
      <c r="CR240">
        <v>-1.4999999999999999E-2</v>
      </c>
      <c r="CS240">
        <v>0.63</v>
      </c>
      <c r="CT240">
        <v>3.9E-2</v>
      </c>
      <c r="CU240">
        <v>200</v>
      </c>
      <c r="CV240">
        <v>13</v>
      </c>
      <c r="CW240">
        <v>0.21</v>
      </c>
      <c r="CX240">
        <v>0.03</v>
      </c>
      <c r="CY240">
        <v>-34.530799999999999</v>
      </c>
      <c r="CZ240">
        <v>-4.5331849624060299</v>
      </c>
      <c r="DA240">
        <v>0.86207451418076397</v>
      </c>
      <c r="DB240">
        <v>0</v>
      </c>
      <c r="DC240">
        <v>2.0418759999999998</v>
      </c>
      <c r="DD240">
        <v>-0.111651428571432</v>
      </c>
      <c r="DE240">
        <v>1.08620879208373E-2</v>
      </c>
      <c r="DF240">
        <v>1</v>
      </c>
      <c r="DG240">
        <v>1</v>
      </c>
      <c r="DH240">
        <v>2</v>
      </c>
      <c r="DI240" t="s">
        <v>347</v>
      </c>
      <c r="DJ240">
        <v>3.1198600000000001</v>
      </c>
      <c r="DK240">
        <v>2.8015599999999998</v>
      </c>
      <c r="DL240">
        <v>0.24813099999999999</v>
      </c>
      <c r="DM240">
        <v>0.25334299999999998</v>
      </c>
      <c r="DN240">
        <v>8.6515300000000003E-2</v>
      </c>
      <c r="DO240">
        <v>7.8916500000000001E-2</v>
      </c>
      <c r="DP240">
        <v>20957.7</v>
      </c>
      <c r="DQ240">
        <v>19229.3</v>
      </c>
      <c r="DR240">
        <v>26659.4</v>
      </c>
      <c r="DS240">
        <v>24090.3</v>
      </c>
      <c r="DT240">
        <v>33669.800000000003</v>
      </c>
      <c r="DU240">
        <v>32332</v>
      </c>
      <c r="DV240">
        <v>40308.400000000001</v>
      </c>
      <c r="DW240">
        <v>38091.9</v>
      </c>
      <c r="DX240">
        <v>2.0082800000000001</v>
      </c>
      <c r="DY240">
        <v>2.2514500000000002</v>
      </c>
      <c r="DZ240">
        <v>0.109956</v>
      </c>
      <c r="EA240">
        <v>0</v>
      </c>
      <c r="EB240">
        <v>22.8186</v>
      </c>
      <c r="EC240">
        <v>999.9</v>
      </c>
      <c r="ED240">
        <v>64.942999999999998</v>
      </c>
      <c r="EE240">
        <v>23.091000000000001</v>
      </c>
      <c r="EF240">
        <v>18.019600000000001</v>
      </c>
      <c r="EG240">
        <v>63.990299999999998</v>
      </c>
      <c r="EH240">
        <v>26.009599999999999</v>
      </c>
      <c r="EI240">
        <v>1</v>
      </c>
      <c r="EJ240">
        <v>-0.37027900000000002</v>
      </c>
      <c r="EK240">
        <v>-3.93005</v>
      </c>
      <c r="EL240">
        <v>20.253</v>
      </c>
      <c r="EM240">
        <v>5.2619199999999999</v>
      </c>
      <c r="EN240">
        <v>12.007099999999999</v>
      </c>
      <c r="EO240">
        <v>4.9993999999999996</v>
      </c>
      <c r="EP240">
        <v>3.2869299999999999</v>
      </c>
      <c r="EQ240">
        <v>9999</v>
      </c>
      <c r="ER240">
        <v>9999</v>
      </c>
      <c r="ES240">
        <v>999.9</v>
      </c>
      <c r="ET240">
        <v>9999</v>
      </c>
      <c r="EU240">
        <v>1.87242</v>
      </c>
      <c r="EV240">
        <v>1.87331</v>
      </c>
      <c r="EW240">
        <v>1.86951</v>
      </c>
      <c r="EX240">
        <v>1.8751899999999999</v>
      </c>
      <c r="EY240">
        <v>1.8754599999999999</v>
      </c>
      <c r="EZ240">
        <v>1.8739300000000001</v>
      </c>
      <c r="FA240">
        <v>1.8724099999999999</v>
      </c>
      <c r="FB240">
        <v>1.87151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-0.26</v>
      </c>
      <c r="FQ240">
        <v>5.9299999999999999E-2</v>
      </c>
      <c r="FR240">
        <v>0.34321388301456301</v>
      </c>
      <c r="FS240">
        <v>1.93526017593624E-3</v>
      </c>
      <c r="FT240">
        <v>-2.6352868309754201E-6</v>
      </c>
      <c r="FU240">
        <v>7.4988703689445403E-10</v>
      </c>
      <c r="FV240">
        <v>5.9295258707654903E-2</v>
      </c>
      <c r="FW240">
        <v>0</v>
      </c>
      <c r="FX240">
        <v>0</v>
      </c>
      <c r="FY240">
        <v>0</v>
      </c>
      <c r="FZ240">
        <v>1</v>
      </c>
      <c r="GA240">
        <v>1999</v>
      </c>
      <c r="GB240">
        <v>0</v>
      </c>
      <c r="GC240">
        <v>14</v>
      </c>
      <c r="GD240">
        <v>43.9</v>
      </c>
      <c r="GE240">
        <v>43.9</v>
      </c>
      <c r="GF240">
        <v>3.4472700000000001</v>
      </c>
      <c r="GG240">
        <v>2.4865699999999999</v>
      </c>
      <c r="GH240">
        <v>1.5979000000000001</v>
      </c>
      <c r="GI240">
        <v>2.35107</v>
      </c>
      <c r="GJ240">
        <v>1.64917</v>
      </c>
      <c r="GK240">
        <v>2.4182100000000002</v>
      </c>
      <c r="GL240">
        <v>27.578499999999998</v>
      </c>
      <c r="GM240">
        <v>14.044499999999999</v>
      </c>
      <c r="GN240">
        <v>19</v>
      </c>
      <c r="GO240">
        <v>454.78</v>
      </c>
      <c r="GP240">
        <v>636.08699999999999</v>
      </c>
      <c r="GQ240">
        <v>29.372599999999998</v>
      </c>
      <c r="GR240">
        <v>22.508800000000001</v>
      </c>
      <c r="GS240">
        <v>30.000399999999999</v>
      </c>
      <c r="GT240">
        <v>22.469899999999999</v>
      </c>
      <c r="GU240">
        <v>22.461099999999998</v>
      </c>
      <c r="GV240">
        <v>69.073599999999999</v>
      </c>
      <c r="GW240">
        <v>27.058299999999999</v>
      </c>
      <c r="GX240">
        <v>100</v>
      </c>
      <c r="GY240">
        <v>29.429200000000002</v>
      </c>
      <c r="GZ240">
        <v>1689.28</v>
      </c>
      <c r="HA240">
        <v>13.5036</v>
      </c>
      <c r="HB240">
        <v>101.235</v>
      </c>
      <c r="HC240">
        <v>101.209</v>
      </c>
    </row>
    <row r="241" spans="1:211" x14ac:dyDescent="0.2">
      <c r="A241">
        <v>225</v>
      </c>
      <c r="B241">
        <v>1736452231.0999999</v>
      </c>
      <c r="C241">
        <v>448</v>
      </c>
      <c r="D241" t="s">
        <v>798</v>
      </c>
      <c r="E241" t="s">
        <v>799</v>
      </c>
      <c r="F241">
        <v>2</v>
      </c>
      <c r="G241">
        <v>1736452229.0999999</v>
      </c>
      <c r="H241">
        <f t="shared" si="102"/>
        <v>1.7118507883572749E-3</v>
      </c>
      <c r="I241">
        <f t="shared" si="103"/>
        <v>1.7118507883572749</v>
      </c>
      <c r="J241">
        <f t="shared" si="104"/>
        <v>-1.1265013560168997</v>
      </c>
      <c r="K241">
        <f t="shared" si="105"/>
        <v>1634.38</v>
      </c>
      <c r="L241">
        <f t="shared" si="106"/>
        <v>1611.0646199670391</v>
      </c>
      <c r="M241">
        <f t="shared" si="107"/>
        <v>164.78760287964201</v>
      </c>
      <c r="N241">
        <f t="shared" si="108"/>
        <v>167.17241447456001</v>
      </c>
      <c r="O241">
        <f t="shared" si="109"/>
        <v>0.11507680968967784</v>
      </c>
      <c r="P241">
        <f t="shared" si="110"/>
        <v>3.5330280522767401</v>
      </c>
      <c r="Q241">
        <f t="shared" si="111"/>
        <v>0.11303432690314755</v>
      </c>
      <c r="R241">
        <f t="shared" si="112"/>
        <v>7.0826943728938233E-2</v>
      </c>
      <c r="S241">
        <f t="shared" si="113"/>
        <v>0</v>
      </c>
      <c r="T241">
        <f t="shared" si="114"/>
        <v>24.556630401739579</v>
      </c>
      <c r="U241">
        <f t="shared" si="115"/>
        <v>24.556630401739579</v>
      </c>
      <c r="V241">
        <f t="shared" si="116"/>
        <v>3.0965926900584577</v>
      </c>
      <c r="W241">
        <f t="shared" si="117"/>
        <v>49.990491618339824</v>
      </c>
      <c r="X241">
        <f t="shared" si="118"/>
        <v>1.5829715266031998</v>
      </c>
      <c r="Y241">
        <f t="shared" si="119"/>
        <v>3.1665452276177679</v>
      </c>
      <c r="Z241">
        <f t="shared" si="120"/>
        <v>1.5136211634552579</v>
      </c>
      <c r="AA241">
        <f t="shared" si="121"/>
        <v>-75.492619766555819</v>
      </c>
      <c r="AB241">
        <f t="shared" si="122"/>
        <v>71.230964825888137</v>
      </c>
      <c r="AC241">
        <f t="shared" si="123"/>
        <v>4.2536376567107999</v>
      </c>
      <c r="AD241">
        <f t="shared" si="124"/>
        <v>-8.0172839568888321E-3</v>
      </c>
      <c r="AE241">
        <f t="shared" si="125"/>
        <v>27.104133927332434</v>
      </c>
      <c r="AF241">
        <f t="shared" si="126"/>
        <v>1.7110840946827197</v>
      </c>
      <c r="AG241">
        <f t="shared" si="127"/>
        <v>-1.1265013560168997</v>
      </c>
      <c r="AH241">
        <v>1685.71632061317</v>
      </c>
      <c r="AI241">
        <v>1663.48496969697</v>
      </c>
      <c r="AJ241">
        <v>3.3886037805592002</v>
      </c>
      <c r="AK241">
        <v>84.5062676990527</v>
      </c>
      <c r="AL241">
        <f t="shared" si="128"/>
        <v>1.7118507883572749</v>
      </c>
      <c r="AM241">
        <v>13.4535790946489</v>
      </c>
      <c r="AN241">
        <v>15.474946153846201</v>
      </c>
      <c r="AO241">
        <v>-1.07179081666261E-5</v>
      </c>
      <c r="AP241">
        <v>123.873733639405</v>
      </c>
      <c r="AQ241">
        <v>34</v>
      </c>
      <c r="AR241">
        <v>7</v>
      </c>
      <c r="AS241">
        <f t="shared" si="129"/>
        <v>1</v>
      </c>
      <c r="AT241">
        <f t="shared" si="130"/>
        <v>0</v>
      </c>
      <c r="AU241">
        <f t="shared" si="131"/>
        <v>54368.168521087762</v>
      </c>
      <c r="AV241">
        <f t="shared" si="132"/>
        <v>0</v>
      </c>
      <c r="AW241">
        <f t="shared" si="133"/>
        <v>0</v>
      </c>
      <c r="AX241">
        <f t="shared" si="134"/>
        <v>0</v>
      </c>
      <c r="AY241">
        <f t="shared" si="135"/>
        <v>0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1736452229.0999999</v>
      </c>
      <c r="BF241">
        <v>1634.38</v>
      </c>
      <c r="BG241">
        <v>1670.24</v>
      </c>
      <c r="BH241">
        <v>15.476100000000001</v>
      </c>
      <c r="BI241">
        <v>13.45575</v>
      </c>
      <c r="BJ241">
        <v>1634.635</v>
      </c>
      <c r="BK241">
        <v>15.41685</v>
      </c>
      <c r="BL241">
        <v>500.29050000000001</v>
      </c>
      <c r="BM241">
        <v>102.184</v>
      </c>
      <c r="BN241">
        <v>0.100912</v>
      </c>
      <c r="BO241">
        <v>24.930599999999998</v>
      </c>
      <c r="BP241">
        <v>24.624749999999999</v>
      </c>
      <c r="BQ241">
        <v>999.9</v>
      </c>
      <c r="BR241">
        <v>0</v>
      </c>
      <c r="BS241">
        <v>0</v>
      </c>
      <c r="BT241">
        <v>9992.5</v>
      </c>
      <c r="BU241">
        <v>-0.11400399999999999</v>
      </c>
      <c r="BV241">
        <v>124.526</v>
      </c>
      <c r="BW241">
        <v>-35.857999999999997</v>
      </c>
      <c r="BX241">
        <v>1660.07</v>
      </c>
      <c r="BY241">
        <v>1693.02</v>
      </c>
      <c r="BZ241">
        <v>2.020375</v>
      </c>
      <c r="CA241">
        <v>1670.24</v>
      </c>
      <c r="CB241">
        <v>13.45575</v>
      </c>
      <c r="CC241">
        <v>1.58141</v>
      </c>
      <c r="CD241">
        <v>1.374965</v>
      </c>
      <c r="CE241">
        <v>13.77885</v>
      </c>
      <c r="CF241">
        <v>11.644299999999999</v>
      </c>
      <c r="CG241">
        <v>0</v>
      </c>
      <c r="CH241">
        <v>0</v>
      </c>
      <c r="CI241">
        <v>0</v>
      </c>
      <c r="CJ241">
        <v>20</v>
      </c>
      <c r="CK241">
        <v>3</v>
      </c>
      <c r="CL241">
        <v>1736449596</v>
      </c>
      <c r="CM241" t="s">
        <v>346</v>
      </c>
      <c r="CN241">
        <v>1736449594</v>
      </c>
      <c r="CO241">
        <v>1736449596</v>
      </c>
      <c r="CP241">
        <v>2</v>
      </c>
      <c r="CQ241">
        <v>0.52600000000000002</v>
      </c>
      <c r="CR241">
        <v>-1.4999999999999999E-2</v>
      </c>
      <c r="CS241">
        <v>0.63</v>
      </c>
      <c r="CT241">
        <v>3.9E-2</v>
      </c>
      <c r="CU241">
        <v>200</v>
      </c>
      <c r="CV241">
        <v>13</v>
      </c>
      <c r="CW241">
        <v>0.21</v>
      </c>
      <c r="CX241">
        <v>0.03</v>
      </c>
      <c r="CY241">
        <v>-34.577244999999998</v>
      </c>
      <c r="CZ241">
        <v>-8.3602781954887302</v>
      </c>
      <c r="DA241">
        <v>0.91343780657196305</v>
      </c>
      <c r="DB241">
        <v>0</v>
      </c>
      <c r="DC241">
        <v>2.0384245000000001</v>
      </c>
      <c r="DD241">
        <v>-0.116584511278194</v>
      </c>
      <c r="DE241">
        <v>1.1288492138013801E-2</v>
      </c>
      <c r="DF241">
        <v>1</v>
      </c>
      <c r="DG241">
        <v>1</v>
      </c>
      <c r="DH241">
        <v>2</v>
      </c>
      <c r="DI241" t="s">
        <v>347</v>
      </c>
      <c r="DJ241">
        <v>3.11991</v>
      </c>
      <c r="DK241">
        <v>2.8010799999999998</v>
      </c>
      <c r="DL241">
        <v>0.24871499999999999</v>
      </c>
      <c r="DM241">
        <v>0.25391900000000001</v>
      </c>
      <c r="DN241">
        <v>8.6495600000000006E-2</v>
      </c>
      <c r="DO241">
        <v>7.8916299999999995E-2</v>
      </c>
      <c r="DP241">
        <v>20941.099999999999</v>
      </c>
      <c r="DQ241">
        <v>19214.5</v>
      </c>
      <c r="DR241">
        <v>26658.9</v>
      </c>
      <c r="DS241">
        <v>24090.400000000001</v>
      </c>
      <c r="DT241">
        <v>33669.9</v>
      </c>
      <c r="DU241">
        <v>32331.9</v>
      </c>
      <c r="DV241">
        <v>40307.5</v>
      </c>
      <c r="DW241">
        <v>38091.699999999997</v>
      </c>
      <c r="DX241">
        <v>2.0092300000000001</v>
      </c>
      <c r="DY241">
        <v>2.2515000000000001</v>
      </c>
      <c r="DZ241">
        <v>0.109736</v>
      </c>
      <c r="EA241">
        <v>0</v>
      </c>
      <c r="EB241">
        <v>22.8157</v>
      </c>
      <c r="EC241">
        <v>999.9</v>
      </c>
      <c r="ED241">
        <v>64.942999999999998</v>
      </c>
      <c r="EE241">
        <v>23.071000000000002</v>
      </c>
      <c r="EF241">
        <v>17.998999999999999</v>
      </c>
      <c r="EG241">
        <v>64.180300000000003</v>
      </c>
      <c r="EH241">
        <v>26.3902</v>
      </c>
      <c r="EI241">
        <v>1</v>
      </c>
      <c r="EJ241">
        <v>-0.37021300000000001</v>
      </c>
      <c r="EK241">
        <v>-3.9973700000000001</v>
      </c>
      <c r="EL241">
        <v>20.250900000000001</v>
      </c>
      <c r="EM241">
        <v>5.2625099999999998</v>
      </c>
      <c r="EN241">
        <v>12.007300000000001</v>
      </c>
      <c r="EO241">
        <v>4.9994500000000004</v>
      </c>
      <c r="EP241">
        <v>3.2869799999999998</v>
      </c>
      <c r="EQ241">
        <v>9999</v>
      </c>
      <c r="ER241">
        <v>9999</v>
      </c>
      <c r="ES241">
        <v>999.9</v>
      </c>
      <c r="ET241">
        <v>9999</v>
      </c>
      <c r="EU241">
        <v>1.87242</v>
      </c>
      <c r="EV241">
        <v>1.87331</v>
      </c>
      <c r="EW241">
        <v>1.86951</v>
      </c>
      <c r="EX241">
        <v>1.87521</v>
      </c>
      <c r="EY241">
        <v>1.8754599999999999</v>
      </c>
      <c r="EZ241">
        <v>1.87392</v>
      </c>
      <c r="FA241">
        <v>1.87243</v>
      </c>
      <c r="FB241">
        <v>1.87151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-0.26</v>
      </c>
      <c r="FQ241">
        <v>5.9299999999999999E-2</v>
      </c>
      <c r="FR241">
        <v>0.34321388301456301</v>
      </c>
      <c r="FS241">
        <v>1.93526017593624E-3</v>
      </c>
      <c r="FT241">
        <v>-2.6352868309754201E-6</v>
      </c>
      <c r="FU241">
        <v>7.4988703689445403E-10</v>
      </c>
      <c r="FV241">
        <v>5.9295258707654903E-2</v>
      </c>
      <c r="FW241">
        <v>0</v>
      </c>
      <c r="FX241">
        <v>0</v>
      </c>
      <c r="FY241">
        <v>0</v>
      </c>
      <c r="FZ241">
        <v>1</v>
      </c>
      <c r="GA241">
        <v>1999</v>
      </c>
      <c r="GB241">
        <v>0</v>
      </c>
      <c r="GC241">
        <v>14</v>
      </c>
      <c r="GD241">
        <v>44</v>
      </c>
      <c r="GE241">
        <v>43.9</v>
      </c>
      <c r="GF241">
        <v>3.45825</v>
      </c>
      <c r="GG241">
        <v>2.4865699999999999</v>
      </c>
      <c r="GH241">
        <v>1.5979000000000001</v>
      </c>
      <c r="GI241">
        <v>2.35229</v>
      </c>
      <c r="GJ241">
        <v>1.64917</v>
      </c>
      <c r="GK241">
        <v>2.4072300000000002</v>
      </c>
      <c r="GL241">
        <v>27.578499999999998</v>
      </c>
      <c r="GM241">
        <v>14.0532</v>
      </c>
      <c r="GN241">
        <v>19</v>
      </c>
      <c r="GO241">
        <v>455.33600000000001</v>
      </c>
      <c r="GP241">
        <v>636.14</v>
      </c>
      <c r="GQ241">
        <v>29.386399999999998</v>
      </c>
      <c r="GR241">
        <v>22.509699999999999</v>
      </c>
      <c r="GS241">
        <v>30.000399999999999</v>
      </c>
      <c r="GT241">
        <v>22.4709</v>
      </c>
      <c r="GU241">
        <v>22.462</v>
      </c>
      <c r="GV241">
        <v>69.294700000000006</v>
      </c>
      <c r="GW241">
        <v>27.058299999999999</v>
      </c>
      <c r="GX241">
        <v>100</v>
      </c>
      <c r="GY241">
        <v>29.429200000000002</v>
      </c>
      <c r="GZ241">
        <v>1696.07</v>
      </c>
      <c r="HA241">
        <v>13.5124</v>
      </c>
      <c r="HB241">
        <v>101.233</v>
      </c>
      <c r="HC241">
        <v>101.209</v>
      </c>
    </row>
    <row r="242" spans="1:211" x14ac:dyDescent="0.2">
      <c r="A242">
        <v>226</v>
      </c>
      <c r="B242">
        <v>1736452233.0999999</v>
      </c>
      <c r="C242">
        <v>450</v>
      </c>
      <c r="D242" t="s">
        <v>800</v>
      </c>
      <c r="E242" t="s">
        <v>801</v>
      </c>
      <c r="F242">
        <v>2</v>
      </c>
      <c r="G242">
        <v>1736452232.0999999</v>
      </c>
      <c r="H242">
        <f t="shared" si="102"/>
        <v>1.7060384327253191E-3</v>
      </c>
      <c r="I242">
        <f t="shared" si="103"/>
        <v>1.7060384327253191</v>
      </c>
      <c r="J242">
        <f t="shared" si="104"/>
        <v>-1.1004672383216181</v>
      </c>
      <c r="K242">
        <f t="shared" si="105"/>
        <v>1644.44</v>
      </c>
      <c r="L242">
        <f t="shared" si="106"/>
        <v>1620.5870339942239</v>
      </c>
      <c r="M242">
        <f t="shared" si="107"/>
        <v>165.75388978674545</v>
      </c>
      <c r="N242">
        <f t="shared" si="108"/>
        <v>168.19357479932003</v>
      </c>
      <c r="O242">
        <f t="shared" si="109"/>
        <v>0.11474818537086524</v>
      </c>
      <c r="P242">
        <f t="shared" si="110"/>
        <v>3.5305648962353691</v>
      </c>
      <c r="Q242">
        <f t="shared" si="111"/>
        <v>0.11271585051136995</v>
      </c>
      <c r="R242">
        <f t="shared" si="112"/>
        <v>7.0627005598007553E-2</v>
      </c>
      <c r="S242">
        <f t="shared" si="113"/>
        <v>0</v>
      </c>
      <c r="T242">
        <f t="shared" si="114"/>
        <v>24.547452668770475</v>
      </c>
      <c r="U242">
        <f t="shared" si="115"/>
        <v>24.547452668770475</v>
      </c>
      <c r="V242">
        <f t="shared" si="116"/>
        <v>3.0948930780534289</v>
      </c>
      <c r="W242">
        <f t="shared" si="117"/>
        <v>49.996613019840417</v>
      </c>
      <c r="X242">
        <f t="shared" si="118"/>
        <v>1.5822023708029003</v>
      </c>
      <c r="Y242">
        <f t="shared" si="119"/>
        <v>3.1646191116486762</v>
      </c>
      <c r="Z242">
        <f t="shared" si="120"/>
        <v>1.5126907072505287</v>
      </c>
      <c r="AA242">
        <f t="shared" si="121"/>
        <v>-75.236294883186574</v>
      </c>
      <c r="AB242">
        <f t="shared" si="122"/>
        <v>70.986725913806936</v>
      </c>
      <c r="AC242">
        <f t="shared" si="123"/>
        <v>4.241595984853328</v>
      </c>
      <c r="AD242">
        <f t="shared" si="124"/>
        <v>-7.9729845263045718E-3</v>
      </c>
      <c r="AE242">
        <f t="shared" si="125"/>
        <v>27.024805370188069</v>
      </c>
      <c r="AF242">
        <f t="shared" si="126"/>
        <v>1.7047118957285941</v>
      </c>
      <c r="AG242">
        <f t="shared" si="127"/>
        <v>-1.1004672383216181</v>
      </c>
      <c r="AH242">
        <v>1692.74382328764</v>
      </c>
      <c r="AI242">
        <v>1670.3138181818199</v>
      </c>
      <c r="AJ242">
        <v>3.4110639149230799</v>
      </c>
      <c r="AK242">
        <v>84.5062676990527</v>
      </c>
      <c r="AL242">
        <f t="shared" si="128"/>
        <v>1.7060384327253191</v>
      </c>
      <c r="AM242">
        <v>13.4547119832172</v>
      </c>
      <c r="AN242">
        <v>15.4701916083916</v>
      </c>
      <c r="AO242">
        <v>-1.11995539728123E-5</v>
      </c>
      <c r="AP242">
        <v>123.873733639405</v>
      </c>
      <c r="AQ242">
        <v>34</v>
      </c>
      <c r="AR242">
        <v>7</v>
      </c>
      <c r="AS242">
        <f t="shared" si="129"/>
        <v>1</v>
      </c>
      <c r="AT242">
        <f t="shared" si="130"/>
        <v>0</v>
      </c>
      <c r="AU242">
        <f t="shared" si="131"/>
        <v>54315.699297215513</v>
      </c>
      <c r="AV242">
        <f t="shared" si="132"/>
        <v>0</v>
      </c>
      <c r="AW242">
        <f t="shared" si="133"/>
        <v>0</v>
      </c>
      <c r="AX242">
        <f t="shared" si="134"/>
        <v>0</v>
      </c>
      <c r="AY242">
        <f t="shared" si="135"/>
        <v>0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1736452232.0999999</v>
      </c>
      <c r="BF242">
        <v>1644.44</v>
      </c>
      <c r="BG242">
        <v>1680.23</v>
      </c>
      <c r="BH242">
        <v>15.4693</v>
      </c>
      <c r="BI242">
        <v>13.455500000000001</v>
      </c>
      <c r="BJ242">
        <v>1644.71</v>
      </c>
      <c r="BK242">
        <v>15.41</v>
      </c>
      <c r="BL242">
        <v>500.05200000000002</v>
      </c>
      <c r="BM242">
        <v>102.18</v>
      </c>
      <c r="BN242">
        <v>0.10015300000000001</v>
      </c>
      <c r="BO242">
        <v>24.920400000000001</v>
      </c>
      <c r="BP242">
        <v>24.6206</v>
      </c>
      <c r="BQ242">
        <v>999.9</v>
      </c>
      <c r="BR242">
        <v>0</v>
      </c>
      <c r="BS242">
        <v>0</v>
      </c>
      <c r="BT242">
        <v>9982.5</v>
      </c>
      <c r="BU242">
        <v>-0.13949500000000001</v>
      </c>
      <c r="BV242">
        <v>124.074</v>
      </c>
      <c r="BW242">
        <v>-35.787700000000001</v>
      </c>
      <c r="BX242">
        <v>1670.28</v>
      </c>
      <c r="BY242">
        <v>1703.15</v>
      </c>
      <c r="BZ242">
        <v>2.0138199999999999</v>
      </c>
      <c r="CA242">
        <v>1680.23</v>
      </c>
      <c r="CB242">
        <v>13.455500000000001</v>
      </c>
      <c r="CC242">
        <v>1.58066</v>
      </c>
      <c r="CD242">
        <v>1.3748800000000001</v>
      </c>
      <c r="CE242">
        <v>13.7715</v>
      </c>
      <c r="CF242">
        <v>11.6434</v>
      </c>
      <c r="CG242">
        <v>0</v>
      </c>
      <c r="CH242">
        <v>0</v>
      </c>
      <c r="CI242">
        <v>0</v>
      </c>
      <c r="CJ242">
        <v>20</v>
      </c>
      <c r="CK242">
        <v>3</v>
      </c>
      <c r="CL242">
        <v>1736449596</v>
      </c>
      <c r="CM242" t="s">
        <v>346</v>
      </c>
      <c r="CN242">
        <v>1736449594</v>
      </c>
      <c r="CO242">
        <v>1736449596</v>
      </c>
      <c r="CP242">
        <v>2</v>
      </c>
      <c r="CQ242">
        <v>0.52600000000000002</v>
      </c>
      <c r="CR242">
        <v>-1.4999999999999999E-2</v>
      </c>
      <c r="CS242">
        <v>0.63</v>
      </c>
      <c r="CT242">
        <v>3.9E-2</v>
      </c>
      <c r="CU242">
        <v>200</v>
      </c>
      <c r="CV242">
        <v>13</v>
      </c>
      <c r="CW242">
        <v>0.21</v>
      </c>
      <c r="CX242">
        <v>0.03</v>
      </c>
      <c r="CY242">
        <v>-34.757559999999998</v>
      </c>
      <c r="CZ242">
        <v>-9.4453894736841697</v>
      </c>
      <c r="DA242">
        <v>0.962280527912728</v>
      </c>
      <c r="DB242">
        <v>0</v>
      </c>
      <c r="DC242">
        <v>2.034672</v>
      </c>
      <c r="DD242">
        <v>-0.120185864661654</v>
      </c>
      <c r="DE242">
        <v>1.1612519795462101E-2</v>
      </c>
      <c r="DF242">
        <v>1</v>
      </c>
      <c r="DG242">
        <v>1</v>
      </c>
      <c r="DH242">
        <v>2</v>
      </c>
      <c r="DI242" t="s">
        <v>347</v>
      </c>
      <c r="DJ242">
        <v>3.1193300000000002</v>
      </c>
      <c r="DK242">
        <v>2.8005900000000001</v>
      </c>
      <c r="DL242">
        <v>0.24929999999999999</v>
      </c>
      <c r="DM242">
        <v>0.25448999999999999</v>
      </c>
      <c r="DN242">
        <v>8.6478100000000002E-2</v>
      </c>
      <c r="DO242">
        <v>7.8921099999999994E-2</v>
      </c>
      <c r="DP242">
        <v>20924.7</v>
      </c>
      <c r="DQ242">
        <v>19200</v>
      </c>
      <c r="DR242">
        <v>26658.7</v>
      </c>
      <c r="DS242">
        <v>24090.5</v>
      </c>
      <c r="DT242">
        <v>33670.199999999997</v>
      </c>
      <c r="DU242">
        <v>32331.7</v>
      </c>
      <c r="DV242">
        <v>40307.1</v>
      </c>
      <c r="DW242">
        <v>38091.599999999999</v>
      </c>
      <c r="DX242">
        <v>2.0076999999999998</v>
      </c>
      <c r="DY242">
        <v>2.2527699999999999</v>
      </c>
      <c r="DZ242">
        <v>0.109885</v>
      </c>
      <c r="EA242">
        <v>0</v>
      </c>
      <c r="EB242">
        <v>22.8126</v>
      </c>
      <c r="EC242">
        <v>999.9</v>
      </c>
      <c r="ED242">
        <v>64.942999999999998</v>
      </c>
      <c r="EE242">
        <v>23.091000000000001</v>
      </c>
      <c r="EF242">
        <v>18.021799999999999</v>
      </c>
      <c r="EG242">
        <v>64.040300000000002</v>
      </c>
      <c r="EH242">
        <v>25.985600000000002</v>
      </c>
      <c r="EI242">
        <v>1</v>
      </c>
      <c r="EJ242">
        <v>-0.37004799999999999</v>
      </c>
      <c r="EK242">
        <v>-4.04582</v>
      </c>
      <c r="EL242">
        <v>20.249400000000001</v>
      </c>
      <c r="EM242">
        <v>5.2623600000000001</v>
      </c>
      <c r="EN242">
        <v>12.0068</v>
      </c>
      <c r="EO242">
        <v>4.9993499999999997</v>
      </c>
      <c r="EP242">
        <v>3.2869799999999998</v>
      </c>
      <c r="EQ242">
        <v>9999</v>
      </c>
      <c r="ER242">
        <v>9999</v>
      </c>
      <c r="ES242">
        <v>999.9</v>
      </c>
      <c r="ET242">
        <v>9999</v>
      </c>
      <c r="EU242">
        <v>1.8724099999999999</v>
      </c>
      <c r="EV242">
        <v>1.8732899999999999</v>
      </c>
      <c r="EW242">
        <v>1.86951</v>
      </c>
      <c r="EX242">
        <v>1.8751899999999999</v>
      </c>
      <c r="EY242">
        <v>1.8754599999999999</v>
      </c>
      <c r="EZ242">
        <v>1.87392</v>
      </c>
      <c r="FA242">
        <v>1.87243</v>
      </c>
      <c r="FB242">
        <v>1.8714999999999999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-0.27</v>
      </c>
      <c r="FQ242">
        <v>5.9299999999999999E-2</v>
      </c>
      <c r="FR242">
        <v>0.34321388301456301</v>
      </c>
      <c r="FS242">
        <v>1.93526017593624E-3</v>
      </c>
      <c r="FT242">
        <v>-2.6352868309754201E-6</v>
      </c>
      <c r="FU242">
        <v>7.4988703689445403E-10</v>
      </c>
      <c r="FV242">
        <v>5.9295258707654903E-2</v>
      </c>
      <c r="FW242">
        <v>0</v>
      </c>
      <c r="FX242">
        <v>0</v>
      </c>
      <c r="FY242">
        <v>0</v>
      </c>
      <c r="FZ242">
        <v>1</v>
      </c>
      <c r="GA242">
        <v>1999</v>
      </c>
      <c r="GB242">
        <v>0</v>
      </c>
      <c r="GC242">
        <v>14</v>
      </c>
      <c r="GD242">
        <v>44</v>
      </c>
      <c r="GE242">
        <v>44</v>
      </c>
      <c r="GF242">
        <v>3.4692400000000001</v>
      </c>
      <c r="GG242">
        <v>2.4853499999999999</v>
      </c>
      <c r="GH242">
        <v>1.5979000000000001</v>
      </c>
      <c r="GI242">
        <v>2.35229</v>
      </c>
      <c r="GJ242">
        <v>1.64917</v>
      </c>
      <c r="GK242">
        <v>2.4255399999999998</v>
      </c>
      <c r="GL242">
        <v>27.578499999999998</v>
      </c>
      <c r="GM242">
        <v>14.044499999999999</v>
      </c>
      <c r="GN242">
        <v>19</v>
      </c>
      <c r="GO242">
        <v>454.452</v>
      </c>
      <c r="GP242">
        <v>637.18799999999999</v>
      </c>
      <c r="GQ242">
        <v>29.406300000000002</v>
      </c>
      <c r="GR242">
        <v>22.510300000000001</v>
      </c>
      <c r="GS242">
        <v>30.000399999999999</v>
      </c>
      <c r="GT242">
        <v>22.471499999999999</v>
      </c>
      <c r="GU242">
        <v>22.462299999999999</v>
      </c>
      <c r="GV242">
        <v>69.517300000000006</v>
      </c>
      <c r="GW242">
        <v>27.058299999999999</v>
      </c>
      <c r="GX242">
        <v>100</v>
      </c>
      <c r="GY242">
        <v>29.429200000000002</v>
      </c>
      <c r="GZ242">
        <v>1702.85</v>
      </c>
      <c r="HA242">
        <v>13.5183</v>
      </c>
      <c r="HB242">
        <v>101.232</v>
      </c>
      <c r="HC242">
        <v>101.209</v>
      </c>
    </row>
    <row r="243" spans="1:211" x14ac:dyDescent="0.2">
      <c r="A243">
        <v>227</v>
      </c>
      <c r="B243">
        <v>1736452235.0999999</v>
      </c>
      <c r="C243">
        <v>452</v>
      </c>
      <c r="D243" t="s">
        <v>802</v>
      </c>
      <c r="E243" t="s">
        <v>803</v>
      </c>
      <c r="F243">
        <v>2</v>
      </c>
      <c r="G243">
        <v>1736452233.0999999</v>
      </c>
      <c r="H243">
        <f t="shared" si="102"/>
        <v>1.7011893466755054E-3</v>
      </c>
      <c r="I243">
        <f t="shared" si="103"/>
        <v>1.7011893466755055</v>
      </c>
      <c r="J243">
        <f t="shared" si="104"/>
        <v>-1.0459416542192126</v>
      </c>
      <c r="K243">
        <f t="shared" si="105"/>
        <v>1647.79</v>
      </c>
      <c r="L243">
        <f t="shared" si="106"/>
        <v>1623.1385004445458</v>
      </c>
      <c r="M243">
        <f t="shared" si="107"/>
        <v>166.01558863583014</v>
      </c>
      <c r="N243">
        <f t="shared" si="108"/>
        <v>168.53695893684497</v>
      </c>
      <c r="O243">
        <f t="shared" si="109"/>
        <v>0.1144298553544783</v>
      </c>
      <c r="P243">
        <f t="shared" si="110"/>
        <v>3.5289458304671193</v>
      </c>
      <c r="Q243">
        <f t="shared" si="111"/>
        <v>0.11240776420856277</v>
      </c>
      <c r="R243">
        <f t="shared" si="112"/>
        <v>7.0433553188995496E-2</v>
      </c>
      <c r="S243">
        <f t="shared" si="113"/>
        <v>0</v>
      </c>
      <c r="T243">
        <f t="shared" si="114"/>
        <v>24.545851191520548</v>
      </c>
      <c r="U243">
        <f t="shared" si="115"/>
        <v>24.545851191520548</v>
      </c>
      <c r="V243">
        <f t="shared" si="116"/>
        <v>3.0945965862098395</v>
      </c>
      <c r="W243">
        <f t="shared" si="117"/>
        <v>49.999604109870731</v>
      </c>
      <c r="X243">
        <f t="shared" si="118"/>
        <v>1.5820610637831749</v>
      </c>
      <c r="Y243">
        <f t="shared" si="119"/>
        <v>3.1641471806590773</v>
      </c>
      <c r="Z243">
        <f t="shared" si="120"/>
        <v>1.5125355224266646</v>
      </c>
      <c r="AA243">
        <f t="shared" si="121"/>
        <v>-75.022450188389797</v>
      </c>
      <c r="AB243">
        <f t="shared" si="122"/>
        <v>70.783226208301926</v>
      </c>
      <c r="AC243">
        <f t="shared" si="123"/>
        <v>4.2312894843472257</v>
      </c>
      <c r="AD243">
        <f t="shared" si="124"/>
        <v>-7.934495740641978E-3</v>
      </c>
      <c r="AE243">
        <f t="shared" si="125"/>
        <v>26.975204687820895</v>
      </c>
      <c r="AF243">
        <f t="shared" si="126"/>
        <v>1.7020458991613434</v>
      </c>
      <c r="AG243">
        <f t="shared" si="127"/>
        <v>-1.0459416542192126</v>
      </c>
      <c r="AH243">
        <v>1699.5574541583401</v>
      </c>
      <c r="AI243">
        <v>1677.09806060606</v>
      </c>
      <c r="AJ243">
        <v>3.4050038592646601</v>
      </c>
      <c r="AK243">
        <v>84.5062676990527</v>
      </c>
      <c r="AL243">
        <f t="shared" si="128"/>
        <v>1.7011893466755055</v>
      </c>
      <c r="AM243">
        <v>13.4556801817437</v>
      </c>
      <c r="AN243">
        <v>15.465893006992999</v>
      </c>
      <c r="AO243">
        <v>-1.1835069059815999E-5</v>
      </c>
      <c r="AP243">
        <v>123.873733639405</v>
      </c>
      <c r="AQ243">
        <v>34</v>
      </c>
      <c r="AR243">
        <v>7</v>
      </c>
      <c r="AS243">
        <f t="shared" si="129"/>
        <v>1</v>
      </c>
      <c r="AT243">
        <f t="shared" si="130"/>
        <v>0</v>
      </c>
      <c r="AU243">
        <f t="shared" si="131"/>
        <v>54280.522459166263</v>
      </c>
      <c r="AV243">
        <f t="shared" si="132"/>
        <v>0</v>
      </c>
      <c r="AW243">
        <f t="shared" si="133"/>
        <v>0</v>
      </c>
      <c r="AX243">
        <f t="shared" si="134"/>
        <v>0</v>
      </c>
      <c r="AY243">
        <f t="shared" si="135"/>
        <v>0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1736452233.0999999</v>
      </c>
      <c r="BF243">
        <v>1647.79</v>
      </c>
      <c r="BG243">
        <v>1683.53</v>
      </c>
      <c r="BH243">
        <v>15.46785</v>
      </c>
      <c r="BI243">
        <v>13.45675</v>
      </c>
      <c r="BJ243">
        <v>1648.06</v>
      </c>
      <c r="BK243">
        <v>15.40855</v>
      </c>
      <c r="BL243">
        <v>499.94099999999997</v>
      </c>
      <c r="BM243">
        <v>102.18049999999999</v>
      </c>
      <c r="BN243">
        <v>0.1001055</v>
      </c>
      <c r="BO243">
        <v>24.917899999999999</v>
      </c>
      <c r="BP243">
        <v>24.619949999999999</v>
      </c>
      <c r="BQ243">
        <v>999.9</v>
      </c>
      <c r="BR243">
        <v>0</v>
      </c>
      <c r="BS243">
        <v>0</v>
      </c>
      <c r="BT243">
        <v>9975.625</v>
      </c>
      <c r="BU243">
        <v>-0.12395100000000001</v>
      </c>
      <c r="BV243">
        <v>124.131</v>
      </c>
      <c r="BW243">
        <v>-35.736849999999997</v>
      </c>
      <c r="BX243">
        <v>1673.68</v>
      </c>
      <c r="BY243">
        <v>1706.4949999999999</v>
      </c>
      <c r="BZ243">
        <v>2.011085</v>
      </c>
      <c r="CA243">
        <v>1683.53</v>
      </c>
      <c r="CB243">
        <v>13.45675</v>
      </c>
      <c r="CC243">
        <v>1.5805100000000001</v>
      </c>
      <c r="CD243">
        <v>1.3750150000000001</v>
      </c>
      <c r="CE243">
        <v>13.770099999999999</v>
      </c>
      <c r="CF243">
        <v>11.64485</v>
      </c>
      <c r="CG243">
        <v>0</v>
      </c>
      <c r="CH243">
        <v>0</v>
      </c>
      <c r="CI243">
        <v>0</v>
      </c>
      <c r="CJ243">
        <v>20</v>
      </c>
      <c r="CK243">
        <v>3</v>
      </c>
      <c r="CL243">
        <v>1736449596</v>
      </c>
      <c r="CM243" t="s">
        <v>346</v>
      </c>
      <c r="CN243">
        <v>1736449594</v>
      </c>
      <c r="CO243">
        <v>1736449596</v>
      </c>
      <c r="CP243">
        <v>2</v>
      </c>
      <c r="CQ243">
        <v>0.52600000000000002</v>
      </c>
      <c r="CR243">
        <v>-1.4999999999999999E-2</v>
      </c>
      <c r="CS243">
        <v>0.63</v>
      </c>
      <c r="CT243">
        <v>3.9E-2</v>
      </c>
      <c r="CU243">
        <v>200</v>
      </c>
      <c r="CV243">
        <v>13</v>
      </c>
      <c r="CW243">
        <v>0.21</v>
      </c>
      <c r="CX243">
        <v>0.03</v>
      </c>
      <c r="CY243">
        <v>-35.027585000000002</v>
      </c>
      <c r="CZ243">
        <v>-7.6948466165412999</v>
      </c>
      <c r="DA243">
        <v>0.81368528515329497</v>
      </c>
      <c r="DB243">
        <v>0</v>
      </c>
      <c r="DC243">
        <v>2.0305035</v>
      </c>
      <c r="DD243">
        <v>-0.11898180451128</v>
      </c>
      <c r="DE243">
        <v>1.1492627321461399E-2</v>
      </c>
      <c r="DF243">
        <v>1</v>
      </c>
      <c r="DG243">
        <v>1</v>
      </c>
      <c r="DH243">
        <v>2</v>
      </c>
      <c r="DI243" t="s">
        <v>347</v>
      </c>
      <c r="DJ243">
        <v>3.1192600000000001</v>
      </c>
      <c r="DK243">
        <v>2.8007900000000001</v>
      </c>
      <c r="DL243">
        <v>0.249887</v>
      </c>
      <c r="DM243">
        <v>0.25507099999999999</v>
      </c>
      <c r="DN243">
        <v>8.6466100000000004E-2</v>
      </c>
      <c r="DO243">
        <v>7.8924800000000003E-2</v>
      </c>
      <c r="DP243">
        <v>20908.5</v>
      </c>
      <c r="DQ243">
        <v>19185.099999999999</v>
      </c>
      <c r="DR243">
        <v>26658.9</v>
      </c>
      <c r="DS243">
        <v>24090.5</v>
      </c>
      <c r="DT243">
        <v>33671</v>
      </c>
      <c r="DU243">
        <v>32331.8</v>
      </c>
      <c r="DV243">
        <v>40307.5</v>
      </c>
      <c r="DW243">
        <v>38091.699999999997</v>
      </c>
      <c r="DX243">
        <v>2.0076700000000001</v>
      </c>
      <c r="DY243">
        <v>2.2529300000000001</v>
      </c>
      <c r="DZ243">
        <v>0.109941</v>
      </c>
      <c r="EA243">
        <v>0</v>
      </c>
      <c r="EB243">
        <v>22.809000000000001</v>
      </c>
      <c r="EC243">
        <v>999.9</v>
      </c>
      <c r="ED243">
        <v>64.918999999999997</v>
      </c>
      <c r="EE243">
        <v>23.091000000000001</v>
      </c>
      <c r="EF243">
        <v>18.011399999999998</v>
      </c>
      <c r="EG243">
        <v>63.840299999999999</v>
      </c>
      <c r="EH243">
        <v>26.450299999999999</v>
      </c>
      <c r="EI243">
        <v>1</v>
      </c>
      <c r="EJ243">
        <v>-0.36991600000000002</v>
      </c>
      <c r="EK243">
        <v>-4.0393299999999996</v>
      </c>
      <c r="EL243">
        <v>20.249099999999999</v>
      </c>
      <c r="EM243">
        <v>5.2596699999999998</v>
      </c>
      <c r="EN243">
        <v>12.0067</v>
      </c>
      <c r="EO243">
        <v>4.9987500000000002</v>
      </c>
      <c r="EP243">
        <v>3.2864</v>
      </c>
      <c r="EQ243">
        <v>9999</v>
      </c>
      <c r="ER243">
        <v>9999</v>
      </c>
      <c r="ES243">
        <v>999.9</v>
      </c>
      <c r="ET243">
        <v>9999</v>
      </c>
      <c r="EU243">
        <v>1.8724099999999999</v>
      </c>
      <c r="EV243">
        <v>1.8732899999999999</v>
      </c>
      <c r="EW243">
        <v>1.86951</v>
      </c>
      <c r="EX243">
        <v>1.8751599999999999</v>
      </c>
      <c r="EY243">
        <v>1.8754599999999999</v>
      </c>
      <c r="EZ243">
        <v>1.8739300000000001</v>
      </c>
      <c r="FA243">
        <v>1.87243</v>
      </c>
      <c r="FB243">
        <v>1.87151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-0.27</v>
      </c>
      <c r="FQ243">
        <v>5.9299999999999999E-2</v>
      </c>
      <c r="FR243">
        <v>0.34321388301456301</v>
      </c>
      <c r="FS243">
        <v>1.93526017593624E-3</v>
      </c>
      <c r="FT243">
        <v>-2.6352868309754201E-6</v>
      </c>
      <c r="FU243">
        <v>7.4988703689445403E-10</v>
      </c>
      <c r="FV243">
        <v>5.9295258707654903E-2</v>
      </c>
      <c r="FW243">
        <v>0</v>
      </c>
      <c r="FX243">
        <v>0</v>
      </c>
      <c r="FY243">
        <v>0</v>
      </c>
      <c r="FZ243">
        <v>1</v>
      </c>
      <c r="GA243">
        <v>1999</v>
      </c>
      <c r="GB243">
        <v>0</v>
      </c>
      <c r="GC243">
        <v>14</v>
      </c>
      <c r="GD243">
        <v>44</v>
      </c>
      <c r="GE243">
        <v>44</v>
      </c>
      <c r="GF243">
        <v>3.4802200000000001</v>
      </c>
      <c r="GG243">
        <v>2.4633799999999999</v>
      </c>
      <c r="GH243">
        <v>1.5979000000000001</v>
      </c>
      <c r="GI243">
        <v>2.35229</v>
      </c>
      <c r="GJ243">
        <v>1.64917</v>
      </c>
      <c r="GK243">
        <v>2.4352999999999998</v>
      </c>
      <c r="GL243">
        <v>27.578499999999998</v>
      </c>
      <c r="GM243">
        <v>14.044499999999999</v>
      </c>
      <c r="GN243">
        <v>19</v>
      </c>
      <c r="GO243">
        <v>454.44799999999998</v>
      </c>
      <c r="GP243">
        <v>637.32000000000005</v>
      </c>
      <c r="GQ243">
        <v>29.427600000000002</v>
      </c>
      <c r="GR243">
        <v>22.511099999999999</v>
      </c>
      <c r="GS243">
        <v>30.000399999999999</v>
      </c>
      <c r="GT243">
        <v>22.472300000000001</v>
      </c>
      <c r="GU243">
        <v>22.463000000000001</v>
      </c>
      <c r="GV243">
        <v>69.739999999999995</v>
      </c>
      <c r="GW243">
        <v>27.058299999999999</v>
      </c>
      <c r="GX243">
        <v>100</v>
      </c>
      <c r="GY243">
        <v>29.484500000000001</v>
      </c>
      <c r="GZ243">
        <v>1709.67</v>
      </c>
      <c r="HA243">
        <v>13.477</v>
      </c>
      <c r="HB243">
        <v>101.233</v>
      </c>
      <c r="HC243">
        <v>101.209</v>
      </c>
    </row>
    <row r="244" spans="1:211" x14ac:dyDescent="0.2">
      <c r="A244">
        <v>228</v>
      </c>
      <c r="B244">
        <v>1736452237.0999999</v>
      </c>
      <c r="C244">
        <v>454</v>
      </c>
      <c r="D244" t="s">
        <v>804</v>
      </c>
      <c r="E244" t="s">
        <v>805</v>
      </c>
      <c r="F244">
        <v>2</v>
      </c>
      <c r="G244">
        <v>1736452236.0999999</v>
      </c>
      <c r="H244">
        <f t="shared" si="102"/>
        <v>1.6986480040723335E-3</v>
      </c>
      <c r="I244">
        <f t="shared" si="103"/>
        <v>1.6986480040723335</v>
      </c>
      <c r="J244">
        <f t="shared" si="104"/>
        <v>-1.1447708543289443</v>
      </c>
      <c r="K244">
        <f t="shared" si="105"/>
        <v>1657.88</v>
      </c>
      <c r="L244">
        <f t="shared" si="106"/>
        <v>1634.4171951954975</v>
      </c>
      <c r="M244">
        <f t="shared" si="107"/>
        <v>167.1649889013101</v>
      </c>
      <c r="N244">
        <f t="shared" si="108"/>
        <v>169.56471861308</v>
      </c>
      <c r="O244">
        <f t="shared" si="109"/>
        <v>0.11434908359945191</v>
      </c>
      <c r="P244">
        <f t="shared" si="110"/>
        <v>3.5340736210333592</v>
      </c>
      <c r="Q244">
        <f t="shared" si="111"/>
        <v>0.11233269310730096</v>
      </c>
      <c r="R244">
        <f t="shared" si="112"/>
        <v>7.0386136233380331E-2</v>
      </c>
      <c r="S244">
        <f t="shared" si="113"/>
        <v>0</v>
      </c>
      <c r="T244">
        <f t="shared" si="114"/>
        <v>24.537013498633147</v>
      </c>
      <c r="U244">
        <f t="shared" si="115"/>
        <v>24.537013498633147</v>
      </c>
      <c r="V244">
        <f t="shared" si="116"/>
        <v>3.0929608534581732</v>
      </c>
      <c r="W244">
        <f t="shared" si="117"/>
        <v>50.017700895840008</v>
      </c>
      <c r="X244">
        <f t="shared" si="118"/>
        <v>1.5816992206527001</v>
      </c>
      <c r="Y244">
        <f t="shared" si="119"/>
        <v>3.1622789379034626</v>
      </c>
      <c r="Z244">
        <f t="shared" si="120"/>
        <v>1.5112616328054731</v>
      </c>
      <c r="AA244">
        <f t="shared" si="121"/>
        <v>-74.910376979589913</v>
      </c>
      <c r="AB244">
        <f t="shared" si="122"/>
        <v>70.683678607437869</v>
      </c>
      <c r="AC244">
        <f t="shared" si="123"/>
        <v>4.2188096280731511</v>
      </c>
      <c r="AD244">
        <f t="shared" si="124"/>
        <v>-7.8887440788975027E-3</v>
      </c>
      <c r="AE244">
        <f t="shared" si="125"/>
        <v>27.000403855262849</v>
      </c>
      <c r="AF244">
        <f t="shared" si="126"/>
        <v>1.6970946699422562</v>
      </c>
      <c r="AG244">
        <f t="shared" si="127"/>
        <v>-1.1447708543289443</v>
      </c>
      <c r="AH244">
        <v>1706.26052127553</v>
      </c>
      <c r="AI244">
        <v>1683.9157575757599</v>
      </c>
      <c r="AJ244">
        <v>3.4058674574840899</v>
      </c>
      <c r="AK244">
        <v>84.5062676990527</v>
      </c>
      <c r="AL244">
        <f t="shared" si="128"/>
        <v>1.6986480040723335</v>
      </c>
      <c r="AM244">
        <v>13.456663734018401</v>
      </c>
      <c r="AN244">
        <v>15.463820979021</v>
      </c>
      <c r="AO244">
        <v>-1.1756975875978E-5</v>
      </c>
      <c r="AP244">
        <v>123.873733639405</v>
      </c>
      <c r="AQ244">
        <v>34</v>
      </c>
      <c r="AR244">
        <v>7</v>
      </c>
      <c r="AS244">
        <f t="shared" si="129"/>
        <v>1</v>
      </c>
      <c r="AT244">
        <f t="shared" si="130"/>
        <v>0</v>
      </c>
      <c r="AU244">
        <f t="shared" si="131"/>
        <v>54395.196430857701</v>
      </c>
      <c r="AV244">
        <f t="shared" si="132"/>
        <v>0</v>
      </c>
      <c r="AW244">
        <f t="shared" si="133"/>
        <v>0</v>
      </c>
      <c r="AX244">
        <f t="shared" si="134"/>
        <v>0</v>
      </c>
      <c r="AY244">
        <f t="shared" si="135"/>
        <v>0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1736452236.0999999</v>
      </c>
      <c r="BF244">
        <v>1657.88</v>
      </c>
      <c r="BG244">
        <v>1693.66</v>
      </c>
      <c r="BH244">
        <v>15.464700000000001</v>
      </c>
      <c r="BI244">
        <v>13.4595</v>
      </c>
      <c r="BJ244">
        <v>1658.15</v>
      </c>
      <c r="BK244">
        <v>15.4054</v>
      </c>
      <c r="BL244">
        <v>499.95499999999998</v>
      </c>
      <c r="BM244">
        <v>102.178</v>
      </c>
      <c r="BN244">
        <v>0.100041</v>
      </c>
      <c r="BO244">
        <v>24.908000000000001</v>
      </c>
      <c r="BP244">
        <v>24.6145</v>
      </c>
      <c r="BQ244">
        <v>999.9</v>
      </c>
      <c r="BR244">
        <v>0</v>
      </c>
      <c r="BS244">
        <v>0</v>
      </c>
      <c r="BT244">
        <v>9997.5</v>
      </c>
      <c r="BU244">
        <v>-0.102189</v>
      </c>
      <c r="BV244">
        <v>124.167</v>
      </c>
      <c r="BW244">
        <v>-35.783200000000001</v>
      </c>
      <c r="BX244">
        <v>1683.92</v>
      </c>
      <c r="BY244">
        <v>1716.77</v>
      </c>
      <c r="BZ244">
        <v>2.0051299999999999</v>
      </c>
      <c r="CA244">
        <v>1693.66</v>
      </c>
      <c r="CB244">
        <v>13.4595</v>
      </c>
      <c r="CC244">
        <v>1.58016</v>
      </c>
      <c r="CD244">
        <v>1.37527</v>
      </c>
      <c r="CE244">
        <v>13.7666</v>
      </c>
      <c r="CF244">
        <v>11.6477</v>
      </c>
      <c r="CG244">
        <v>0</v>
      </c>
      <c r="CH244">
        <v>0</v>
      </c>
      <c r="CI244">
        <v>0</v>
      </c>
      <c r="CJ244">
        <v>20</v>
      </c>
      <c r="CK244">
        <v>3</v>
      </c>
      <c r="CL244">
        <v>1736449596</v>
      </c>
      <c r="CM244" t="s">
        <v>346</v>
      </c>
      <c r="CN244">
        <v>1736449594</v>
      </c>
      <c r="CO244">
        <v>1736449596</v>
      </c>
      <c r="CP244">
        <v>2</v>
      </c>
      <c r="CQ244">
        <v>0.52600000000000002</v>
      </c>
      <c r="CR244">
        <v>-1.4999999999999999E-2</v>
      </c>
      <c r="CS244">
        <v>0.63</v>
      </c>
      <c r="CT244">
        <v>3.9E-2</v>
      </c>
      <c r="CU244">
        <v>200</v>
      </c>
      <c r="CV244">
        <v>13</v>
      </c>
      <c r="CW244">
        <v>0.21</v>
      </c>
      <c r="CX244">
        <v>0.03</v>
      </c>
      <c r="CY244">
        <v>-35.278574999999996</v>
      </c>
      <c r="CZ244">
        <v>-5.1342360902255599</v>
      </c>
      <c r="DA244">
        <v>0.55235428202830095</v>
      </c>
      <c r="DB244">
        <v>0</v>
      </c>
      <c r="DC244">
        <v>2.0262045</v>
      </c>
      <c r="DD244">
        <v>-0.116510526315788</v>
      </c>
      <c r="DE244">
        <v>1.1230133336252101E-2</v>
      </c>
      <c r="DF244">
        <v>1</v>
      </c>
      <c r="DG244">
        <v>1</v>
      </c>
      <c r="DH244">
        <v>2</v>
      </c>
      <c r="DI244" t="s">
        <v>347</v>
      </c>
      <c r="DJ244">
        <v>3.1196700000000002</v>
      </c>
      <c r="DK244">
        <v>2.8010199999999998</v>
      </c>
      <c r="DL244">
        <v>0.25046400000000002</v>
      </c>
      <c r="DM244">
        <v>0.25566299999999997</v>
      </c>
      <c r="DN244">
        <v>8.6454799999999998E-2</v>
      </c>
      <c r="DO244">
        <v>7.8916899999999998E-2</v>
      </c>
      <c r="DP244">
        <v>20892.7</v>
      </c>
      <c r="DQ244">
        <v>19169.8</v>
      </c>
      <c r="DR244">
        <v>26659</v>
      </c>
      <c r="DS244">
        <v>24090.3</v>
      </c>
      <c r="DT244">
        <v>33671.9</v>
      </c>
      <c r="DU244">
        <v>32332</v>
      </c>
      <c r="DV244">
        <v>40307.9</v>
      </c>
      <c r="DW244">
        <v>38091.599999999999</v>
      </c>
      <c r="DX244">
        <v>2.0089999999999999</v>
      </c>
      <c r="DY244">
        <v>2.25203</v>
      </c>
      <c r="DZ244">
        <v>0.109583</v>
      </c>
      <c r="EA244">
        <v>0</v>
      </c>
      <c r="EB244">
        <v>22.806100000000001</v>
      </c>
      <c r="EC244">
        <v>999.9</v>
      </c>
      <c r="ED244">
        <v>64.918999999999997</v>
      </c>
      <c r="EE244">
        <v>23.091000000000001</v>
      </c>
      <c r="EF244">
        <v>18.013000000000002</v>
      </c>
      <c r="EG244">
        <v>63.820300000000003</v>
      </c>
      <c r="EH244">
        <v>26.017600000000002</v>
      </c>
      <c r="EI244">
        <v>1</v>
      </c>
      <c r="EJ244">
        <v>-0.36969000000000002</v>
      </c>
      <c r="EK244">
        <v>-4.1120900000000002</v>
      </c>
      <c r="EL244">
        <v>20.247199999999999</v>
      </c>
      <c r="EM244">
        <v>5.26281</v>
      </c>
      <c r="EN244">
        <v>12.007</v>
      </c>
      <c r="EO244">
        <v>4.9997999999999996</v>
      </c>
      <c r="EP244">
        <v>3.28715</v>
      </c>
      <c r="EQ244">
        <v>9999</v>
      </c>
      <c r="ER244">
        <v>9999</v>
      </c>
      <c r="ES244">
        <v>999.9</v>
      </c>
      <c r="ET244">
        <v>9999</v>
      </c>
      <c r="EU244">
        <v>1.8724099999999999</v>
      </c>
      <c r="EV244">
        <v>1.87331</v>
      </c>
      <c r="EW244">
        <v>1.86951</v>
      </c>
      <c r="EX244">
        <v>1.87517</v>
      </c>
      <c r="EY244">
        <v>1.8754599999999999</v>
      </c>
      <c r="EZ244">
        <v>1.8739300000000001</v>
      </c>
      <c r="FA244">
        <v>1.8724099999999999</v>
      </c>
      <c r="FB244">
        <v>1.8715299999999999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-0.27</v>
      </c>
      <c r="FQ244">
        <v>5.9299999999999999E-2</v>
      </c>
      <c r="FR244">
        <v>0.34321388301456301</v>
      </c>
      <c r="FS244">
        <v>1.93526017593624E-3</v>
      </c>
      <c r="FT244">
        <v>-2.6352868309754201E-6</v>
      </c>
      <c r="FU244">
        <v>7.4988703689445403E-10</v>
      </c>
      <c r="FV244">
        <v>5.9295258707654903E-2</v>
      </c>
      <c r="FW244">
        <v>0</v>
      </c>
      <c r="FX244">
        <v>0</v>
      </c>
      <c r="FY244">
        <v>0</v>
      </c>
      <c r="FZ244">
        <v>1</v>
      </c>
      <c r="GA244">
        <v>1999</v>
      </c>
      <c r="GB244">
        <v>0</v>
      </c>
      <c r="GC244">
        <v>14</v>
      </c>
      <c r="GD244">
        <v>44.1</v>
      </c>
      <c r="GE244">
        <v>44</v>
      </c>
      <c r="GF244">
        <v>3.4863300000000002</v>
      </c>
      <c r="GG244">
        <v>2.4890099999999999</v>
      </c>
      <c r="GH244">
        <v>1.5979000000000001</v>
      </c>
      <c r="GI244">
        <v>2.35107</v>
      </c>
      <c r="GJ244">
        <v>1.64917</v>
      </c>
      <c r="GK244">
        <v>2.4365199999999998</v>
      </c>
      <c r="GL244">
        <v>27.578499999999998</v>
      </c>
      <c r="GM244">
        <v>14.044499999999999</v>
      </c>
      <c r="GN244">
        <v>19</v>
      </c>
      <c r="GO244">
        <v>455.23099999999999</v>
      </c>
      <c r="GP244">
        <v>636.59400000000005</v>
      </c>
      <c r="GQ244">
        <v>29.447099999999999</v>
      </c>
      <c r="GR244">
        <v>22.5121</v>
      </c>
      <c r="GS244">
        <v>30.000399999999999</v>
      </c>
      <c r="GT244">
        <v>22.473199999999999</v>
      </c>
      <c r="GU244">
        <v>22.463899999999999</v>
      </c>
      <c r="GV244">
        <v>69.855999999999995</v>
      </c>
      <c r="GW244">
        <v>27.058299999999999</v>
      </c>
      <c r="GX244">
        <v>100</v>
      </c>
      <c r="GY244">
        <v>29.484500000000001</v>
      </c>
      <c r="GZ244">
        <v>1716.38</v>
      </c>
      <c r="HA244">
        <v>13.477</v>
      </c>
      <c r="HB244">
        <v>101.23399999999999</v>
      </c>
      <c r="HC244">
        <v>101.209</v>
      </c>
    </row>
    <row r="245" spans="1:211" x14ac:dyDescent="0.2">
      <c r="A245">
        <v>229</v>
      </c>
      <c r="B245">
        <v>1736452239.0999999</v>
      </c>
      <c r="C245">
        <v>456</v>
      </c>
      <c r="D245" t="s">
        <v>806</v>
      </c>
      <c r="E245" t="s">
        <v>807</v>
      </c>
      <c r="F245">
        <v>2</v>
      </c>
      <c r="G245">
        <v>1736452237.0999999</v>
      </c>
      <c r="H245">
        <f t="shared" si="102"/>
        <v>1.6961235382339762E-3</v>
      </c>
      <c r="I245">
        <f t="shared" si="103"/>
        <v>1.6961235382339761</v>
      </c>
      <c r="J245">
        <f t="shared" si="104"/>
        <v>-1.0240318316365331</v>
      </c>
      <c r="K245">
        <f t="shared" si="105"/>
        <v>1661.2</v>
      </c>
      <c r="L245">
        <f t="shared" si="106"/>
        <v>1635.9923182564478</v>
      </c>
      <c r="M245">
        <f t="shared" si="107"/>
        <v>167.32625627353448</v>
      </c>
      <c r="N245">
        <f t="shared" si="108"/>
        <v>169.9044511516</v>
      </c>
      <c r="O245">
        <f t="shared" si="109"/>
        <v>0.11421140684733341</v>
      </c>
      <c r="P245">
        <f t="shared" si="110"/>
        <v>3.5371871815541889</v>
      </c>
      <c r="Q245">
        <f t="shared" si="111"/>
        <v>0.11220155995883206</v>
      </c>
      <c r="R245">
        <f t="shared" si="112"/>
        <v>7.030360573940031E-2</v>
      </c>
      <c r="S245">
        <f t="shared" si="113"/>
        <v>0</v>
      </c>
      <c r="T245">
        <f t="shared" si="114"/>
        <v>24.533571628806953</v>
      </c>
      <c r="U245">
        <f t="shared" si="115"/>
        <v>24.533571628806953</v>
      </c>
      <c r="V245">
        <f t="shared" si="116"/>
        <v>3.0923240162322476</v>
      </c>
      <c r="W245">
        <f t="shared" si="117"/>
        <v>50.02540792594484</v>
      </c>
      <c r="X245">
        <f t="shared" si="118"/>
        <v>1.5815371530233</v>
      </c>
      <c r="Y245">
        <f t="shared" si="119"/>
        <v>3.1614677792623502</v>
      </c>
      <c r="Z245">
        <f t="shared" si="120"/>
        <v>1.5107868632089476</v>
      </c>
      <c r="AA245">
        <f t="shared" si="121"/>
        <v>-74.79904803611835</v>
      </c>
      <c r="AB245">
        <f t="shared" si="122"/>
        <v>70.582309053083179</v>
      </c>
      <c r="AC245">
        <f t="shared" si="123"/>
        <v>4.2088869034011367</v>
      </c>
      <c r="AD245">
        <f t="shared" si="124"/>
        <v>-7.8520796340342258E-3</v>
      </c>
      <c r="AE245">
        <f t="shared" si="125"/>
        <v>27.095847427779194</v>
      </c>
      <c r="AF245">
        <f t="shared" si="126"/>
        <v>1.696692494715029</v>
      </c>
      <c r="AG245">
        <f t="shared" si="127"/>
        <v>-1.0240318316365331</v>
      </c>
      <c r="AH245">
        <v>1713.02974166329</v>
      </c>
      <c r="AI245">
        <v>1690.65557575758</v>
      </c>
      <c r="AJ245">
        <v>3.3890079081748601</v>
      </c>
      <c r="AK245">
        <v>84.5062676990527</v>
      </c>
      <c r="AL245">
        <f t="shared" si="128"/>
        <v>1.6961235382339761</v>
      </c>
      <c r="AM245">
        <v>13.457660948715599</v>
      </c>
      <c r="AN245">
        <v>15.461806293706299</v>
      </c>
      <c r="AO245">
        <v>-1.12518948571164E-5</v>
      </c>
      <c r="AP245">
        <v>123.873733639405</v>
      </c>
      <c r="AQ245">
        <v>34</v>
      </c>
      <c r="AR245">
        <v>7</v>
      </c>
      <c r="AS245">
        <f t="shared" si="129"/>
        <v>1</v>
      </c>
      <c r="AT245">
        <f t="shared" si="130"/>
        <v>0</v>
      </c>
      <c r="AU245">
        <f t="shared" si="131"/>
        <v>54464.596936251481</v>
      </c>
      <c r="AV245">
        <f t="shared" si="132"/>
        <v>0</v>
      </c>
      <c r="AW245">
        <f t="shared" si="133"/>
        <v>0</v>
      </c>
      <c r="AX245">
        <f t="shared" si="134"/>
        <v>0</v>
      </c>
      <c r="AY245">
        <f t="shared" si="135"/>
        <v>0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1736452237.0999999</v>
      </c>
      <c r="BF245">
        <v>1661.2</v>
      </c>
      <c r="BG245">
        <v>1697.1</v>
      </c>
      <c r="BH245">
        <v>15.463100000000001</v>
      </c>
      <c r="BI245">
        <v>13.458399999999999</v>
      </c>
      <c r="BJ245">
        <v>1661.47</v>
      </c>
      <c r="BK245">
        <v>15.4038</v>
      </c>
      <c r="BL245">
        <v>499.96199999999999</v>
      </c>
      <c r="BM245">
        <v>102.178</v>
      </c>
      <c r="BN245">
        <v>0.100143</v>
      </c>
      <c r="BO245">
        <v>24.903700000000001</v>
      </c>
      <c r="BP245">
        <v>24.609200000000001</v>
      </c>
      <c r="BQ245">
        <v>999.9</v>
      </c>
      <c r="BR245">
        <v>0</v>
      </c>
      <c r="BS245">
        <v>0</v>
      </c>
      <c r="BT245">
        <v>10010.65</v>
      </c>
      <c r="BU245">
        <v>-0.1084065</v>
      </c>
      <c r="BV245">
        <v>124.10599999999999</v>
      </c>
      <c r="BW245">
        <v>-35.901200000000003</v>
      </c>
      <c r="BX245">
        <v>1687.29</v>
      </c>
      <c r="BY245">
        <v>1720.25</v>
      </c>
      <c r="BZ245">
        <v>2.0046599999999999</v>
      </c>
      <c r="CA245">
        <v>1697.1</v>
      </c>
      <c r="CB245">
        <v>13.458399999999999</v>
      </c>
      <c r="CC245">
        <v>1.579995</v>
      </c>
      <c r="CD245">
        <v>1.3751549999999999</v>
      </c>
      <c r="CE245">
        <v>13.765000000000001</v>
      </c>
      <c r="CF245">
        <v>11.64645</v>
      </c>
      <c r="CG245">
        <v>0</v>
      </c>
      <c r="CH245">
        <v>0</v>
      </c>
      <c r="CI245">
        <v>0</v>
      </c>
      <c r="CJ245">
        <v>20</v>
      </c>
      <c r="CK245">
        <v>3</v>
      </c>
      <c r="CL245">
        <v>1736449596</v>
      </c>
      <c r="CM245" t="s">
        <v>346</v>
      </c>
      <c r="CN245">
        <v>1736449594</v>
      </c>
      <c r="CO245">
        <v>1736449596</v>
      </c>
      <c r="CP245">
        <v>2</v>
      </c>
      <c r="CQ245">
        <v>0.52600000000000002</v>
      </c>
      <c r="CR245">
        <v>-1.4999999999999999E-2</v>
      </c>
      <c r="CS245">
        <v>0.63</v>
      </c>
      <c r="CT245">
        <v>3.9E-2</v>
      </c>
      <c r="CU245">
        <v>200</v>
      </c>
      <c r="CV245">
        <v>13</v>
      </c>
      <c r="CW245">
        <v>0.21</v>
      </c>
      <c r="CX245">
        <v>0.03</v>
      </c>
      <c r="CY245">
        <v>-35.451709999999999</v>
      </c>
      <c r="CZ245">
        <v>-3.84121804511279</v>
      </c>
      <c r="DA245">
        <v>0.42085220553063402</v>
      </c>
      <c r="DB245">
        <v>0</v>
      </c>
      <c r="DC245">
        <v>2.0224074999999999</v>
      </c>
      <c r="DD245">
        <v>-0.115897894736845</v>
      </c>
      <c r="DE245">
        <v>1.11792172691115E-2</v>
      </c>
      <c r="DF245">
        <v>1</v>
      </c>
      <c r="DG245">
        <v>1</v>
      </c>
      <c r="DH245">
        <v>2</v>
      </c>
      <c r="DI245" t="s">
        <v>347</v>
      </c>
      <c r="DJ245">
        <v>3.11951</v>
      </c>
      <c r="DK245">
        <v>2.8006899999999999</v>
      </c>
      <c r="DL245">
        <v>0.25105100000000002</v>
      </c>
      <c r="DM245">
        <v>0.25621300000000002</v>
      </c>
      <c r="DN245">
        <v>8.6440900000000001E-2</v>
      </c>
      <c r="DO245">
        <v>7.8917600000000004E-2</v>
      </c>
      <c r="DP245">
        <v>20876.5</v>
      </c>
      <c r="DQ245">
        <v>19155.7</v>
      </c>
      <c r="DR245">
        <v>26659.200000000001</v>
      </c>
      <c r="DS245">
        <v>24090.400000000001</v>
      </c>
      <c r="DT245">
        <v>33672.6</v>
      </c>
      <c r="DU245">
        <v>32332.2</v>
      </c>
      <c r="DV245">
        <v>40308.1</v>
      </c>
      <c r="DW245">
        <v>38091.800000000003</v>
      </c>
      <c r="DX245">
        <v>2.0083299999999999</v>
      </c>
      <c r="DY245">
        <v>2.25203</v>
      </c>
      <c r="DZ245">
        <v>0.10920299999999999</v>
      </c>
      <c r="EA245">
        <v>0</v>
      </c>
      <c r="EB245">
        <v>22.803000000000001</v>
      </c>
      <c r="EC245">
        <v>999.9</v>
      </c>
      <c r="ED245">
        <v>64.918999999999997</v>
      </c>
      <c r="EE245">
        <v>23.091000000000001</v>
      </c>
      <c r="EF245">
        <v>18.0139</v>
      </c>
      <c r="EG245">
        <v>63.920299999999997</v>
      </c>
      <c r="EH245">
        <v>26.306100000000001</v>
      </c>
      <c r="EI245">
        <v>1</v>
      </c>
      <c r="EJ245">
        <v>-0.36948700000000001</v>
      </c>
      <c r="EK245">
        <v>-4.0912800000000002</v>
      </c>
      <c r="EL245">
        <v>20.2484</v>
      </c>
      <c r="EM245">
        <v>5.2646100000000002</v>
      </c>
      <c r="EN245">
        <v>12.006500000000001</v>
      </c>
      <c r="EO245">
        <v>5.0000999999999998</v>
      </c>
      <c r="EP245">
        <v>3.28755</v>
      </c>
      <c r="EQ245">
        <v>9999</v>
      </c>
      <c r="ER245">
        <v>9999</v>
      </c>
      <c r="ES245">
        <v>999.9</v>
      </c>
      <c r="ET245">
        <v>9999</v>
      </c>
      <c r="EU245">
        <v>1.8724099999999999</v>
      </c>
      <c r="EV245">
        <v>1.87331</v>
      </c>
      <c r="EW245">
        <v>1.86951</v>
      </c>
      <c r="EX245">
        <v>1.8751899999999999</v>
      </c>
      <c r="EY245">
        <v>1.87547</v>
      </c>
      <c r="EZ245">
        <v>1.87392</v>
      </c>
      <c r="FA245">
        <v>1.87243</v>
      </c>
      <c r="FB245">
        <v>1.87155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-0.28000000000000003</v>
      </c>
      <c r="FQ245">
        <v>5.9299999999999999E-2</v>
      </c>
      <c r="FR245">
        <v>0.34321388301456301</v>
      </c>
      <c r="FS245">
        <v>1.93526017593624E-3</v>
      </c>
      <c r="FT245">
        <v>-2.6352868309754201E-6</v>
      </c>
      <c r="FU245">
        <v>7.4988703689445403E-10</v>
      </c>
      <c r="FV245">
        <v>5.9295258707654903E-2</v>
      </c>
      <c r="FW245">
        <v>0</v>
      </c>
      <c r="FX245">
        <v>0</v>
      </c>
      <c r="FY245">
        <v>0</v>
      </c>
      <c r="FZ245">
        <v>1</v>
      </c>
      <c r="GA245">
        <v>1999</v>
      </c>
      <c r="GB245">
        <v>0</v>
      </c>
      <c r="GC245">
        <v>14</v>
      </c>
      <c r="GD245">
        <v>44.1</v>
      </c>
      <c r="GE245">
        <v>44.1</v>
      </c>
      <c r="GF245">
        <v>3.4936500000000001</v>
      </c>
      <c r="GG245">
        <v>2.47925</v>
      </c>
      <c r="GH245">
        <v>1.5979000000000001</v>
      </c>
      <c r="GI245">
        <v>2.35229</v>
      </c>
      <c r="GJ245">
        <v>1.64917</v>
      </c>
      <c r="GK245">
        <v>2.3999000000000001</v>
      </c>
      <c r="GL245">
        <v>27.599399999999999</v>
      </c>
      <c r="GM245">
        <v>14.044499999999999</v>
      </c>
      <c r="GN245">
        <v>19</v>
      </c>
      <c r="GO245">
        <v>454.839</v>
      </c>
      <c r="GP245">
        <v>636.6</v>
      </c>
      <c r="GQ245">
        <v>29.4741</v>
      </c>
      <c r="GR245">
        <v>22.512499999999999</v>
      </c>
      <c r="GS245">
        <v>30.000499999999999</v>
      </c>
      <c r="GT245">
        <v>22.473400000000002</v>
      </c>
      <c r="GU245">
        <v>22.464400000000001</v>
      </c>
      <c r="GV245">
        <v>70.040700000000001</v>
      </c>
      <c r="GW245">
        <v>27.058299999999999</v>
      </c>
      <c r="GX245">
        <v>100</v>
      </c>
      <c r="GY245">
        <v>29.552</v>
      </c>
      <c r="GZ245">
        <v>1723.16</v>
      </c>
      <c r="HA245">
        <v>13.477</v>
      </c>
      <c r="HB245">
        <v>101.235</v>
      </c>
      <c r="HC245">
        <v>101.209</v>
      </c>
    </row>
    <row r="246" spans="1:211" x14ac:dyDescent="0.2">
      <c r="A246">
        <v>230</v>
      </c>
      <c r="B246">
        <v>1736452241.0999999</v>
      </c>
      <c r="C246">
        <v>458</v>
      </c>
      <c r="D246" t="s">
        <v>808</v>
      </c>
      <c r="E246" t="s">
        <v>809</v>
      </c>
      <c r="F246">
        <v>2</v>
      </c>
      <c r="G246">
        <v>1736452240.0999999</v>
      </c>
      <c r="H246">
        <f t="shared" si="102"/>
        <v>1.6921991055106396E-3</v>
      </c>
      <c r="I246">
        <f t="shared" si="103"/>
        <v>1.6921991055106396</v>
      </c>
      <c r="J246">
        <f t="shared" si="104"/>
        <v>-0.89705628175477481</v>
      </c>
      <c r="K246">
        <f t="shared" si="105"/>
        <v>1671.17</v>
      </c>
      <c r="L246">
        <f t="shared" si="106"/>
        <v>1644.0004400926566</v>
      </c>
      <c r="M246">
        <f t="shared" si="107"/>
        <v>168.14823990424344</v>
      </c>
      <c r="N246">
        <f t="shared" si="108"/>
        <v>170.92714042396301</v>
      </c>
      <c r="O246">
        <f t="shared" si="109"/>
        <v>0.11407524953458084</v>
      </c>
      <c r="P246">
        <f t="shared" si="110"/>
        <v>3.5412190461584667</v>
      </c>
      <c r="Q246">
        <f t="shared" si="111"/>
        <v>0.11207238623700286</v>
      </c>
      <c r="R246">
        <f t="shared" si="112"/>
        <v>7.0222261656862628E-2</v>
      </c>
      <c r="S246">
        <f t="shared" si="113"/>
        <v>0</v>
      </c>
      <c r="T246">
        <f t="shared" si="114"/>
        <v>24.521321954600605</v>
      </c>
      <c r="U246">
        <f t="shared" si="115"/>
        <v>24.521321954600605</v>
      </c>
      <c r="V246">
        <f t="shared" si="116"/>
        <v>3.090058431287384</v>
      </c>
      <c r="W246">
        <f t="shared" si="117"/>
        <v>50.048134952507517</v>
      </c>
      <c r="X246">
        <f t="shared" si="118"/>
        <v>1.5809816956918601</v>
      </c>
      <c r="Y246">
        <f t="shared" si="119"/>
        <v>3.1589222998861208</v>
      </c>
      <c r="Z246">
        <f t="shared" si="120"/>
        <v>1.5090767355955239</v>
      </c>
      <c r="AA246">
        <f t="shared" si="121"/>
        <v>-74.625980553019204</v>
      </c>
      <c r="AB246">
        <f t="shared" si="122"/>
        <v>70.424057383727572</v>
      </c>
      <c r="AC246">
        <f t="shared" si="123"/>
        <v>4.1941247353791429</v>
      </c>
      <c r="AD246">
        <f t="shared" si="124"/>
        <v>-7.7984339124839153E-3</v>
      </c>
      <c r="AE246">
        <f t="shared" si="125"/>
        <v>26.58121760931051</v>
      </c>
      <c r="AF246">
        <f t="shared" si="126"/>
        <v>1.6918619234962509</v>
      </c>
      <c r="AG246">
        <f t="shared" si="127"/>
        <v>-0.89705628175477481</v>
      </c>
      <c r="AH246">
        <v>1719.8902002268701</v>
      </c>
      <c r="AI246">
        <v>1697.41333333333</v>
      </c>
      <c r="AJ246">
        <v>3.38072333717431</v>
      </c>
      <c r="AK246">
        <v>84.5062676990527</v>
      </c>
      <c r="AL246">
        <f t="shared" si="128"/>
        <v>1.6921991055106396</v>
      </c>
      <c r="AM246">
        <v>13.458090183919399</v>
      </c>
      <c r="AN246">
        <v>15.4579986013986</v>
      </c>
      <c r="AO246">
        <v>-1.0877765236322399E-5</v>
      </c>
      <c r="AP246">
        <v>123.873733639405</v>
      </c>
      <c r="AQ246">
        <v>34</v>
      </c>
      <c r="AR246">
        <v>7</v>
      </c>
      <c r="AS246">
        <f t="shared" si="129"/>
        <v>1</v>
      </c>
      <c r="AT246">
        <f t="shared" si="130"/>
        <v>0</v>
      </c>
      <c r="AU246">
        <f t="shared" si="131"/>
        <v>54556.02011915121</v>
      </c>
      <c r="AV246">
        <f t="shared" si="132"/>
        <v>0</v>
      </c>
      <c r="AW246">
        <f t="shared" si="133"/>
        <v>0</v>
      </c>
      <c r="AX246">
        <f t="shared" si="134"/>
        <v>0</v>
      </c>
      <c r="AY246">
        <f t="shared" si="135"/>
        <v>0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1736452240.0999999</v>
      </c>
      <c r="BF246">
        <v>1671.17</v>
      </c>
      <c r="BG246">
        <v>1706.47</v>
      </c>
      <c r="BH246">
        <v>15.4574</v>
      </c>
      <c r="BI246">
        <v>13.458</v>
      </c>
      <c r="BJ246">
        <v>1671.45</v>
      </c>
      <c r="BK246">
        <v>15.398099999999999</v>
      </c>
      <c r="BL246">
        <v>499.863</v>
      </c>
      <c r="BM246">
        <v>102.18</v>
      </c>
      <c r="BN246">
        <v>9.9923899999999996E-2</v>
      </c>
      <c r="BO246">
        <v>24.8902</v>
      </c>
      <c r="BP246">
        <v>24.592400000000001</v>
      </c>
      <c r="BQ246">
        <v>999.9</v>
      </c>
      <c r="BR246">
        <v>0</v>
      </c>
      <c r="BS246">
        <v>0</v>
      </c>
      <c r="BT246">
        <v>10027.5</v>
      </c>
      <c r="BU246">
        <v>-0.120842</v>
      </c>
      <c r="BV246">
        <v>123.974</v>
      </c>
      <c r="BW246">
        <v>-35.298299999999998</v>
      </c>
      <c r="BX246">
        <v>1697.41</v>
      </c>
      <c r="BY246">
        <v>1729.75</v>
      </c>
      <c r="BZ246">
        <v>1.9993700000000001</v>
      </c>
      <c r="CA246">
        <v>1706.47</v>
      </c>
      <c r="CB246">
        <v>13.458</v>
      </c>
      <c r="CC246">
        <v>1.5794299999999999</v>
      </c>
      <c r="CD246">
        <v>1.37514</v>
      </c>
      <c r="CE246">
        <v>13.759600000000001</v>
      </c>
      <c r="CF246">
        <v>11.6462</v>
      </c>
      <c r="CG246">
        <v>0</v>
      </c>
      <c r="CH246">
        <v>0</v>
      </c>
      <c r="CI246">
        <v>0</v>
      </c>
      <c r="CJ246">
        <v>20</v>
      </c>
      <c r="CK246">
        <v>3</v>
      </c>
      <c r="CL246">
        <v>1736449596</v>
      </c>
      <c r="CM246" t="s">
        <v>346</v>
      </c>
      <c r="CN246">
        <v>1736449594</v>
      </c>
      <c r="CO246">
        <v>1736449596</v>
      </c>
      <c r="CP246">
        <v>2</v>
      </c>
      <c r="CQ246">
        <v>0.52600000000000002</v>
      </c>
      <c r="CR246">
        <v>-1.4999999999999999E-2</v>
      </c>
      <c r="CS246">
        <v>0.63</v>
      </c>
      <c r="CT246">
        <v>3.9E-2</v>
      </c>
      <c r="CU246">
        <v>200</v>
      </c>
      <c r="CV246">
        <v>13</v>
      </c>
      <c r="CW246">
        <v>0.21</v>
      </c>
      <c r="CX246">
        <v>0.03</v>
      </c>
      <c r="CY246">
        <v>-35.550269999999998</v>
      </c>
      <c r="CZ246">
        <v>-3.14864661654134</v>
      </c>
      <c r="DA246">
        <v>0.37954166846342402</v>
      </c>
      <c r="DB246">
        <v>0</v>
      </c>
      <c r="DC246">
        <v>2.0188709999999999</v>
      </c>
      <c r="DD246">
        <v>-0.115044812030072</v>
      </c>
      <c r="DE246">
        <v>1.11036047750269E-2</v>
      </c>
      <c r="DF246">
        <v>1</v>
      </c>
      <c r="DG246">
        <v>1</v>
      </c>
      <c r="DH246">
        <v>2</v>
      </c>
      <c r="DI246" t="s">
        <v>347</v>
      </c>
      <c r="DJ246">
        <v>3.1192500000000001</v>
      </c>
      <c r="DK246">
        <v>2.8006600000000001</v>
      </c>
      <c r="DL246">
        <v>0.25162800000000002</v>
      </c>
      <c r="DM246">
        <v>0.25670300000000001</v>
      </c>
      <c r="DN246">
        <v>8.64259E-2</v>
      </c>
      <c r="DO246">
        <v>7.8930700000000006E-2</v>
      </c>
      <c r="DP246">
        <v>20860.2</v>
      </c>
      <c r="DQ246">
        <v>19143.099999999999</v>
      </c>
      <c r="DR246">
        <v>26658.9</v>
      </c>
      <c r="DS246">
        <v>24090.3</v>
      </c>
      <c r="DT246">
        <v>33673.1</v>
      </c>
      <c r="DU246">
        <v>32331.7</v>
      </c>
      <c r="DV246">
        <v>40307.9</v>
      </c>
      <c r="DW246">
        <v>38091.699999999997</v>
      </c>
      <c r="DX246">
        <v>2.0082499999999999</v>
      </c>
      <c r="DY246">
        <v>2.2519200000000001</v>
      </c>
      <c r="DZ246">
        <v>0.108968</v>
      </c>
      <c r="EA246">
        <v>0</v>
      </c>
      <c r="EB246">
        <v>22.798400000000001</v>
      </c>
      <c r="EC246">
        <v>999.9</v>
      </c>
      <c r="ED246">
        <v>64.918999999999997</v>
      </c>
      <c r="EE246">
        <v>23.091000000000001</v>
      </c>
      <c r="EF246">
        <v>18.013500000000001</v>
      </c>
      <c r="EG246">
        <v>64.200299999999999</v>
      </c>
      <c r="EH246">
        <v>26.322099999999999</v>
      </c>
      <c r="EI246">
        <v>1</v>
      </c>
      <c r="EJ246">
        <v>-0.36939</v>
      </c>
      <c r="EK246">
        <v>-4.1752700000000003</v>
      </c>
      <c r="EL246">
        <v>20.245200000000001</v>
      </c>
      <c r="EM246">
        <v>5.2623600000000001</v>
      </c>
      <c r="EN246">
        <v>12.005800000000001</v>
      </c>
      <c r="EO246">
        <v>4.9995500000000002</v>
      </c>
      <c r="EP246">
        <v>3.28695</v>
      </c>
      <c r="EQ246">
        <v>9999</v>
      </c>
      <c r="ER246">
        <v>9999</v>
      </c>
      <c r="ES246">
        <v>999.9</v>
      </c>
      <c r="ET246">
        <v>9999</v>
      </c>
      <c r="EU246">
        <v>1.8724099999999999</v>
      </c>
      <c r="EV246">
        <v>1.8733</v>
      </c>
      <c r="EW246">
        <v>1.86951</v>
      </c>
      <c r="EX246">
        <v>1.87521</v>
      </c>
      <c r="EY246">
        <v>1.87547</v>
      </c>
      <c r="EZ246">
        <v>1.87392</v>
      </c>
      <c r="FA246">
        <v>1.87243</v>
      </c>
      <c r="FB246">
        <v>1.8715299999999999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-0.28999999999999998</v>
      </c>
      <c r="FQ246">
        <v>5.9299999999999999E-2</v>
      </c>
      <c r="FR246">
        <v>0.34321388301456301</v>
      </c>
      <c r="FS246">
        <v>1.93526017593624E-3</v>
      </c>
      <c r="FT246">
        <v>-2.6352868309754201E-6</v>
      </c>
      <c r="FU246">
        <v>7.4988703689445403E-10</v>
      </c>
      <c r="FV246">
        <v>5.9295258707654903E-2</v>
      </c>
      <c r="FW246">
        <v>0</v>
      </c>
      <c r="FX246">
        <v>0</v>
      </c>
      <c r="FY246">
        <v>0</v>
      </c>
      <c r="FZ246">
        <v>1</v>
      </c>
      <c r="GA246">
        <v>1999</v>
      </c>
      <c r="GB246">
        <v>0</v>
      </c>
      <c r="GC246">
        <v>14</v>
      </c>
      <c r="GD246">
        <v>44.1</v>
      </c>
      <c r="GE246">
        <v>44.1</v>
      </c>
      <c r="GF246">
        <v>3.5058600000000002</v>
      </c>
      <c r="GG246">
        <v>2.4731399999999999</v>
      </c>
      <c r="GH246">
        <v>1.5979000000000001</v>
      </c>
      <c r="GI246">
        <v>2.34985</v>
      </c>
      <c r="GJ246">
        <v>1.64917</v>
      </c>
      <c r="GK246">
        <v>2.4902299999999999</v>
      </c>
      <c r="GL246">
        <v>27.599399999999999</v>
      </c>
      <c r="GM246">
        <v>14.0532</v>
      </c>
      <c r="GN246">
        <v>19</v>
      </c>
      <c r="GO246">
        <v>454.80200000000002</v>
      </c>
      <c r="GP246">
        <v>636.53200000000004</v>
      </c>
      <c r="GQ246">
        <v>29.4955</v>
      </c>
      <c r="GR246">
        <v>22.513500000000001</v>
      </c>
      <c r="GS246">
        <v>30.000499999999999</v>
      </c>
      <c r="GT246">
        <v>22.4742</v>
      </c>
      <c r="GU246">
        <v>22.465299999999999</v>
      </c>
      <c r="GV246">
        <v>70.247100000000003</v>
      </c>
      <c r="GW246">
        <v>27.058299999999999</v>
      </c>
      <c r="GX246">
        <v>100</v>
      </c>
      <c r="GY246">
        <v>29.552</v>
      </c>
      <c r="GZ246">
        <v>1729.91</v>
      </c>
      <c r="HA246">
        <v>13.477</v>
      </c>
      <c r="HB246">
        <v>101.23399999999999</v>
      </c>
      <c r="HC246">
        <v>101.209</v>
      </c>
    </row>
    <row r="247" spans="1:211" x14ac:dyDescent="0.2">
      <c r="A247">
        <v>231</v>
      </c>
      <c r="B247">
        <v>1736452243.0999999</v>
      </c>
      <c r="C247">
        <v>460</v>
      </c>
      <c r="D247" t="s">
        <v>810</v>
      </c>
      <c r="E247" t="s">
        <v>811</v>
      </c>
      <c r="F247">
        <v>2</v>
      </c>
      <c r="G247">
        <v>1736452241.0999999</v>
      </c>
      <c r="H247">
        <f t="shared" si="102"/>
        <v>1.6888072240160131E-3</v>
      </c>
      <c r="I247">
        <f t="shared" si="103"/>
        <v>1.688807224016013</v>
      </c>
      <c r="J247">
        <f t="shared" si="104"/>
        <v>-0.99279619631784422</v>
      </c>
      <c r="K247">
        <f t="shared" si="105"/>
        <v>1674.49</v>
      </c>
      <c r="L247">
        <f t="shared" si="106"/>
        <v>1648.6250086994714</v>
      </c>
      <c r="M247">
        <f t="shared" si="107"/>
        <v>168.62047612686476</v>
      </c>
      <c r="N247">
        <f t="shared" si="108"/>
        <v>171.26593347774701</v>
      </c>
      <c r="O247">
        <f t="shared" si="109"/>
        <v>0.11388245149184115</v>
      </c>
      <c r="P247">
        <f t="shared" si="110"/>
        <v>3.538558627058555</v>
      </c>
      <c r="Q247">
        <f t="shared" si="111"/>
        <v>0.11188481627006794</v>
      </c>
      <c r="R247">
        <f t="shared" si="112"/>
        <v>7.0104571042672648E-2</v>
      </c>
      <c r="S247">
        <f t="shared" si="113"/>
        <v>0</v>
      </c>
      <c r="T247">
        <f t="shared" si="114"/>
        <v>24.517499258371092</v>
      </c>
      <c r="U247">
        <f t="shared" si="115"/>
        <v>24.517499258371092</v>
      </c>
      <c r="V247">
        <f t="shared" si="116"/>
        <v>3.089351718315525</v>
      </c>
      <c r="W247">
        <f t="shared" si="117"/>
        <v>50.054435620673729</v>
      </c>
      <c r="X247">
        <f t="shared" si="118"/>
        <v>1.5807750846936353</v>
      </c>
      <c r="Y247">
        <f t="shared" si="119"/>
        <v>3.158111893765386</v>
      </c>
      <c r="Z247">
        <f t="shared" si="120"/>
        <v>1.5085766336218898</v>
      </c>
      <c r="AA247">
        <f t="shared" si="121"/>
        <v>-74.476398579106174</v>
      </c>
      <c r="AB247">
        <f t="shared" si="122"/>
        <v>70.280094144529386</v>
      </c>
      <c r="AC247">
        <f t="shared" si="123"/>
        <v>4.188526385258899</v>
      </c>
      <c r="AD247">
        <f t="shared" si="124"/>
        <v>-7.7780493178920551E-3</v>
      </c>
      <c r="AE247">
        <f t="shared" si="125"/>
        <v>26.079152101512491</v>
      </c>
      <c r="AF247">
        <f t="shared" si="126"/>
        <v>1.6893361651334118</v>
      </c>
      <c r="AG247">
        <f t="shared" si="127"/>
        <v>-0.99279619631784422</v>
      </c>
      <c r="AH247">
        <v>1726.4456664823899</v>
      </c>
      <c r="AI247">
        <v>1704.1502424242401</v>
      </c>
      <c r="AJ247">
        <v>3.3721892130233599</v>
      </c>
      <c r="AK247">
        <v>84.5062676990527</v>
      </c>
      <c r="AL247">
        <f t="shared" si="128"/>
        <v>1.688807224016013</v>
      </c>
      <c r="AM247">
        <v>13.458095729880201</v>
      </c>
      <c r="AN247">
        <v>15.4534902097902</v>
      </c>
      <c r="AO247">
        <v>-1.1298991279896999E-5</v>
      </c>
      <c r="AP247">
        <v>123.873733639405</v>
      </c>
      <c r="AQ247">
        <v>34</v>
      </c>
      <c r="AR247">
        <v>7</v>
      </c>
      <c r="AS247">
        <f t="shared" si="129"/>
        <v>1</v>
      </c>
      <c r="AT247">
        <f t="shared" si="130"/>
        <v>0</v>
      </c>
      <c r="AU247">
        <f t="shared" si="131"/>
        <v>54498.132123053394</v>
      </c>
      <c r="AV247">
        <f t="shared" si="132"/>
        <v>0</v>
      </c>
      <c r="AW247">
        <f t="shared" si="133"/>
        <v>0</v>
      </c>
      <c r="AX247">
        <f t="shared" si="134"/>
        <v>0</v>
      </c>
      <c r="AY247">
        <f t="shared" si="135"/>
        <v>0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1736452241.0999999</v>
      </c>
      <c r="BF247">
        <v>1674.49</v>
      </c>
      <c r="BG247">
        <v>1709.18</v>
      </c>
      <c r="BH247">
        <v>15.455450000000001</v>
      </c>
      <c r="BI247">
        <v>13.45955</v>
      </c>
      <c r="BJ247">
        <v>1674.7750000000001</v>
      </c>
      <c r="BK247">
        <v>15.39615</v>
      </c>
      <c r="BL247">
        <v>499.99299999999999</v>
      </c>
      <c r="BM247">
        <v>102.18</v>
      </c>
      <c r="BN247">
        <v>9.9460300000000001E-2</v>
      </c>
      <c r="BO247">
        <v>24.885899999999999</v>
      </c>
      <c r="BP247">
        <v>24.589099999999998</v>
      </c>
      <c r="BQ247">
        <v>999.9</v>
      </c>
      <c r="BR247">
        <v>0</v>
      </c>
      <c r="BS247">
        <v>0</v>
      </c>
      <c r="BT247">
        <v>10016.25</v>
      </c>
      <c r="BU247">
        <v>-0.120841</v>
      </c>
      <c r="BV247">
        <v>123.9845</v>
      </c>
      <c r="BW247">
        <v>-34.687399999999997</v>
      </c>
      <c r="BX247">
        <v>1700.78</v>
      </c>
      <c r="BY247">
        <v>1732.5</v>
      </c>
      <c r="BZ247">
        <v>1.9958800000000001</v>
      </c>
      <c r="CA247">
        <v>1709.18</v>
      </c>
      <c r="CB247">
        <v>13.45955</v>
      </c>
      <c r="CC247">
        <v>1.5792349999999999</v>
      </c>
      <c r="CD247">
        <v>1.3753</v>
      </c>
      <c r="CE247">
        <v>13.7577</v>
      </c>
      <c r="CF247">
        <v>11.648</v>
      </c>
      <c r="CG247">
        <v>0</v>
      </c>
      <c r="CH247">
        <v>0</v>
      </c>
      <c r="CI247">
        <v>0</v>
      </c>
      <c r="CJ247">
        <v>20</v>
      </c>
      <c r="CK247">
        <v>3</v>
      </c>
      <c r="CL247">
        <v>1736449596</v>
      </c>
      <c r="CM247" t="s">
        <v>346</v>
      </c>
      <c r="CN247">
        <v>1736449594</v>
      </c>
      <c r="CO247">
        <v>1736449596</v>
      </c>
      <c r="CP247">
        <v>2</v>
      </c>
      <c r="CQ247">
        <v>0.52600000000000002</v>
      </c>
      <c r="CR247">
        <v>-1.4999999999999999E-2</v>
      </c>
      <c r="CS247">
        <v>0.63</v>
      </c>
      <c r="CT247">
        <v>3.9E-2</v>
      </c>
      <c r="CU247">
        <v>200</v>
      </c>
      <c r="CV247">
        <v>13</v>
      </c>
      <c r="CW247">
        <v>0.21</v>
      </c>
      <c r="CX247">
        <v>0.03</v>
      </c>
      <c r="CY247">
        <v>-35.546025</v>
      </c>
      <c r="CZ247">
        <v>-1.1195323308270499</v>
      </c>
      <c r="DA247">
        <v>0.399059234794786</v>
      </c>
      <c r="DB247">
        <v>0</v>
      </c>
      <c r="DC247">
        <v>2.0150070000000002</v>
      </c>
      <c r="DD247">
        <v>-0.11568451127819999</v>
      </c>
      <c r="DE247">
        <v>1.1168850478003501E-2</v>
      </c>
      <c r="DF247">
        <v>1</v>
      </c>
      <c r="DG247">
        <v>1</v>
      </c>
      <c r="DH247">
        <v>2</v>
      </c>
      <c r="DI247" t="s">
        <v>347</v>
      </c>
      <c r="DJ247">
        <v>3.1194899999999999</v>
      </c>
      <c r="DK247">
        <v>2.7995999999999999</v>
      </c>
      <c r="DL247">
        <v>0.25218800000000002</v>
      </c>
      <c r="DM247">
        <v>0.25720199999999999</v>
      </c>
      <c r="DN247">
        <v>8.6408899999999997E-2</v>
      </c>
      <c r="DO247">
        <v>7.8938700000000001E-2</v>
      </c>
      <c r="DP247">
        <v>20844.7</v>
      </c>
      <c r="DQ247">
        <v>19130.099999999999</v>
      </c>
      <c r="DR247">
        <v>26658.9</v>
      </c>
      <c r="DS247">
        <v>24090.1</v>
      </c>
      <c r="DT247">
        <v>33673.699999999997</v>
      </c>
      <c r="DU247">
        <v>32331</v>
      </c>
      <c r="DV247">
        <v>40307.9</v>
      </c>
      <c r="DW247">
        <v>38091.199999999997</v>
      </c>
      <c r="DX247">
        <v>2.0083700000000002</v>
      </c>
      <c r="DY247">
        <v>2.2517200000000002</v>
      </c>
      <c r="DZ247">
        <v>0.108596</v>
      </c>
      <c r="EA247">
        <v>0</v>
      </c>
      <c r="EB247">
        <v>22.793600000000001</v>
      </c>
      <c r="EC247">
        <v>999.9</v>
      </c>
      <c r="ED247">
        <v>64.918999999999997</v>
      </c>
      <c r="EE247">
        <v>23.100999999999999</v>
      </c>
      <c r="EF247">
        <v>18.024100000000001</v>
      </c>
      <c r="EG247">
        <v>64.240300000000005</v>
      </c>
      <c r="EH247">
        <v>26.0337</v>
      </c>
      <c r="EI247">
        <v>1</v>
      </c>
      <c r="EJ247">
        <v>-0.36901699999999998</v>
      </c>
      <c r="EK247">
        <v>-4.2431599999999996</v>
      </c>
      <c r="EL247">
        <v>20.243099999999998</v>
      </c>
      <c r="EM247">
        <v>5.2617700000000003</v>
      </c>
      <c r="EN247">
        <v>12.0061</v>
      </c>
      <c r="EO247">
        <v>4.9995000000000003</v>
      </c>
      <c r="EP247">
        <v>3.28688</v>
      </c>
      <c r="EQ247">
        <v>9999</v>
      </c>
      <c r="ER247">
        <v>9999</v>
      </c>
      <c r="ES247">
        <v>999.9</v>
      </c>
      <c r="ET247">
        <v>9999</v>
      </c>
      <c r="EU247">
        <v>1.8724099999999999</v>
      </c>
      <c r="EV247">
        <v>1.8733</v>
      </c>
      <c r="EW247">
        <v>1.86951</v>
      </c>
      <c r="EX247">
        <v>1.8751899999999999</v>
      </c>
      <c r="EY247">
        <v>1.87547</v>
      </c>
      <c r="EZ247">
        <v>1.87392</v>
      </c>
      <c r="FA247">
        <v>1.8724099999999999</v>
      </c>
      <c r="FB247">
        <v>1.8715200000000001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-0.28999999999999998</v>
      </c>
      <c r="FQ247">
        <v>5.9299999999999999E-2</v>
      </c>
      <c r="FR247">
        <v>0.34321388301456301</v>
      </c>
      <c r="FS247">
        <v>1.93526017593624E-3</v>
      </c>
      <c r="FT247">
        <v>-2.6352868309754201E-6</v>
      </c>
      <c r="FU247">
        <v>7.4988703689445403E-10</v>
      </c>
      <c r="FV247">
        <v>5.9295258707654903E-2</v>
      </c>
      <c r="FW247">
        <v>0</v>
      </c>
      <c r="FX247">
        <v>0</v>
      </c>
      <c r="FY247">
        <v>0</v>
      </c>
      <c r="FZ247">
        <v>1</v>
      </c>
      <c r="GA247">
        <v>1999</v>
      </c>
      <c r="GB247">
        <v>0</v>
      </c>
      <c r="GC247">
        <v>14</v>
      </c>
      <c r="GD247">
        <v>44.2</v>
      </c>
      <c r="GE247">
        <v>44.1</v>
      </c>
      <c r="GF247">
        <v>3.5156200000000002</v>
      </c>
      <c r="GG247">
        <v>2.4939</v>
      </c>
      <c r="GH247">
        <v>1.5979000000000001</v>
      </c>
      <c r="GI247">
        <v>2.35107</v>
      </c>
      <c r="GJ247">
        <v>1.64917</v>
      </c>
      <c r="GK247">
        <v>2.36206</v>
      </c>
      <c r="GL247">
        <v>27.599399999999999</v>
      </c>
      <c r="GM247">
        <v>14.0357</v>
      </c>
      <c r="GN247">
        <v>19</v>
      </c>
      <c r="GO247">
        <v>454.87299999999999</v>
      </c>
      <c r="GP247">
        <v>636.37699999999995</v>
      </c>
      <c r="GQ247">
        <v>29.5245</v>
      </c>
      <c r="GR247">
        <v>22.514099999999999</v>
      </c>
      <c r="GS247">
        <v>30.000699999999998</v>
      </c>
      <c r="GT247">
        <v>22.475100000000001</v>
      </c>
      <c r="GU247">
        <v>22.466000000000001</v>
      </c>
      <c r="GV247">
        <v>70.546099999999996</v>
      </c>
      <c r="GW247">
        <v>27.058299999999999</v>
      </c>
      <c r="GX247">
        <v>100</v>
      </c>
      <c r="GY247">
        <v>29.552</v>
      </c>
      <c r="GZ247">
        <v>1736.76</v>
      </c>
      <c r="HA247">
        <v>13.477</v>
      </c>
      <c r="HB247">
        <v>101.23399999999999</v>
      </c>
      <c r="HC247">
        <v>101.208</v>
      </c>
    </row>
    <row r="248" spans="1:211" x14ac:dyDescent="0.2">
      <c r="A248">
        <v>232</v>
      </c>
      <c r="B248">
        <v>1736452245.0999999</v>
      </c>
      <c r="C248">
        <v>462</v>
      </c>
      <c r="D248" t="s">
        <v>812</v>
      </c>
      <c r="E248" t="s">
        <v>813</v>
      </c>
      <c r="F248">
        <v>2</v>
      </c>
      <c r="G248">
        <v>1736452244.0999999</v>
      </c>
      <c r="H248">
        <f t="shared" si="102"/>
        <v>1.6848720507975804E-3</v>
      </c>
      <c r="I248">
        <f t="shared" si="103"/>
        <v>1.6848720507975803</v>
      </c>
      <c r="J248">
        <f t="shared" si="104"/>
        <v>-0.93184183302738366</v>
      </c>
      <c r="K248">
        <f t="shared" si="105"/>
        <v>1684.12</v>
      </c>
      <c r="L248">
        <f t="shared" si="106"/>
        <v>1657.2189445099618</v>
      </c>
      <c r="M248">
        <f t="shared" si="107"/>
        <v>169.50239931554398</v>
      </c>
      <c r="N248">
        <f t="shared" si="108"/>
        <v>172.25387247772801</v>
      </c>
      <c r="O248">
        <f t="shared" si="109"/>
        <v>0.11370905253844661</v>
      </c>
      <c r="P248">
        <f t="shared" si="110"/>
        <v>3.5340426344042655</v>
      </c>
      <c r="Q248">
        <f t="shared" si="111"/>
        <v>0.11171494171580088</v>
      </c>
      <c r="R248">
        <f t="shared" si="112"/>
        <v>6.9998088647232282E-2</v>
      </c>
      <c r="S248">
        <f t="shared" si="113"/>
        <v>0</v>
      </c>
      <c r="T248">
        <f t="shared" si="114"/>
        <v>24.508012446656636</v>
      </c>
      <c r="U248">
        <f t="shared" si="115"/>
        <v>24.508012446656636</v>
      </c>
      <c r="V248">
        <f t="shared" si="116"/>
        <v>3.087598474174714</v>
      </c>
      <c r="W248">
        <f t="shared" si="117"/>
        <v>50.06592564809398</v>
      </c>
      <c r="X248">
        <f t="shared" si="118"/>
        <v>1.5802041589862401</v>
      </c>
      <c r="Y248">
        <f t="shared" si="119"/>
        <v>3.1562467657010131</v>
      </c>
      <c r="Z248">
        <f t="shared" si="120"/>
        <v>1.5073943151884739</v>
      </c>
      <c r="AA248">
        <f t="shared" si="121"/>
        <v>-74.302857440173298</v>
      </c>
      <c r="AB248">
        <f t="shared" si="122"/>
        <v>70.111677366245374</v>
      </c>
      <c r="AC248">
        <f t="shared" si="123"/>
        <v>4.1834199709863773</v>
      </c>
      <c r="AD248">
        <f t="shared" si="124"/>
        <v>-7.7601029415461653E-3</v>
      </c>
      <c r="AE248">
        <f t="shared" si="125"/>
        <v>25.390598887383817</v>
      </c>
      <c r="AF248">
        <f t="shared" si="126"/>
        <v>1.6813066542860589</v>
      </c>
      <c r="AG248">
        <f t="shared" si="127"/>
        <v>-0.93184183302738366</v>
      </c>
      <c r="AH248">
        <v>1732.39923836345</v>
      </c>
      <c r="AI248">
        <v>1710.5835757575701</v>
      </c>
      <c r="AJ248">
        <v>3.2922345902055499</v>
      </c>
      <c r="AK248">
        <v>84.5062676990527</v>
      </c>
      <c r="AL248">
        <f t="shared" si="128"/>
        <v>1.6848720507975803</v>
      </c>
      <c r="AM248">
        <v>13.4583092859251</v>
      </c>
      <c r="AN248">
        <v>15.449251048951099</v>
      </c>
      <c r="AO248">
        <v>-1.25515784261284E-5</v>
      </c>
      <c r="AP248">
        <v>123.873733639405</v>
      </c>
      <c r="AQ248">
        <v>34</v>
      </c>
      <c r="AR248">
        <v>7</v>
      </c>
      <c r="AS248">
        <f t="shared" si="129"/>
        <v>1</v>
      </c>
      <c r="AT248">
        <f t="shared" si="130"/>
        <v>0</v>
      </c>
      <c r="AU248">
        <f t="shared" si="131"/>
        <v>54400.46582333991</v>
      </c>
      <c r="AV248">
        <f t="shared" si="132"/>
        <v>0</v>
      </c>
      <c r="AW248">
        <f t="shared" si="133"/>
        <v>0</v>
      </c>
      <c r="AX248">
        <f t="shared" si="134"/>
        <v>0</v>
      </c>
      <c r="AY248">
        <f t="shared" si="135"/>
        <v>0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1736452244.0999999</v>
      </c>
      <c r="BF248">
        <v>1684.12</v>
      </c>
      <c r="BG248">
        <v>1717.99</v>
      </c>
      <c r="BH248">
        <v>15.4496</v>
      </c>
      <c r="BI248">
        <v>13.462999999999999</v>
      </c>
      <c r="BJ248">
        <v>1684.41</v>
      </c>
      <c r="BK248">
        <v>15.3903</v>
      </c>
      <c r="BL248">
        <v>499.94900000000001</v>
      </c>
      <c r="BM248">
        <v>102.18300000000001</v>
      </c>
      <c r="BN248">
        <v>9.8234399999999999E-2</v>
      </c>
      <c r="BO248">
        <v>24.876000000000001</v>
      </c>
      <c r="BP248">
        <v>24.579699999999999</v>
      </c>
      <c r="BQ248">
        <v>999.9</v>
      </c>
      <c r="BR248">
        <v>0</v>
      </c>
      <c r="BS248">
        <v>0</v>
      </c>
      <c r="BT248">
        <v>9996.8799999999992</v>
      </c>
      <c r="BU248">
        <v>-0.12706000000000001</v>
      </c>
      <c r="BV248">
        <v>124.01</v>
      </c>
      <c r="BW248">
        <v>-33.875500000000002</v>
      </c>
      <c r="BX248">
        <v>1710.55</v>
      </c>
      <c r="BY248">
        <v>1741.44</v>
      </c>
      <c r="BZ248">
        <v>1.98654</v>
      </c>
      <c r="CA248">
        <v>1717.99</v>
      </c>
      <c r="CB248">
        <v>13.462999999999999</v>
      </c>
      <c r="CC248">
        <v>1.5786800000000001</v>
      </c>
      <c r="CD248">
        <v>1.3756900000000001</v>
      </c>
      <c r="CE248">
        <v>13.7523</v>
      </c>
      <c r="CF248">
        <v>11.6523</v>
      </c>
      <c r="CG248">
        <v>0</v>
      </c>
      <c r="CH248">
        <v>0</v>
      </c>
      <c r="CI248">
        <v>0</v>
      </c>
      <c r="CJ248">
        <v>20</v>
      </c>
      <c r="CK248">
        <v>3</v>
      </c>
      <c r="CL248">
        <v>1736449596</v>
      </c>
      <c r="CM248" t="s">
        <v>346</v>
      </c>
      <c r="CN248">
        <v>1736449594</v>
      </c>
      <c r="CO248">
        <v>1736449596</v>
      </c>
      <c r="CP248">
        <v>2</v>
      </c>
      <c r="CQ248">
        <v>0.52600000000000002</v>
      </c>
      <c r="CR248">
        <v>-1.4999999999999999E-2</v>
      </c>
      <c r="CS248">
        <v>0.63</v>
      </c>
      <c r="CT248">
        <v>3.9E-2</v>
      </c>
      <c r="CU248">
        <v>200</v>
      </c>
      <c r="CV248">
        <v>13</v>
      </c>
      <c r="CW248">
        <v>0.21</v>
      </c>
      <c r="CX248">
        <v>0.03</v>
      </c>
      <c r="CY248">
        <v>-35.462380000000003</v>
      </c>
      <c r="CZ248">
        <v>2.6807909774436798</v>
      </c>
      <c r="DA248">
        <v>0.57914940352209598</v>
      </c>
      <c r="DB248">
        <v>0</v>
      </c>
      <c r="DC248">
        <v>2.0108679999999999</v>
      </c>
      <c r="DD248">
        <v>-0.120125413533839</v>
      </c>
      <c r="DE248">
        <v>1.1615641867757501E-2</v>
      </c>
      <c r="DF248">
        <v>1</v>
      </c>
      <c r="DG248">
        <v>1</v>
      </c>
      <c r="DH248">
        <v>2</v>
      </c>
      <c r="DI248" t="s">
        <v>347</v>
      </c>
      <c r="DJ248">
        <v>3.1188799999999999</v>
      </c>
      <c r="DK248">
        <v>2.7994599999999998</v>
      </c>
      <c r="DL248">
        <v>0.25274400000000002</v>
      </c>
      <c r="DM248">
        <v>0.25775399999999998</v>
      </c>
      <c r="DN248">
        <v>8.6395200000000005E-2</v>
      </c>
      <c r="DO248">
        <v>7.8950999999999993E-2</v>
      </c>
      <c r="DP248">
        <v>20829.5</v>
      </c>
      <c r="DQ248">
        <v>19115.900000000001</v>
      </c>
      <c r="DR248">
        <v>26659.200000000001</v>
      </c>
      <c r="DS248">
        <v>24090</v>
      </c>
      <c r="DT248">
        <v>33674.400000000001</v>
      </c>
      <c r="DU248">
        <v>32330.6</v>
      </c>
      <c r="DV248">
        <v>40308</v>
      </c>
      <c r="DW248">
        <v>38091.199999999997</v>
      </c>
      <c r="DX248">
        <v>2.0067200000000001</v>
      </c>
      <c r="DY248">
        <v>2.25258</v>
      </c>
      <c r="DZ248">
        <v>0.10880099999999999</v>
      </c>
      <c r="EA248">
        <v>0</v>
      </c>
      <c r="EB248">
        <v>22.7896</v>
      </c>
      <c r="EC248">
        <v>999.9</v>
      </c>
      <c r="ED248">
        <v>64.918999999999997</v>
      </c>
      <c r="EE248">
        <v>23.100999999999999</v>
      </c>
      <c r="EF248">
        <v>18.0227</v>
      </c>
      <c r="EG248">
        <v>63.830300000000001</v>
      </c>
      <c r="EH248">
        <v>26.6266</v>
      </c>
      <c r="EI248">
        <v>1</v>
      </c>
      <c r="EJ248">
        <v>-0.368892</v>
      </c>
      <c r="EK248">
        <v>-4.2260600000000004</v>
      </c>
      <c r="EL248">
        <v>20.243500000000001</v>
      </c>
      <c r="EM248">
        <v>5.2617700000000003</v>
      </c>
      <c r="EN248">
        <v>12.006500000000001</v>
      </c>
      <c r="EO248">
        <v>4.9995000000000003</v>
      </c>
      <c r="EP248">
        <v>3.2869000000000002</v>
      </c>
      <c r="EQ248">
        <v>9999</v>
      </c>
      <c r="ER248">
        <v>9999</v>
      </c>
      <c r="ES248">
        <v>999.9</v>
      </c>
      <c r="ET248">
        <v>9999</v>
      </c>
      <c r="EU248">
        <v>1.8724099999999999</v>
      </c>
      <c r="EV248">
        <v>1.8733</v>
      </c>
      <c r="EW248">
        <v>1.86951</v>
      </c>
      <c r="EX248">
        <v>1.8751899999999999</v>
      </c>
      <c r="EY248">
        <v>1.87547</v>
      </c>
      <c r="EZ248">
        <v>1.8739300000000001</v>
      </c>
      <c r="FA248">
        <v>1.8724099999999999</v>
      </c>
      <c r="FB248">
        <v>1.87151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-0.28999999999999998</v>
      </c>
      <c r="FQ248">
        <v>5.9299999999999999E-2</v>
      </c>
      <c r="FR248">
        <v>0.34321388301456301</v>
      </c>
      <c r="FS248">
        <v>1.93526017593624E-3</v>
      </c>
      <c r="FT248">
        <v>-2.6352868309754201E-6</v>
      </c>
      <c r="FU248">
        <v>7.4988703689445403E-10</v>
      </c>
      <c r="FV248">
        <v>5.9295258707654903E-2</v>
      </c>
      <c r="FW248">
        <v>0</v>
      </c>
      <c r="FX248">
        <v>0</v>
      </c>
      <c r="FY248">
        <v>0</v>
      </c>
      <c r="FZ248">
        <v>1</v>
      </c>
      <c r="GA248">
        <v>1999</v>
      </c>
      <c r="GB248">
        <v>0</v>
      </c>
      <c r="GC248">
        <v>14</v>
      </c>
      <c r="GD248">
        <v>44.2</v>
      </c>
      <c r="GE248">
        <v>44.2</v>
      </c>
      <c r="GF248">
        <v>3.5290499999999998</v>
      </c>
      <c r="GG248">
        <v>2.48047</v>
      </c>
      <c r="GH248">
        <v>1.5979000000000001</v>
      </c>
      <c r="GI248">
        <v>2.35229</v>
      </c>
      <c r="GJ248">
        <v>1.64917</v>
      </c>
      <c r="GK248">
        <v>2.49878</v>
      </c>
      <c r="GL248">
        <v>27.599399999999999</v>
      </c>
      <c r="GM248">
        <v>14.044499999999999</v>
      </c>
      <c r="GN248">
        <v>19</v>
      </c>
      <c r="GO248">
        <v>453.90699999999998</v>
      </c>
      <c r="GP248">
        <v>637.08100000000002</v>
      </c>
      <c r="GQ248">
        <v>29.555199999999999</v>
      </c>
      <c r="GR248">
        <v>22.514399999999998</v>
      </c>
      <c r="GS248">
        <v>30.000499999999999</v>
      </c>
      <c r="GT248">
        <v>22.4756</v>
      </c>
      <c r="GU248">
        <v>22.466699999999999</v>
      </c>
      <c r="GV248">
        <v>70.712400000000002</v>
      </c>
      <c r="GW248">
        <v>27.058299999999999</v>
      </c>
      <c r="GX248">
        <v>100</v>
      </c>
      <c r="GY248">
        <v>29.6343</v>
      </c>
      <c r="GZ248">
        <v>1743.55</v>
      </c>
      <c r="HA248">
        <v>13.477</v>
      </c>
      <c r="HB248">
        <v>101.23399999999999</v>
      </c>
      <c r="HC248">
        <v>101.20699999999999</v>
      </c>
    </row>
    <row r="249" spans="1:211" x14ac:dyDescent="0.2">
      <c r="A249">
        <v>233</v>
      </c>
      <c r="B249">
        <v>1736452247.0999999</v>
      </c>
      <c r="C249">
        <v>464</v>
      </c>
      <c r="D249" t="s">
        <v>814</v>
      </c>
      <c r="E249" t="s">
        <v>815</v>
      </c>
      <c r="F249">
        <v>2</v>
      </c>
      <c r="G249">
        <v>1736452245.0999999</v>
      </c>
      <c r="H249">
        <f t="shared" si="102"/>
        <v>1.6799139470873197E-3</v>
      </c>
      <c r="I249">
        <f t="shared" si="103"/>
        <v>1.6799139470873197</v>
      </c>
      <c r="J249">
        <f t="shared" si="104"/>
        <v>-0.78185197687295527</v>
      </c>
      <c r="K249">
        <f t="shared" si="105"/>
        <v>1687.22</v>
      </c>
      <c r="L249">
        <f t="shared" si="106"/>
        <v>1658.1556949178682</v>
      </c>
      <c r="M249">
        <f t="shared" si="107"/>
        <v>169.60184938009183</v>
      </c>
      <c r="N249">
        <f t="shared" si="108"/>
        <v>172.57464614940901</v>
      </c>
      <c r="O249">
        <f t="shared" si="109"/>
        <v>0.11334985906193751</v>
      </c>
      <c r="P249">
        <f t="shared" si="110"/>
        <v>3.5345179955517638</v>
      </c>
      <c r="Q249">
        <f t="shared" si="111"/>
        <v>0.1113684698160716</v>
      </c>
      <c r="R249">
        <f t="shared" si="112"/>
        <v>6.9780428655204341E-2</v>
      </c>
      <c r="S249">
        <f t="shared" si="113"/>
        <v>0</v>
      </c>
      <c r="T249">
        <f t="shared" si="114"/>
        <v>24.508841830173061</v>
      </c>
      <c r="U249">
        <f t="shared" si="115"/>
        <v>24.508841830173061</v>
      </c>
      <c r="V249">
        <f t="shared" si="116"/>
        <v>3.0877517166575434</v>
      </c>
      <c r="W249">
        <f t="shared" si="117"/>
        <v>50.063034862404223</v>
      </c>
      <c r="X249">
        <f t="shared" si="118"/>
        <v>1.5800846310384449</v>
      </c>
      <c r="Y249">
        <f t="shared" si="119"/>
        <v>3.1561902616995341</v>
      </c>
      <c r="Z249">
        <f t="shared" si="120"/>
        <v>1.5076670856190986</v>
      </c>
      <c r="AA249">
        <f t="shared" si="121"/>
        <v>-74.084205066550794</v>
      </c>
      <c r="AB249">
        <f t="shared" si="122"/>
        <v>69.905900687028662</v>
      </c>
      <c r="AC249">
        <f t="shared" si="123"/>
        <v>4.1705918322939137</v>
      </c>
      <c r="AD249">
        <f t="shared" si="124"/>
        <v>-7.7125472282233432E-3</v>
      </c>
      <c r="AE249">
        <f t="shared" si="125"/>
        <v>25.642283840583879</v>
      </c>
      <c r="AF249">
        <f t="shared" si="126"/>
        <v>1.6783166991162848</v>
      </c>
      <c r="AG249">
        <f t="shared" si="127"/>
        <v>-0.78185197687295527</v>
      </c>
      <c r="AH249">
        <v>1738.1673968597499</v>
      </c>
      <c r="AI249">
        <v>1716.8383030303</v>
      </c>
      <c r="AJ249">
        <v>3.1946190422067602</v>
      </c>
      <c r="AK249">
        <v>84.5062676990527</v>
      </c>
      <c r="AL249">
        <f t="shared" si="128"/>
        <v>1.6799139470873197</v>
      </c>
      <c r="AM249">
        <v>13.459824014725401</v>
      </c>
      <c r="AN249">
        <v>15.445951748251799</v>
      </c>
      <c r="AO249">
        <v>-1.3218479719751E-5</v>
      </c>
      <c r="AP249">
        <v>123.873733639405</v>
      </c>
      <c r="AQ249">
        <v>35</v>
      </c>
      <c r="AR249">
        <v>7</v>
      </c>
      <c r="AS249">
        <f t="shared" si="129"/>
        <v>1</v>
      </c>
      <c r="AT249">
        <f t="shared" si="130"/>
        <v>0</v>
      </c>
      <c r="AU249">
        <f t="shared" si="131"/>
        <v>54411.027781377146</v>
      </c>
      <c r="AV249">
        <f t="shared" si="132"/>
        <v>0</v>
      </c>
      <c r="AW249">
        <f t="shared" si="133"/>
        <v>0</v>
      </c>
      <c r="AX249">
        <f t="shared" si="134"/>
        <v>0</v>
      </c>
      <c r="AY249">
        <f t="shared" si="135"/>
        <v>0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1736452245.0999999</v>
      </c>
      <c r="BF249">
        <v>1687.22</v>
      </c>
      <c r="BG249">
        <v>1721.41</v>
      </c>
      <c r="BH249">
        <v>15.4481</v>
      </c>
      <c r="BI249">
        <v>13.464</v>
      </c>
      <c r="BJ249">
        <v>1687.51</v>
      </c>
      <c r="BK249">
        <v>15.38885</v>
      </c>
      <c r="BL249">
        <v>499.68950000000001</v>
      </c>
      <c r="BM249">
        <v>102.1845</v>
      </c>
      <c r="BN249">
        <v>9.8928450000000001E-2</v>
      </c>
      <c r="BO249">
        <v>24.875699999999998</v>
      </c>
      <c r="BP249">
        <v>24.577449999999999</v>
      </c>
      <c r="BQ249">
        <v>999.9</v>
      </c>
      <c r="BR249">
        <v>0</v>
      </c>
      <c r="BS249">
        <v>0</v>
      </c>
      <c r="BT249">
        <v>9998.74</v>
      </c>
      <c r="BU249">
        <v>-0.14571700000000001</v>
      </c>
      <c r="BV249">
        <v>124.28149999999999</v>
      </c>
      <c r="BW249">
        <v>-34.192450000000001</v>
      </c>
      <c r="BX249">
        <v>1713.6949999999999</v>
      </c>
      <c r="BY249">
        <v>1744.905</v>
      </c>
      <c r="BZ249">
        <v>1.9841</v>
      </c>
      <c r="CA249">
        <v>1721.41</v>
      </c>
      <c r="CB249">
        <v>13.464</v>
      </c>
      <c r="CC249">
        <v>1.5785549999999999</v>
      </c>
      <c r="CD249">
        <v>1.37581</v>
      </c>
      <c r="CE249">
        <v>13.751049999999999</v>
      </c>
      <c r="CF249">
        <v>11.653650000000001</v>
      </c>
      <c r="CG249">
        <v>0</v>
      </c>
      <c r="CH249">
        <v>0</v>
      </c>
      <c r="CI249">
        <v>0</v>
      </c>
      <c r="CJ249">
        <v>20</v>
      </c>
      <c r="CK249">
        <v>3</v>
      </c>
      <c r="CL249">
        <v>1736449596</v>
      </c>
      <c r="CM249" t="s">
        <v>346</v>
      </c>
      <c r="CN249">
        <v>1736449594</v>
      </c>
      <c r="CO249">
        <v>1736449596</v>
      </c>
      <c r="CP249">
        <v>2</v>
      </c>
      <c r="CQ249">
        <v>0.52600000000000002</v>
      </c>
      <c r="CR249">
        <v>-1.4999999999999999E-2</v>
      </c>
      <c r="CS249">
        <v>0.63</v>
      </c>
      <c r="CT249">
        <v>3.9E-2</v>
      </c>
      <c r="CU249">
        <v>200</v>
      </c>
      <c r="CV249">
        <v>13</v>
      </c>
      <c r="CW249">
        <v>0.21</v>
      </c>
      <c r="CX249">
        <v>0.03</v>
      </c>
      <c r="CY249">
        <v>-35.341909999999999</v>
      </c>
      <c r="CZ249">
        <v>5.7947187969924698</v>
      </c>
      <c r="DA249">
        <v>0.73580419399456998</v>
      </c>
      <c r="DB249">
        <v>0</v>
      </c>
      <c r="DC249">
        <v>2.0065314999999999</v>
      </c>
      <c r="DD249">
        <v>-0.12761187969924701</v>
      </c>
      <c r="DE249">
        <v>1.2366193947613799E-2</v>
      </c>
      <c r="DF249">
        <v>1</v>
      </c>
      <c r="DG249">
        <v>1</v>
      </c>
      <c r="DH249">
        <v>2</v>
      </c>
      <c r="DI249" t="s">
        <v>347</v>
      </c>
      <c r="DJ249">
        <v>3.1192700000000002</v>
      </c>
      <c r="DK249">
        <v>2.8011400000000002</v>
      </c>
      <c r="DL249">
        <v>0.25329000000000002</v>
      </c>
      <c r="DM249">
        <v>0.25835599999999997</v>
      </c>
      <c r="DN249">
        <v>8.6391999999999997E-2</v>
      </c>
      <c r="DO249">
        <v>7.8967499999999996E-2</v>
      </c>
      <c r="DP249">
        <v>20814.2</v>
      </c>
      <c r="DQ249">
        <v>19100.2</v>
      </c>
      <c r="DR249">
        <v>26659.1</v>
      </c>
      <c r="DS249">
        <v>24089.7</v>
      </c>
      <c r="DT249">
        <v>33674.300000000003</v>
      </c>
      <c r="DU249">
        <v>32329.9</v>
      </c>
      <c r="DV249">
        <v>40307.699999999997</v>
      </c>
      <c r="DW249">
        <v>38091</v>
      </c>
      <c r="DX249">
        <v>2.0065</v>
      </c>
      <c r="DY249">
        <v>2.25265</v>
      </c>
      <c r="DZ249">
        <v>0.108991</v>
      </c>
      <c r="EA249">
        <v>0</v>
      </c>
      <c r="EB249">
        <v>22.785</v>
      </c>
      <c r="EC249">
        <v>999.9</v>
      </c>
      <c r="ED249">
        <v>64.918999999999997</v>
      </c>
      <c r="EE249">
        <v>23.100999999999999</v>
      </c>
      <c r="EF249">
        <v>18.0229</v>
      </c>
      <c r="EG249">
        <v>63.630299999999998</v>
      </c>
      <c r="EH249">
        <v>26.117799999999999</v>
      </c>
      <c r="EI249">
        <v>1</v>
      </c>
      <c r="EJ249">
        <v>-0.36862</v>
      </c>
      <c r="EK249">
        <v>-4.3252199999999998</v>
      </c>
      <c r="EL249">
        <v>20.239899999999999</v>
      </c>
      <c r="EM249">
        <v>5.26281</v>
      </c>
      <c r="EN249">
        <v>12.007099999999999</v>
      </c>
      <c r="EO249">
        <v>4.9995000000000003</v>
      </c>
      <c r="EP249">
        <v>3.2869799999999998</v>
      </c>
      <c r="EQ249">
        <v>9999</v>
      </c>
      <c r="ER249">
        <v>9999</v>
      </c>
      <c r="ES249">
        <v>999.9</v>
      </c>
      <c r="ET249">
        <v>9999</v>
      </c>
      <c r="EU249">
        <v>1.87242</v>
      </c>
      <c r="EV249">
        <v>1.8733</v>
      </c>
      <c r="EW249">
        <v>1.86951</v>
      </c>
      <c r="EX249">
        <v>1.87521</v>
      </c>
      <c r="EY249">
        <v>1.8754599999999999</v>
      </c>
      <c r="EZ249">
        <v>1.8739300000000001</v>
      </c>
      <c r="FA249">
        <v>1.8724099999999999</v>
      </c>
      <c r="FB249">
        <v>1.8715200000000001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-0.28999999999999998</v>
      </c>
      <c r="FQ249">
        <v>5.9299999999999999E-2</v>
      </c>
      <c r="FR249">
        <v>0.34321388301456301</v>
      </c>
      <c r="FS249">
        <v>1.93526017593624E-3</v>
      </c>
      <c r="FT249">
        <v>-2.6352868309754201E-6</v>
      </c>
      <c r="FU249">
        <v>7.4988703689445403E-10</v>
      </c>
      <c r="FV249">
        <v>5.9295258707654903E-2</v>
      </c>
      <c r="FW249">
        <v>0</v>
      </c>
      <c r="FX249">
        <v>0</v>
      </c>
      <c r="FY249">
        <v>0</v>
      </c>
      <c r="FZ249">
        <v>1</v>
      </c>
      <c r="GA249">
        <v>1999</v>
      </c>
      <c r="GB249">
        <v>0</v>
      </c>
      <c r="GC249">
        <v>14</v>
      </c>
      <c r="GD249">
        <v>44.2</v>
      </c>
      <c r="GE249">
        <v>44.2</v>
      </c>
      <c r="GF249">
        <v>3.5375999999999999</v>
      </c>
      <c r="GG249">
        <v>2.4890099999999999</v>
      </c>
      <c r="GH249">
        <v>1.5979000000000001</v>
      </c>
      <c r="GI249">
        <v>2.35229</v>
      </c>
      <c r="GJ249">
        <v>1.64917</v>
      </c>
      <c r="GK249">
        <v>2.3974600000000001</v>
      </c>
      <c r="GL249">
        <v>27.599399999999999</v>
      </c>
      <c r="GM249">
        <v>14.026999999999999</v>
      </c>
      <c r="GN249">
        <v>19</v>
      </c>
      <c r="GO249">
        <v>453.791</v>
      </c>
      <c r="GP249">
        <v>637.15599999999995</v>
      </c>
      <c r="GQ249">
        <v>29.584099999999999</v>
      </c>
      <c r="GR249">
        <v>22.5154</v>
      </c>
      <c r="GS249">
        <v>30.000599999999999</v>
      </c>
      <c r="GT249">
        <v>22.476500000000001</v>
      </c>
      <c r="GU249">
        <v>22.467700000000001</v>
      </c>
      <c r="GV249">
        <v>70.998699999999999</v>
      </c>
      <c r="GW249">
        <v>27.058299999999999</v>
      </c>
      <c r="GX249">
        <v>100</v>
      </c>
      <c r="GY249">
        <v>29.6343</v>
      </c>
      <c r="GZ249">
        <v>1750.39</v>
      </c>
      <c r="HA249">
        <v>13.477</v>
      </c>
      <c r="HB249">
        <v>101.23399999999999</v>
      </c>
      <c r="HC249">
        <v>101.20699999999999</v>
      </c>
    </row>
    <row r="250" spans="1:211" x14ac:dyDescent="0.2">
      <c r="A250">
        <v>234</v>
      </c>
      <c r="B250">
        <v>1736452249.0999999</v>
      </c>
      <c r="C250">
        <v>466</v>
      </c>
      <c r="D250" t="s">
        <v>816</v>
      </c>
      <c r="E250" t="s">
        <v>817</v>
      </c>
      <c r="F250">
        <v>2</v>
      </c>
      <c r="G250">
        <v>1736452248.0999999</v>
      </c>
      <c r="H250">
        <f t="shared" si="102"/>
        <v>1.6789461540889885E-3</v>
      </c>
      <c r="I250">
        <f t="shared" si="103"/>
        <v>1.6789461540889885</v>
      </c>
      <c r="J250">
        <f t="shared" si="104"/>
        <v>-0.81948196146492236</v>
      </c>
      <c r="K250">
        <f t="shared" si="105"/>
        <v>1696.73</v>
      </c>
      <c r="L250">
        <f t="shared" si="106"/>
        <v>1667.9705860853464</v>
      </c>
      <c r="M250">
        <f t="shared" si="107"/>
        <v>170.61265808214591</v>
      </c>
      <c r="N250">
        <f t="shared" si="108"/>
        <v>173.55438864609999</v>
      </c>
      <c r="O250">
        <f t="shared" si="109"/>
        <v>0.1132435643932499</v>
      </c>
      <c r="P250">
        <f t="shared" si="110"/>
        <v>3.5466961411293458</v>
      </c>
      <c r="Q250">
        <f t="shared" si="111"/>
        <v>0.11127251794931786</v>
      </c>
      <c r="R250">
        <f t="shared" si="112"/>
        <v>6.9719556831716392E-2</v>
      </c>
      <c r="S250">
        <f t="shared" si="113"/>
        <v>0</v>
      </c>
      <c r="T250">
        <f t="shared" si="114"/>
        <v>24.511341570428272</v>
      </c>
      <c r="U250">
        <f t="shared" si="115"/>
        <v>24.511341570428272</v>
      </c>
      <c r="V250">
        <f t="shared" si="116"/>
        <v>3.0882136257135939</v>
      </c>
      <c r="W250">
        <f t="shared" si="117"/>
        <v>50.05885911564819</v>
      </c>
      <c r="X250">
        <f t="shared" si="118"/>
        <v>1.5800565513040001</v>
      </c>
      <c r="Y250">
        <f t="shared" si="119"/>
        <v>3.1563974473602836</v>
      </c>
      <c r="Z250">
        <f t="shared" si="120"/>
        <v>1.5081570744095938</v>
      </c>
      <c r="AA250">
        <f t="shared" si="121"/>
        <v>-74.041525395324399</v>
      </c>
      <c r="AB250">
        <f t="shared" si="122"/>
        <v>69.879117142715188</v>
      </c>
      <c r="AC250">
        <f t="shared" si="123"/>
        <v>4.1547543667194864</v>
      </c>
      <c r="AD250">
        <f t="shared" si="124"/>
        <v>-7.6538858897237105E-3</v>
      </c>
      <c r="AE250">
        <f t="shared" si="125"/>
        <v>26.335099905452104</v>
      </c>
      <c r="AF250">
        <f t="shared" si="126"/>
        <v>1.6757435741384323</v>
      </c>
      <c r="AG250">
        <f t="shared" si="127"/>
        <v>-0.81948196146492236</v>
      </c>
      <c r="AH250">
        <v>1744.5007737585699</v>
      </c>
      <c r="AI250">
        <v>1723.2735757575699</v>
      </c>
      <c r="AJ250">
        <v>3.1887548750505399</v>
      </c>
      <c r="AK250">
        <v>84.5062676990527</v>
      </c>
      <c r="AL250">
        <f t="shared" si="128"/>
        <v>1.6789461540889885</v>
      </c>
      <c r="AM250">
        <v>13.462465085838801</v>
      </c>
      <c r="AN250">
        <v>15.445959440559401</v>
      </c>
      <c r="AO250">
        <v>-1.06266186545001E-5</v>
      </c>
      <c r="AP250">
        <v>123.873733639405</v>
      </c>
      <c r="AQ250">
        <v>35</v>
      </c>
      <c r="AR250">
        <v>7</v>
      </c>
      <c r="AS250">
        <f t="shared" si="129"/>
        <v>1</v>
      </c>
      <c r="AT250">
        <f t="shared" si="130"/>
        <v>0</v>
      </c>
      <c r="AU250">
        <f t="shared" si="131"/>
        <v>54679.516821592268</v>
      </c>
      <c r="AV250">
        <f t="shared" si="132"/>
        <v>0</v>
      </c>
      <c r="AW250">
        <f t="shared" si="133"/>
        <v>0</v>
      </c>
      <c r="AX250">
        <f t="shared" si="134"/>
        <v>0</v>
      </c>
      <c r="AY250">
        <f t="shared" si="135"/>
        <v>0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1736452248.0999999</v>
      </c>
      <c r="BF250">
        <v>1696.73</v>
      </c>
      <c r="BG250">
        <v>1731.74</v>
      </c>
      <c r="BH250">
        <v>15.4472</v>
      </c>
      <c r="BI250">
        <v>13.467599999999999</v>
      </c>
      <c r="BJ250">
        <v>1697.03</v>
      </c>
      <c r="BK250">
        <v>15.3879</v>
      </c>
      <c r="BL250">
        <v>500.05799999999999</v>
      </c>
      <c r="BM250">
        <v>102.187</v>
      </c>
      <c r="BN250">
        <v>0.10057000000000001</v>
      </c>
      <c r="BO250">
        <v>24.876799999999999</v>
      </c>
      <c r="BP250">
        <v>24.5776</v>
      </c>
      <c r="BQ250">
        <v>999.9</v>
      </c>
      <c r="BR250">
        <v>0</v>
      </c>
      <c r="BS250">
        <v>0</v>
      </c>
      <c r="BT250">
        <v>10050</v>
      </c>
      <c r="BU250">
        <v>-0.201685</v>
      </c>
      <c r="BV250">
        <v>125.977</v>
      </c>
      <c r="BW250">
        <v>-35.005400000000002</v>
      </c>
      <c r="BX250">
        <v>1723.35</v>
      </c>
      <c r="BY250">
        <v>1755.38</v>
      </c>
      <c r="BZ250">
        <v>1.9796100000000001</v>
      </c>
      <c r="CA250">
        <v>1731.74</v>
      </c>
      <c r="CB250">
        <v>13.467599999999999</v>
      </c>
      <c r="CC250">
        <v>1.5785</v>
      </c>
      <c r="CD250">
        <v>1.3762099999999999</v>
      </c>
      <c r="CE250">
        <v>13.750500000000001</v>
      </c>
      <c r="CF250">
        <v>11.657999999999999</v>
      </c>
      <c r="CG250">
        <v>0</v>
      </c>
      <c r="CH250">
        <v>0</v>
      </c>
      <c r="CI250">
        <v>0</v>
      </c>
      <c r="CJ250">
        <v>20</v>
      </c>
      <c r="CK250">
        <v>2.9583300000000001</v>
      </c>
      <c r="CL250">
        <v>1736449596</v>
      </c>
      <c r="CM250" t="s">
        <v>346</v>
      </c>
      <c r="CN250">
        <v>1736449594</v>
      </c>
      <c r="CO250">
        <v>1736449596</v>
      </c>
      <c r="CP250">
        <v>2</v>
      </c>
      <c r="CQ250">
        <v>0.52600000000000002</v>
      </c>
      <c r="CR250">
        <v>-1.4999999999999999E-2</v>
      </c>
      <c r="CS250">
        <v>0.63</v>
      </c>
      <c r="CT250">
        <v>3.9E-2</v>
      </c>
      <c r="CU250">
        <v>200</v>
      </c>
      <c r="CV250">
        <v>13</v>
      </c>
      <c r="CW250">
        <v>0.21</v>
      </c>
      <c r="CX250">
        <v>0.03</v>
      </c>
      <c r="CY250">
        <v>-35.239645000000003</v>
      </c>
      <c r="CZ250">
        <v>6.4242090225564299</v>
      </c>
      <c r="DA250">
        <v>0.75843399941919698</v>
      </c>
      <c r="DB250">
        <v>0</v>
      </c>
      <c r="DC250">
        <v>2.0020289999999998</v>
      </c>
      <c r="DD250">
        <v>-0.13330917293233199</v>
      </c>
      <c r="DE250">
        <v>1.2927595252018E-2</v>
      </c>
      <c r="DF250">
        <v>1</v>
      </c>
      <c r="DG250">
        <v>1</v>
      </c>
      <c r="DH250">
        <v>2</v>
      </c>
      <c r="DI250" t="s">
        <v>347</v>
      </c>
      <c r="DJ250">
        <v>3.1197499999999998</v>
      </c>
      <c r="DK250">
        <v>2.8012299999999999</v>
      </c>
      <c r="DL250">
        <v>0.25384499999999999</v>
      </c>
      <c r="DM250">
        <v>0.25895699999999999</v>
      </c>
      <c r="DN250">
        <v>8.6399000000000004E-2</v>
      </c>
      <c r="DO250">
        <v>7.8973500000000002E-2</v>
      </c>
      <c r="DP250">
        <v>20798.7</v>
      </c>
      <c r="DQ250">
        <v>19084.8</v>
      </c>
      <c r="DR250">
        <v>26658.9</v>
      </c>
      <c r="DS250">
        <v>24089.8</v>
      </c>
      <c r="DT250">
        <v>33674.1</v>
      </c>
      <c r="DU250">
        <v>32329.7</v>
      </c>
      <c r="DV250">
        <v>40307.699999999997</v>
      </c>
      <c r="DW250">
        <v>38090.9</v>
      </c>
      <c r="DX250">
        <v>2.0074000000000001</v>
      </c>
      <c r="DY250">
        <v>2.2519499999999999</v>
      </c>
      <c r="DZ250">
        <v>0.109553</v>
      </c>
      <c r="EA250">
        <v>0</v>
      </c>
      <c r="EB250">
        <v>22.780200000000001</v>
      </c>
      <c r="EC250">
        <v>999.9</v>
      </c>
      <c r="ED250">
        <v>64.918999999999997</v>
      </c>
      <c r="EE250">
        <v>23.120999999999999</v>
      </c>
      <c r="EF250">
        <v>18.045999999999999</v>
      </c>
      <c r="EG250">
        <v>63.760300000000001</v>
      </c>
      <c r="EH250">
        <v>26.482399999999998</v>
      </c>
      <c r="EI250">
        <v>1</v>
      </c>
      <c r="EJ250">
        <v>-0.36834899999999998</v>
      </c>
      <c r="EK250">
        <v>-4.2810800000000002</v>
      </c>
      <c r="EL250">
        <v>20.241599999999998</v>
      </c>
      <c r="EM250">
        <v>5.2625099999999998</v>
      </c>
      <c r="EN250">
        <v>12.007</v>
      </c>
      <c r="EO250">
        <v>4.9994500000000004</v>
      </c>
      <c r="EP250">
        <v>3.2869299999999999</v>
      </c>
      <c r="EQ250">
        <v>9999</v>
      </c>
      <c r="ER250">
        <v>9999</v>
      </c>
      <c r="ES250">
        <v>999.9</v>
      </c>
      <c r="ET250">
        <v>9999</v>
      </c>
      <c r="EU250">
        <v>1.87242</v>
      </c>
      <c r="EV250">
        <v>1.8733200000000001</v>
      </c>
      <c r="EW250">
        <v>1.86951</v>
      </c>
      <c r="EX250">
        <v>1.8752200000000001</v>
      </c>
      <c r="EY250">
        <v>1.87547</v>
      </c>
      <c r="EZ250">
        <v>1.8739300000000001</v>
      </c>
      <c r="FA250">
        <v>1.8724099999999999</v>
      </c>
      <c r="FB250">
        <v>1.8715200000000001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-0.3</v>
      </c>
      <c r="FQ250">
        <v>5.9299999999999999E-2</v>
      </c>
      <c r="FR250">
        <v>0.34321388301456301</v>
      </c>
      <c r="FS250">
        <v>1.93526017593624E-3</v>
      </c>
      <c r="FT250">
        <v>-2.6352868309754201E-6</v>
      </c>
      <c r="FU250">
        <v>7.4988703689445403E-10</v>
      </c>
      <c r="FV250">
        <v>5.9295258707654903E-2</v>
      </c>
      <c r="FW250">
        <v>0</v>
      </c>
      <c r="FX250">
        <v>0</v>
      </c>
      <c r="FY250">
        <v>0</v>
      </c>
      <c r="FZ250">
        <v>1</v>
      </c>
      <c r="GA250">
        <v>1999</v>
      </c>
      <c r="GB250">
        <v>0</v>
      </c>
      <c r="GC250">
        <v>14</v>
      </c>
      <c r="GD250">
        <v>44.3</v>
      </c>
      <c r="GE250">
        <v>44.2</v>
      </c>
      <c r="GF250">
        <v>3.5510299999999999</v>
      </c>
      <c r="GG250">
        <v>2.48291</v>
      </c>
      <c r="GH250">
        <v>1.5979000000000001</v>
      </c>
      <c r="GI250">
        <v>2.35229</v>
      </c>
      <c r="GJ250">
        <v>1.64917</v>
      </c>
      <c r="GK250">
        <v>2.4133300000000002</v>
      </c>
      <c r="GL250">
        <v>27.599399999999999</v>
      </c>
      <c r="GM250">
        <v>14.044499999999999</v>
      </c>
      <c r="GN250">
        <v>19</v>
      </c>
      <c r="GO250">
        <v>454.32499999999999</v>
      </c>
      <c r="GP250">
        <v>636.58900000000006</v>
      </c>
      <c r="GQ250">
        <v>29.624700000000001</v>
      </c>
      <c r="GR250">
        <v>22.515999999999998</v>
      </c>
      <c r="GS250">
        <v>30.000599999999999</v>
      </c>
      <c r="GT250">
        <v>22.4771</v>
      </c>
      <c r="GU250">
        <v>22.4681</v>
      </c>
      <c r="GV250">
        <v>71.156499999999994</v>
      </c>
      <c r="GW250">
        <v>27.058299999999999</v>
      </c>
      <c r="GX250">
        <v>100</v>
      </c>
      <c r="GY250">
        <v>29.721</v>
      </c>
      <c r="GZ250">
        <v>1757.19</v>
      </c>
      <c r="HA250">
        <v>13.477</v>
      </c>
      <c r="HB250">
        <v>101.23399999999999</v>
      </c>
      <c r="HC250">
        <v>101.20699999999999</v>
      </c>
    </row>
    <row r="251" spans="1:211" x14ac:dyDescent="0.2">
      <c r="A251">
        <v>235</v>
      </c>
      <c r="B251">
        <v>1736452251.0999999</v>
      </c>
      <c r="C251">
        <v>468</v>
      </c>
      <c r="D251" t="s">
        <v>818</v>
      </c>
      <c r="E251" t="s">
        <v>819</v>
      </c>
      <c r="F251">
        <v>2</v>
      </c>
      <c r="G251">
        <v>1736452249.0999999</v>
      </c>
      <c r="H251">
        <f t="shared" si="102"/>
        <v>1.678964589393753E-3</v>
      </c>
      <c r="I251">
        <f t="shared" si="103"/>
        <v>1.678964589393753</v>
      </c>
      <c r="J251">
        <f t="shared" si="104"/>
        <v>-1.0459300301216776</v>
      </c>
      <c r="K251">
        <f t="shared" si="105"/>
        <v>1700</v>
      </c>
      <c r="L251">
        <f t="shared" si="106"/>
        <v>1674.367487438062</v>
      </c>
      <c r="M251">
        <f t="shared" si="107"/>
        <v>171.26516405113728</v>
      </c>
      <c r="N251">
        <f t="shared" si="108"/>
        <v>173.88702364999997</v>
      </c>
      <c r="O251">
        <f t="shared" si="109"/>
        <v>0.1132241270009481</v>
      </c>
      <c r="P251">
        <f t="shared" si="110"/>
        <v>3.5475579022862958</v>
      </c>
      <c r="Q251">
        <f t="shared" si="111"/>
        <v>0.11125422044380974</v>
      </c>
      <c r="R251">
        <f t="shared" si="112"/>
        <v>6.9708021289984046E-2</v>
      </c>
      <c r="S251">
        <f t="shared" si="113"/>
        <v>0</v>
      </c>
      <c r="T251">
        <f t="shared" si="114"/>
        <v>24.512721613753726</v>
      </c>
      <c r="U251">
        <f t="shared" si="115"/>
        <v>24.512721613753726</v>
      </c>
      <c r="V251">
        <f t="shared" si="116"/>
        <v>3.0884686598884206</v>
      </c>
      <c r="W251">
        <f t="shared" si="117"/>
        <v>50.055254779636513</v>
      </c>
      <c r="X251">
        <f t="shared" si="118"/>
        <v>1.5800653549895252</v>
      </c>
      <c r="Y251">
        <f t="shared" si="119"/>
        <v>3.1566423184650882</v>
      </c>
      <c r="Z251">
        <f t="shared" si="120"/>
        <v>1.5084033048988954</v>
      </c>
      <c r="AA251">
        <f t="shared" si="121"/>
        <v>-74.042338392264512</v>
      </c>
      <c r="AB251">
        <f t="shared" si="122"/>
        <v>69.880787312071675</v>
      </c>
      <c r="AC251">
        <f t="shared" si="123"/>
        <v>4.1539004784939815</v>
      </c>
      <c r="AD251">
        <f t="shared" si="124"/>
        <v>-7.6506016988560077E-3</v>
      </c>
      <c r="AE251">
        <f t="shared" si="125"/>
        <v>26.49489238866925</v>
      </c>
      <c r="AF251">
        <f t="shared" si="126"/>
        <v>1.6755723203906172</v>
      </c>
      <c r="AG251">
        <f t="shared" si="127"/>
        <v>-1.0459300301216776</v>
      </c>
      <c r="AH251">
        <v>1751.46184968789</v>
      </c>
      <c r="AI251">
        <v>1729.9659999999999</v>
      </c>
      <c r="AJ251">
        <v>3.2675627367556799</v>
      </c>
      <c r="AK251">
        <v>84.5062676990527</v>
      </c>
      <c r="AL251">
        <f t="shared" si="128"/>
        <v>1.678964589393753</v>
      </c>
      <c r="AM251">
        <v>13.4649541350111</v>
      </c>
      <c r="AN251">
        <v>15.4479706293706</v>
      </c>
      <c r="AO251">
        <v>-5.9794577364293602E-6</v>
      </c>
      <c r="AP251">
        <v>123.873733639405</v>
      </c>
      <c r="AQ251">
        <v>34</v>
      </c>
      <c r="AR251">
        <v>7</v>
      </c>
      <c r="AS251">
        <f t="shared" si="129"/>
        <v>1</v>
      </c>
      <c r="AT251">
        <f t="shared" si="130"/>
        <v>0</v>
      </c>
      <c r="AU251">
        <f t="shared" si="131"/>
        <v>54698.286151620261</v>
      </c>
      <c r="AV251">
        <f t="shared" si="132"/>
        <v>0</v>
      </c>
      <c r="AW251">
        <f t="shared" si="133"/>
        <v>0</v>
      </c>
      <c r="AX251">
        <f t="shared" si="134"/>
        <v>0</v>
      </c>
      <c r="AY251">
        <f t="shared" si="135"/>
        <v>0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1736452249.0999999</v>
      </c>
      <c r="BF251">
        <v>1700</v>
      </c>
      <c r="BG251">
        <v>1735.2</v>
      </c>
      <c r="BH251">
        <v>15.44745</v>
      </c>
      <c r="BI251">
        <v>13.468500000000001</v>
      </c>
      <c r="BJ251">
        <v>1700.3</v>
      </c>
      <c r="BK251">
        <v>15.38815</v>
      </c>
      <c r="BL251">
        <v>500.17099999999999</v>
      </c>
      <c r="BM251">
        <v>102.18600000000001</v>
      </c>
      <c r="BN251">
        <v>0.1004845</v>
      </c>
      <c r="BO251">
        <v>24.8781</v>
      </c>
      <c r="BP251">
        <v>24.582149999999999</v>
      </c>
      <c r="BQ251">
        <v>999.9</v>
      </c>
      <c r="BR251">
        <v>0</v>
      </c>
      <c r="BS251">
        <v>0</v>
      </c>
      <c r="BT251">
        <v>10053.75</v>
      </c>
      <c r="BU251">
        <v>-0.198575</v>
      </c>
      <c r="BV251">
        <v>126.5385</v>
      </c>
      <c r="BW251">
        <v>-35.1997</v>
      </c>
      <c r="BX251">
        <v>1726.67</v>
      </c>
      <c r="BY251">
        <v>1758.89</v>
      </c>
      <c r="BZ251">
        <v>1.97898</v>
      </c>
      <c r="CA251">
        <v>1735.2</v>
      </c>
      <c r="CB251">
        <v>13.468500000000001</v>
      </c>
      <c r="CC251">
        <v>1.5785149999999999</v>
      </c>
      <c r="CD251">
        <v>1.37629</v>
      </c>
      <c r="CE251">
        <v>13.75065</v>
      </c>
      <c r="CF251">
        <v>11.658849999999999</v>
      </c>
      <c r="CG251">
        <v>0</v>
      </c>
      <c r="CH251">
        <v>0</v>
      </c>
      <c r="CI251">
        <v>0</v>
      </c>
      <c r="CJ251">
        <v>20</v>
      </c>
      <c r="CK251">
        <v>2.9583300000000001</v>
      </c>
      <c r="CL251">
        <v>1736449596</v>
      </c>
      <c r="CM251" t="s">
        <v>346</v>
      </c>
      <c r="CN251">
        <v>1736449594</v>
      </c>
      <c r="CO251">
        <v>1736449596</v>
      </c>
      <c r="CP251">
        <v>2</v>
      </c>
      <c r="CQ251">
        <v>0.52600000000000002</v>
      </c>
      <c r="CR251">
        <v>-1.4999999999999999E-2</v>
      </c>
      <c r="CS251">
        <v>0.63</v>
      </c>
      <c r="CT251">
        <v>3.9E-2</v>
      </c>
      <c r="CU251">
        <v>200</v>
      </c>
      <c r="CV251">
        <v>13</v>
      </c>
      <c r="CW251">
        <v>0.21</v>
      </c>
      <c r="CX251">
        <v>0.03</v>
      </c>
      <c r="CY251">
        <v>-35.171104999999997</v>
      </c>
      <c r="CZ251">
        <v>5.3582842105263104</v>
      </c>
      <c r="DA251">
        <v>0.73309356597572095</v>
      </c>
      <c r="DB251">
        <v>0</v>
      </c>
      <c r="DC251">
        <v>1.9978130000000001</v>
      </c>
      <c r="DD251">
        <v>-0.13127368421052699</v>
      </c>
      <c r="DE251">
        <v>1.27448762646014E-2</v>
      </c>
      <c r="DF251">
        <v>1</v>
      </c>
      <c r="DG251">
        <v>1</v>
      </c>
      <c r="DH251">
        <v>2</v>
      </c>
      <c r="DI251" t="s">
        <v>347</v>
      </c>
      <c r="DJ251">
        <v>3.11964</v>
      </c>
      <c r="DK251">
        <v>2.8016700000000001</v>
      </c>
      <c r="DL251">
        <v>0.25440299999999999</v>
      </c>
      <c r="DM251">
        <v>0.25954199999999999</v>
      </c>
      <c r="DN251">
        <v>8.63984E-2</v>
      </c>
      <c r="DO251">
        <v>7.89773E-2</v>
      </c>
      <c r="DP251">
        <v>20783.099999999999</v>
      </c>
      <c r="DQ251">
        <v>19070</v>
      </c>
      <c r="DR251">
        <v>26658.799999999999</v>
      </c>
      <c r="DS251">
        <v>24090</v>
      </c>
      <c r="DT251">
        <v>33674.300000000003</v>
      </c>
      <c r="DU251">
        <v>32329.8</v>
      </c>
      <c r="DV251">
        <v>40307.800000000003</v>
      </c>
      <c r="DW251">
        <v>38091.199999999997</v>
      </c>
      <c r="DX251">
        <v>2.0077699999999998</v>
      </c>
      <c r="DY251">
        <v>2.2517800000000001</v>
      </c>
      <c r="DZ251">
        <v>0.110302</v>
      </c>
      <c r="EA251">
        <v>0</v>
      </c>
      <c r="EB251">
        <v>22.7761</v>
      </c>
      <c r="EC251">
        <v>999.9</v>
      </c>
      <c r="ED251">
        <v>64.918999999999997</v>
      </c>
      <c r="EE251">
        <v>23.100999999999999</v>
      </c>
      <c r="EF251">
        <v>18.023599999999998</v>
      </c>
      <c r="EG251">
        <v>63.710299999999997</v>
      </c>
      <c r="EH251">
        <v>26.017600000000002</v>
      </c>
      <c r="EI251">
        <v>1</v>
      </c>
      <c r="EJ251">
        <v>-0.36845800000000001</v>
      </c>
      <c r="EK251">
        <v>-4.3594099999999996</v>
      </c>
      <c r="EL251">
        <v>20.239100000000001</v>
      </c>
      <c r="EM251">
        <v>5.2626600000000003</v>
      </c>
      <c r="EN251">
        <v>12.006500000000001</v>
      </c>
      <c r="EO251">
        <v>4.9996999999999998</v>
      </c>
      <c r="EP251">
        <v>3.2870499999999998</v>
      </c>
      <c r="EQ251">
        <v>9999</v>
      </c>
      <c r="ER251">
        <v>9999</v>
      </c>
      <c r="ES251">
        <v>999.9</v>
      </c>
      <c r="ET251">
        <v>9999</v>
      </c>
      <c r="EU251">
        <v>1.87242</v>
      </c>
      <c r="EV251">
        <v>1.87331</v>
      </c>
      <c r="EW251">
        <v>1.86951</v>
      </c>
      <c r="EX251">
        <v>1.87521</v>
      </c>
      <c r="EY251">
        <v>1.8754599999999999</v>
      </c>
      <c r="EZ251">
        <v>1.8739300000000001</v>
      </c>
      <c r="FA251">
        <v>1.8724099999999999</v>
      </c>
      <c r="FB251">
        <v>1.87151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-0.3</v>
      </c>
      <c r="FQ251">
        <v>5.9299999999999999E-2</v>
      </c>
      <c r="FR251">
        <v>0.34321388301456301</v>
      </c>
      <c r="FS251">
        <v>1.93526017593624E-3</v>
      </c>
      <c r="FT251">
        <v>-2.6352868309754201E-6</v>
      </c>
      <c r="FU251">
        <v>7.4988703689445403E-10</v>
      </c>
      <c r="FV251">
        <v>5.9295258707654903E-2</v>
      </c>
      <c r="FW251">
        <v>0</v>
      </c>
      <c r="FX251">
        <v>0</v>
      </c>
      <c r="FY251">
        <v>0</v>
      </c>
      <c r="FZ251">
        <v>1</v>
      </c>
      <c r="GA251">
        <v>1999</v>
      </c>
      <c r="GB251">
        <v>0</v>
      </c>
      <c r="GC251">
        <v>14</v>
      </c>
      <c r="GD251">
        <v>44.3</v>
      </c>
      <c r="GE251">
        <v>44.3</v>
      </c>
      <c r="GF251">
        <v>3.5607899999999999</v>
      </c>
      <c r="GG251">
        <v>2.4853499999999999</v>
      </c>
      <c r="GH251">
        <v>1.5979000000000001</v>
      </c>
      <c r="GI251">
        <v>2.35229</v>
      </c>
      <c r="GJ251">
        <v>1.64917</v>
      </c>
      <c r="GK251">
        <v>2.4365199999999998</v>
      </c>
      <c r="GL251">
        <v>27.6203</v>
      </c>
      <c r="GM251">
        <v>14.026999999999999</v>
      </c>
      <c r="GN251">
        <v>19</v>
      </c>
      <c r="GO251">
        <v>454.55099999999999</v>
      </c>
      <c r="GP251">
        <v>636.45699999999999</v>
      </c>
      <c r="GQ251">
        <v>29.656199999999998</v>
      </c>
      <c r="GR251">
        <v>22.515999999999998</v>
      </c>
      <c r="GS251">
        <v>30.000399999999999</v>
      </c>
      <c r="GT251">
        <v>22.477900000000002</v>
      </c>
      <c r="GU251">
        <v>22.469000000000001</v>
      </c>
      <c r="GV251">
        <v>71.438599999999994</v>
      </c>
      <c r="GW251">
        <v>27.058299999999999</v>
      </c>
      <c r="GX251">
        <v>100</v>
      </c>
      <c r="GY251">
        <v>29.721</v>
      </c>
      <c r="GZ251">
        <v>1764.07</v>
      </c>
      <c r="HA251">
        <v>13.477</v>
      </c>
      <c r="HB251">
        <v>101.23399999999999</v>
      </c>
      <c r="HC251">
        <v>101.20699999999999</v>
      </c>
    </row>
    <row r="252" spans="1:211" x14ac:dyDescent="0.2">
      <c r="A252">
        <v>236</v>
      </c>
      <c r="B252">
        <v>1736452253.0999999</v>
      </c>
      <c r="C252">
        <v>470</v>
      </c>
      <c r="D252" t="s">
        <v>820</v>
      </c>
      <c r="E252" t="s">
        <v>821</v>
      </c>
      <c r="F252">
        <v>2</v>
      </c>
      <c r="G252">
        <v>1736452252.0999999</v>
      </c>
      <c r="H252">
        <f t="shared" si="102"/>
        <v>1.6775687371727275E-3</v>
      </c>
      <c r="I252">
        <f t="shared" si="103"/>
        <v>1.6775687371727275</v>
      </c>
      <c r="J252">
        <f t="shared" si="104"/>
        <v>-1.03441045450517</v>
      </c>
      <c r="K252">
        <f t="shared" si="105"/>
        <v>1709.84</v>
      </c>
      <c r="L252">
        <f t="shared" si="106"/>
        <v>1683.7983172071379</v>
      </c>
      <c r="M252">
        <f t="shared" si="107"/>
        <v>172.22739169785132</v>
      </c>
      <c r="N252">
        <f t="shared" si="108"/>
        <v>174.89106647232001</v>
      </c>
      <c r="O252">
        <f t="shared" si="109"/>
        <v>0.11303008887866844</v>
      </c>
      <c r="P252">
        <f t="shared" si="110"/>
        <v>3.5306575602770041</v>
      </c>
      <c r="Q252">
        <f t="shared" si="111"/>
        <v>0.11105764463786315</v>
      </c>
      <c r="R252">
        <f t="shared" si="112"/>
        <v>6.9585377143930913E-2</v>
      </c>
      <c r="S252">
        <f t="shared" si="113"/>
        <v>0</v>
      </c>
      <c r="T252">
        <f t="shared" si="114"/>
        <v>24.519178152731616</v>
      </c>
      <c r="U252">
        <f t="shared" si="115"/>
        <v>24.519178152731616</v>
      </c>
      <c r="V252">
        <f t="shared" si="116"/>
        <v>3.0896620829990078</v>
      </c>
      <c r="W252">
        <f t="shared" si="117"/>
        <v>50.025915722534172</v>
      </c>
      <c r="X252">
        <f t="shared" si="118"/>
        <v>1.5798743943983999</v>
      </c>
      <c r="Y252">
        <f t="shared" si="119"/>
        <v>3.158111893765386</v>
      </c>
      <c r="Z252">
        <f t="shared" si="120"/>
        <v>1.5097876886006079</v>
      </c>
      <c r="AA252">
        <f t="shared" si="121"/>
        <v>-73.98078130931728</v>
      </c>
      <c r="AB252">
        <f t="shared" si="122"/>
        <v>69.803600484044054</v>
      </c>
      <c r="AC252">
        <f t="shared" si="123"/>
        <v>4.1694734784852141</v>
      </c>
      <c r="AD252">
        <f t="shared" si="124"/>
        <v>-7.7073467880097724E-3</v>
      </c>
      <c r="AE252">
        <f t="shared" si="125"/>
        <v>27.110433525247938</v>
      </c>
      <c r="AF252">
        <f t="shared" si="126"/>
        <v>1.6728067975671963</v>
      </c>
      <c r="AG252">
        <f t="shared" si="127"/>
        <v>-1.03441045450517</v>
      </c>
      <c r="AH252">
        <v>1758.6083011379999</v>
      </c>
      <c r="AI252">
        <v>1736.6878181818199</v>
      </c>
      <c r="AJ252">
        <v>3.3277418749154402</v>
      </c>
      <c r="AK252">
        <v>84.5062676990527</v>
      </c>
      <c r="AL252">
        <f t="shared" si="128"/>
        <v>1.6775687371727275</v>
      </c>
      <c r="AM252">
        <v>13.467146093767401</v>
      </c>
      <c r="AN252">
        <v>15.4477923076923</v>
      </c>
      <c r="AO252">
        <v>-2.7460079662634399E-6</v>
      </c>
      <c r="AP252">
        <v>123.873733639405</v>
      </c>
      <c r="AQ252">
        <v>34</v>
      </c>
      <c r="AR252">
        <v>7</v>
      </c>
      <c r="AS252">
        <f t="shared" si="129"/>
        <v>1</v>
      </c>
      <c r="AT252">
        <f t="shared" si="130"/>
        <v>0</v>
      </c>
      <c r="AU252">
        <f t="shared" si="131"/>
        <v>54324.116454173374</v>
      </c>
      <c r="AV252">
        <f t="shared" si="132"/>
        <v>0</v>
      </c>
      <c r="AW252">
        <f t="shared" si="133"/>
        <v>0</v>
      </c>
      <c r="AX252">
        <f t="shared" si="134"/>
        <v>0</v>
      </c>
      <c r="AY252">
        <f t="shared" si="135"/>
        <v>0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1736452252.0999999</v>
      </c>
      <c r="BF252">
        <v>1709.84</v>
      </c>
      <c r="BG252">
        <v>1745.78</v>
      </c>
      <c r="BH252">
        <v>15.4458</v>
      </c>
      <c r="BI252">
        <v>13.470800000000001</v>
      </c>
      <c r="BJ252">
        <v>1710.14</v>
      </c>
      <c r="BK252">
        <v>15.3865</v>
      </c>
      <c r="BL252">
        <v>500.34500000000003</v>
      </c>
      <c r="BM252">
        <v>102.184</v>
      </c>
      <c r="BN252">
        <v>0.101048</v>
      </c>
      <c r="BO252">
        <v>24.885899999999999</v>
      </c>
      <c r="BP252">
        <v>24.5943</v>
      </c>
      <c r="BQ252">
        <v>999.9</v>
      </c>
      <c r="BR252">
        <v>0</v>
      </c>
      <c r="BS252">
        <v>0</v>
      </c>
      <c r="BT252">
        <v>9982.5</v>
      </c>
      <c r="BU252">
        <v>-0.14571600000000001</v>
      </c>
      <c r="BV252">
        <v>126.9</v>
      </c>
      <c r="BW252">
        <v>-35.943800000000003</v>
      </c>
      <c r="BX252">
        <v>1736.66</v>
      </c>
      <c r="BY252">
        <v>1769.62</v>
      </c>
      <c r="BZ252">
        <v>1.97506</v>
      </c>
      <c r="CA252">
        <v>1745.78</v>
      </c>
      <c r="CB252">
        <v>13.470800000000001</v>
      </c>
      <c r="CC252">
        <v>1.5783100000000001</v>
      </c>
      <c r="CD252">
        <v>1.37649</v>
      </c>
      <c r="CE252">
        <v>13.7486</v>
      </c>
      <c r="CF252">
        <v>11.661099999999999</v>
      </c>
      <c r="CG252">
        <v>0</v>
      </c>
      <c r="CH252">
        <v>0</v>
      </c>
      <c r="CI252">
        <v>0</v>
      </c>
      <c r="CJ252">
        <v>20</v>
      </c>
      <c r="CK252">
        <v>3</v>
      </c>
      <c r="CL252">
        <v>1736449596</v>
      </c>
      <c r="CM252" t="s">
        <v>346</v>
      </c>
      <c r="CN252">
        <v>1736449594</v>
      </c>
      <c r="CO252">
        <v>1736449596</v>
      </c>
      <c r="CP252">
        <v>2</v>
      </c>
      <c r="CQ252">
        <v>0.52600000000000002</v>
      </c>
      <c r="CR252">
        <v>-1.4999999999999999E-2</v>
      </c>
      <c r="CS252">
        <v>0.63</v>
      </c>
      <c r="CT252">
        <v>3.9E-2</v>
      </c>
      <c r="CU252">
        <v>200</v>
      </c>
      <c r="CV252">
        <v>13</v>
      </c>
      <c r="CW252">
        <v>0.21</v>
      </c>
      <c r="CX252">
        <v>0.03</v>
      </c>
      <c r="CY252">
        <v>-35.138910000000003</v>
      </c>
      <c r="CZ252">
        <v>3.37594285714288</v>
      </c>
      <c r="DA252">
        <v>0.71019218941072504</v>
      </c>
      <c r="DB252">
        <v>0</v>
      </c>
      <c r="DC252">
        <v>1.9939560000000001</v>
      </c>
      <c r="DD252">
        <v>-0.12523939849624099</v>
      </c>
      <c r="DE252">
        <v>1.2231265838007099E-2</v>
      </c>
      <c r="DF252">
        <v>1</v>
      </c>
      <c r="DG252">
        <v>1</v>
      </c>
      <c r="DH252">
        <v>2</v>
      </c>
      <c r="DI252" t="s">
        <v>347</v>
      </c>
      <c r="DJ252">
        <v>3.1197900000000001</v>
      </c>
      <c r="DK252">
        <v>2.8017500000000002</v>
      </c>
      <c r="DL252">
        <v>0.25496400000000002</v>
      </c>
      <c r="DM252">
        <v>0.26013500000000001</v>
      </c>
      <c r="DN252">
        <v>8.6385699999999996E-2</v>
      </c>
      <c r="DO252">
        <v>7.8980499999999995E-2</v>
      </c>
      <c r="DP252">
        <v>20767.7</v>
      </c>
      <c r="DQ252">
        <v>19054.8</v>
      </c>
      <c r="DR252">
        <v>26659.1</v>
      </c>
      <c r="DS252">
        <v>24090</v>
      </c>
      <c r="DT252">
        <v>33675</v>
      </c>
      <c r="DU252">
        <v>32329.599999999999</v>
      </c>
      <c r="DV252">
        <v>40308</v>
      </c>
      <c r="DW252">
        <v>38090.9</v>
      </c>
      <c r="DX252">
        <v>2.0086300000000001</v>
      </c>
      <c r="DY252">
        <v>2.2516500000000002</v>
      </c>
      <c r="DZ252">
        <v>0.11082699999999999</v>
      </c>
      <c r="EA252">
        <v>0</v>
      </c>
      <c r="EB252">
        <v>22.772300000000001</v>
      </c>
      <c r="EC252">
        <v>999.9</v>
      </c>
      <c r="ED252">
        <v>64.894000000000005</v>
      </c>
      <c r="EE252">
        <v>23.120999999999999</v>
      </c>
      <c r="EF252">
        <v>18.039400000000001</v>
      </c>
      <c r="EG252">
        <v>63.540300000000002</v>
      </c>
      <c r="EH252">
        <v>26.189900000000002</v>
      </c>
      <c r="EI252">
        <v>1</v>
      </c>
      <c r="EJ252">
        <v>-0.368176</v>
      </c>
      <c r="EK252">
        <v>-4.4298200000000003</v>
      </c>
      <c r="EL252">
        <v>20.236499999999999</v>
      </c>
      <c r="EM252">
        <v>5.2623600000000001</v>
      </c>
      <c r="EN252">
        <v>12.007400000000001</v>
      </c>
      <c r="EO252">
        <v>4.9995500000000002</v>
      </c>
      <c r="EP252">
        <v>3.2870499999999998</v>
      </c>
      <c r="EQ252">
        <v>9999</v>
      </c>
      <c r="ER252">
        <v>9999</v>
      </c>
      <c r="ES252">
        <v>999.9</v>
      </c>
      <c r="ET252">
        <v>9999</v>
      </c>
      <c r="EU252">
        <v>1.87242</v>
      </c>
      <c r="EV252">
        <v>1.87331</v>
      </c>
      <c r="EW252">
        <v>1.86951</v>
      </c>
      <c r="EX252">
        <v>1.8752</v>
      </c>
      <c r="EY252">
        <v>1.8754599999999999</v>
      </c>
      <c r="EZ252">
        <v>1.8739300000000001</v>
      </c>
      <c r="FA252">
        <v>1.8724099999999999</v>
      </c>
      <c r="FB252">
        <v>1.87151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-0.31</v>
      </c>
      <c r="FQ252">
        <v>5.9299999999999999E-2</v>
      </c>
      <c r="FR252">
        <v>0.34321388301456301</v>
      </c>
      <c r="FS252">
        <v>1.93526017593624E-3</v>
      </c>
      <c r="FT252">
        <v>-2.6352868309754201E-6</v>
      </c>
      <c r="FU252">
        <v>7.4988703689445403E-10</v>
      </c>
      <c r="FV252">
        <v>5.9295258707654903E-2</v>
      </c>
      <c r="FW252">
        <v>0</v>
      </c>
      <c r="FX252">
        <v>0</v>
      </c>
      <c r="FY252">
        <v>0</v>
      </c>
      <c r="FZ252">
        <v>1</v>
      </c>
      <c r="GA252">
        <v>1999</v>
      </c>
      <c r="GB252">
        <v>0</v>
      </c>
      <c r="GC252">
        <v>14</v>
      </c>
      <c r="GD252">
        <v>44.3</v>
      </c>
      <c r="GE252">
        <v>44.3</v>
      </c>
      <c r="GF252">
        <v>3.573</v>
      </c>
      <c r="GG252">
        <v>2.47437</v>
      </c>
      <c r="GH252">
        <v>1.5979000000000001</v>
      </c>
      <c r="GI252">
        <v>2.35107</v>
      </c>
      <c r="GJ252">
        <v>1.64917</v>
      </c>
      <c r="GK252">
        <v>2.4169900000000002</v>
      </c>
      <c r="GL252">
        <v>27.6203</v>
      </c>
      <c r="GM252">
        <v>14.044499999999999</v>
      </c>
      <c r="GN252">
        <v>19</v>
      </c>
      <c r="GO252">
        <v>455.065</v>
      </c>
      <c r="GP252">
        <v>636.36400000000003</v>
      </c>
      <c r="GQ252">
        <v>29.693999999999999</v>
      </c>
      <c r="GR252">
        <v>22.5168</v>
      </c>
      <c r="GS252">
        <v>30.000499999999999</v>
      </c>
      <c r="GT252">
        <v>22.478899999999999</v>
      </c>
      <c r="GU252">
        <v>22.4697</v>
      </c>
      <c r="GV252">
        <v>71.587000000000003</v>
      </c>
      <c r="GW252">
        <v>27.058299999999999</v>
      </c>
      <c r="GX252">
        <v>100</v>
      </c>
      <c r="GY252">
        <v>29.721</v>
      </c>
      <c r="GZ252">
        <v>1770.86</v>
      </c>
      <c r="HA252">
        <v>13.477</v>
      </c>
      <c r="HB252">
        <v>101.23399999999999</v>
      </c>
      <c r="HC252">
        <v>101.20699999999999</v>
      </c>
    </row>
    <row r="253" spans="1:211" x14ac:dyDescent="0.2">
      <c r="A253">
        <v>237</v>
      </c>
      <c r="B253">
        <v>1736452255.0999999</v>
      </c>
      <c r="C253">
        <v>472</v>
      </c>
      <c r="D253" t="s">
        <v>822</v>
      </c>
      <c r="E253" t="s">
        <v>823</v>
      </c>
      <c r="F253">
        <v>2</v>
      </c>
      <c r="G253">
        <v>1736452253.0999999</v>
      </c>
      <c r="H253">
        <f t="shared" si="102"/>
        <v>1.6735300338714182E-3</v>
      </c>
      <c r="I253">
        <f t="shared" si="103"/>
        <v>1.6735300338714181</v>
      </c>
      <c r="J253">
        <f t="shared" si="104"/>
        <v>-0.83660751662706778</v>
      </c>
      <c r="K253">
        <f t="shared" si="105"/>
        <v>1713.155</v>
      </c>
      <c r="L253">
        <f t="shared" si="106"/>
        <v>1684.2418111909344</v>
      </c>
      <c r="M253">
        <f t="shared" si="107"/>
        <v>172.27154858413485</v>
      </c>
      <c r="N253">
        <f t="shared" si="108"/>
        <v>175.22891478745998</v>
      </c>
      <c r="O253">
        <f t="shared" si="109"/>
        <v>0.11270496200234943</v>
      </c>
      <c r="P253">
        <f t="shared" si="110"/>
        <v>3.5284221525869364</v>
      </c>
      <c r="Q253">
        <f t="shared" si="111"/>
        <v>0.11074252344926662</v>
      </c>
      <c r="R253">
        <f t="shared" si="112"/>
        <v>6.9387548252629591E-2</v>
      </c>
      <c r="S253">
        <f t="shared" si="113"/>
        <v>0</v>
      </c>
      <c r="T253">
        <f t="shared" si="114"/>
        <v>24.522092814471833</v>
      </c>
      <c r="U253">
        <f t="shared" si="115"/>
        <v>24.522092814471833</v>
      </c>
      <c r="V253">
        <f t="shared" si="116"/>
        <v>3.0902009595140836</v>
      </c>
      <c r="W253">
        <f t="shared" si="117"/>
        <v>50.016097113633172</v>
      </c>
      <c r="X253">
        <f t="shared" si="118"/>
        <v>1.5797763935233999</v>
      </c>
      <c r="Y253">
        <f t="shared" si="119"/>
        <v>3.1585359208141637</v>
      </c>
      <c r="Z253">
        <f t="shared" si="120"/>
        <v>1.5104245659906836</v>
      </c>
      <c r="AA253">
        <f t="shared" si="121"/>
        <v>-73.80267449372954</v>
      </c>
      <c r="AB253">
        <f t="shared" si="122"/>
        <v>69.63297007982257</v>
      </c>
      <c r="AC253">
        <f t="shared" si="123"/>
        <v>4.1620248525422117</v>
      </c>
      <c r="AD253">
        <f t="shared" si="124"/>
        <v>-7.6795613647533401E-3</v>
      </c>
      <c r="AE253">
        <f t="shared" si="125"/>
        <v>27.237865199729473</v>
      </c>
      <c r="AF253">
        <f t="shared" si="126"/>
        <v>1.6714423000860472</v>
      </c>
      <c r="AG253">
        <f t="shared" si="127"/>
        <v>-0.83660751662706778</v>
      </c>
      <c r="AH253">
        <v>1765.7255250984001</v>
      </c>
      <c r="AI253">
        <v>1743.3966666666699</v>
      </c>
      <c r="AJ253">
        <v>3.3520424519108101</v>
      </c>
      <c r="AK253">
        <v>84.5062676990527</v>
      </c>
      <c r="AL253">
        <f t="shared" si="128"/>
        <v>1.6735300338714181</v>
      </c>
      <c r="AM253">
        <v>13.4691133984069</v>
      </c>
      <c r="AN253">
        <v>15.4449006993007</v>
      </c>
      <c r="AO253">
        <v>-2.1969971192781598E-6</v>
      </c>
      <c r="AP253">
        <v>123.873733639405</v>
      </c>
      <c r="AQ253">
        <v>34</v>
      </c>
      <c r="AR253">
        <v>7</v>
      </c>
      <c r="AS253">
        <f t="shared" si="129"/>
        <v>1</v>
      </c>
      <c r="AT253">
        <f t="shared" si="130"/>
        <v>0</v>
      </c>
      <c r="AU253">
        <f t="shared" si="131"/>
        <v>54274.47981892799</v>
      </c>
      <c r="AV253">
        <f t="shared" si="132"/>
        <v>0</v>
      </c>
      <c r="AW253">
        <f t="shared" si="133"/>
        <v>0</v>
      </c>
      <c r="AX253">
        <f t="shared" si="134"/>
        <v>0</v>
      </c>
      <c r="AY253">
        <f t="shared" si="135"/>
        <v>0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1736452253.0999999</v>
      </c>
      <c r="BF253">
        <v>1713.155</v>
      </c>
      <c r="BG253">
        <v>1749.25</v>
      </c>
      <c r="BH253">
        <v>15.44495</v>
      </c>
      <c r="BI253">
        <v>13.47165</v>
      </c>
      <c r="BJ253">
        <v>1713.46</v>
      </c>
      <c r="BK253">
        <v>15.38565</v>
      </c>
      <c r="BL253">
        <v>500.36799999999999</v>
      </c>
      <c r="BM253">
        <v>102.1835</v>
      </c>
      <c r="BN253">
        <v>0.100832</v>
      </c>
      <c r="BO253">
        <v>24.88815</v>
      </c>
      <c r="BP253">
        <v>24.596299999999999</v>
      </c>
      <c r="BQ253">
        <v>999.9</v>
      </c>
      <c r="BR253">
        <v>0</v>
      </c>
      <c r="BS253">
        <v>0</v>
      </c>
      <c r="BT253">
        <v>9973.125</v>
      </c>
      <c r="BU253">
        <v>-0.12395249999999999</v>
      </c>
      <c r="BV253">
        <v>126.6495</v>
      </c>
      <c r="BW253">
        <v>-36.095500000000001</v>
      </c>
      <c r="BX253">
        <v>1740.03</v>
      </c>
      <c r="BY253">
        <v>1773.14</v>
      </c>
      <c r="BZ253">
        <v>1.9733750000000001</v>
      </c>
      <c r="CA253">
        <v>1749.25</v>
      </c>
      <c r="CB253">
        <v>13.47165</v>
      </c>
      <c r="CC253">
        <v>1.578225</v>
      </c>
      <c r="CD253">
        <v>1.3765750000000001</v>
      </c>
      <c r="CE253">
        <v>13.7478</v>
      </c>
      <c r="CF253">
        <v>11.662050000000001</v>
      </c>
      <c r="CG253">
        <v>0</v>
      </c>
      <c r="CH253">
        <v>0</v>
      </c>
      <c r="CI253">
        <v>0</v>
      </c>
      <c r="CJ253">
        <v>20</v>
      </c>
      <c r="CK253">
        <v>3</v>
      </c>
      <c r="CL253">
        <v>1736449596</v>
      </c>
      <c r="CM253" t="s">
        <v>346</v>
      </c>
      <c r="CN253">
        <v>1736449594</v>
      </c>
      <c r="CO253">
        <v>1736449596</v>
      </c>
      <c r="CP253">
        <v>2</v>
      </c>
      <c r="CQ253">
        <v>0.52600000000000002</v>
      </c>
      <c r="CR253">
        <v>-1.4999999999999999E-2</v>
      </c>
      <c r="CS253">
        <v>0.63</v>
      </c>
      <c r="CT253">
        <v>3.9E-2</v>
      </c>
      <c r="CU253">
        <v>200</v>
      </c>
      <c r="CV253">
        <v>13</v>
      </c>
      <c r="CW253">
        <v>0.21</v>
      </c>
      <c r="CX253">
        <v>0.03</v>
      </c>
      <c r="CY253">
        <v>-35.167099999999998</v>
      </c>
      <c r="CZ253">
        <v>0.68021954887221203</v>
      </c>
      <c r="DA253">
        <v>0.73965486951685799</v>
      </c>
      <c r="DB253">
        <v>0</v>
      </c>
      <c r="DC253">
        <v>1.990218</v>
      </c>
      <c r="DD253">
        <v>-0.120304060150374</v>
      </c>
      <c r="DE253">
        <v>1.1804949639875601E-2</v>
      </c>
      <c r="DF253">
        <v>1</v>
      </c>
      <c r="DG253">
        <v>1</v>
      </c>
      <c r="DH253">
        <v>2</v>
      </c>
      <c r="DI253" t="s">
        <v>347</v>
      </c>
      <c r="DJ253">
        <v>3.1196000000000002</v>
      </c>
      <c r="DK253">
        <v>2.80017</v>
      </c>
      <c r="DL253">
        <v>0.25553599999999999</v>
      </c>
      <c r="DM253">
        <v>0.26071499999999997</v>
      </c>
      <c r="DN253">
        <v>8.6374300000000001E-2</v>
      </c>
      <c r="DO253">
        <v>7.8988299999999997E-2</v>
      </c>
      <c r="DP253">
        <v>20751.900000000001</v>
      </c>
      <c r="DQ253">
        <v>19040</v>
      </c>
      <c r="DR253">
        <v>26659.1</v>
      </c>
      <c r="DS253">
        <v>24090.1</v>
      </c>
      <c r="DT253">
        <v>33675.300000000003</v>
      </c>
      <c r="DU253">
        <v>32329.4</v>
      </c>
      <c r="DV253">
        <v>40307.800000000003</v>
      </c>
      <c r="DW253">
        <v>38091</v>
      </c>
      <c r="DX253">
        <v>2.0090699999999999</v>
      </c>
      <c r="DY253">
        <v>2.25163</v>
      </c>
      <c r="DZ253">
        <v>0.111494</v>
      </c>
      <c r="EA253">
        <v>0</v>
      </c>
      <c r="EB253">
        <v>22.7684</v>
      </c>
      <c r="EC253">
        <v>999.9</v>
      </c>
      <c r="ED253">
        <v>64.894000000000005</v>
      </c>
      <c r="EE253">
        <v>23.120999999999999</v>
      </c>
      <c r="EF253">
        <v>18.036799999999999</v>
      </c>
      <c r="EG253">
        <v>63.610300000000002</v>
      </c>
      <c r="EH253">
        <v>26.234000000000002</v>
      </c>
      <c r="EI253">
        <v>1</v>
      </c>
      <c r="EJ253">
        <v>-0.36820399999999998</v>
      </c>
      <c r="EK253">
        <v>-4.3634599999999999</v>
      </c>
      <c r="EL253">
        <v>20.238900000000001</v>
      </c>
      <c r="EM253">
        <v>5.2616199999999997</v>
      </c>
      <c r="EN253">
        <v>12.0068</v>
      </c>
      <c r="EO253">
        <v>4.9996</v>
      </c>
      <c r="EP253">
        <v>3.28695</v>
      </c>
      <c r="EQ253">
        <v>9999</v>
      </c>
      <c r="ER253">
        <v>9999</v>
      </c>
      <c r="ES253">
        <v>999.9</v>
      </c>
      <c r="ET253">
        <v>9999</v>
      </c>
      <c r="EU253">
        <v>1.87242</v>
      </c>
      <c r="EV253">
        <v>1.8733200000000001</v>
      </c>
      <c r="EW253">
        <v>1.86951</v>
      </c>
      <c r="EX253">
        <v>1.8752</v>
      </c>
      <c r="EY253">
        <v>1.8754599999999999</v>
      </c>
      <c r="EZ253">
        <v>1.8739300000000001</v>
      </c>
      <c r="FA253">
        <v>1.8724099999999999</v>
      </c>
      <c r="FB253">
        <v>1.8715299999999999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-0.31</v>
      </c>
      <c r="FQ253">
        <v>5.9299999999999999E-2</v>
      </c>
      <c r="FR253">
        <v>0.34321388301456301</v>
      </c>
      <c r="FS253">
        <v>1.93526017593624E-3</v>
      </c>
      <c r="FT253">
        <v>-2.6352868309754201E-6</v>
      </c>
      <c r="FU253">
        <v>7.4988703689445403E-10</v>
      </c>
      <c r="FV253">
        <v>5.9295258707654903E-2</v>
      </c>
      <c r="FW253">
        <v>0</v>
      </c>
      <c r="FX253">
        <v>0</v>
      </c>
      <c r="FY253">
        <v>0</v>
      </c>
      <c r="FZ253">
        <v>1</v>
      </c>
      <c r="GA253">
        <v>1999</v>
      </c>
      <c r="GB253">
        <v>0</v>
      </c>
      <c r="GC253">
        <v>14</v>
      </c>
      <c r="GD253">
        <v>44.4</v>
      </c>
      <c r="GE253">
        <v>44.3</v>
      </c>
      <c r="GF253">
        <v>3.5815399999999999</v>
      </c>
      <c r="GG253">
        <v>2.4694799999999999</v>
      </c>
      <c r="GH253">
        <v>1.5979000000000001</v>
      </c>
      <c r="GI253">
        <v>2.35107</v>
      </c>
      <c r="GJ253">
        <v>1.64917</v>
      </c>
      <c r="GK253">
        <v>2.50244</v>
      </c>
      <c r="GL253">
        <v>27.6203</v>
      </c>
      <c r="GM253">
        <v>14.0357</v>
      </c>
      <c r="GN253">
        <v>19</v>
      </c>
      <c r="GO253">
        <v>455.32799999999997</v>
      </c>
      <c r="GP253">
        <v>636.34400000000005</v>
      </c>
      <c r="GQ253">
        <v>29.7331</v>
      </c>
      <c r="GR253">
        <v>22.517800000000001</v>
      </c>
      <c r="GS253">
        <v>30.000399999999999</v>
      </c>
      <c r="GT253">
        <v>22.479299999999999</v>
      </c>
      <c r="GU253">
        <v>22.47</v>
      </c>
      <c r="GV253">
        <v>71.874300000000005</v>
      </c>
      <c r="GW253">
        <v>27.058299999999999</v>
      </c>
      <c r="GX253">
        <v>100</v>
      </c>
      <c r="GY253">
        <v>29.801200000000001</v>
      </c>
      <c r="GZ253">
        <v>1777.65</v>
      </c>
      <c r="HA253">
        <v>13.477</v>
      </c>
      <c r="HB253">
        <v>101.23399999999999</v>
      </c>
      <c r="HC253">
        <v>101.20699999999999</v>
      </c>
    </row>
    <row r="254" spans="1:211" x14ac:dyDescent="0.2">
      <c r="A254">
        <v>238</v>
      </c>
      <c r="B254">
        <v>1736452257.0999999</v>
      </c>
      <c r="C254">
        <v>474</v>
      </c>
      <c r="D254" t="s">
        <v>824</v>
      </c>
      <c r="E254" t="s">
        <v>825</v>
      </c>
      <c r="F254">
        <v>2</v>
      </c>
      <c r="G254">
        <v>1736452256.0999999</v>
      </c>
      <c r="H254">
        <f t="shared" si="102"/>
        <v>1.668915473820601E-3</v>
      </c>
      <c r="I254">
        <f t="shared" si="103"/>
        <v>1.6689154738206009</v>
      </c>
      <c r="J254">
        <f t="shared" si="104"/>
        <v>-0.76201092124622716</v>
      </c>
      <c r="K254">
        <f t="shared" si="105"/>
        <v>1723.17</v>
      </c>
      <c r="L254">
        <f t="shared" si="106"/>
        <v>1692.9472295855646</v>
      </c>
      <c r="M254">
        <f t="shared" si="107"/>
        <v>173.1616800543502</v>
      </c>
      <c r="N254">
        <f t="shared" si="108"/>
        <v>176.25299064537302</v>
      </c>
      <c r="O254">
        <f t="shared" si="109"/>
        <v>0.11223946072948764</v>
      </c>
      <c r="P254">
        <f t="shared" si="110"/>
        <v>3.533347421923021</v>
      </c>
      <c r="Q254">
        <f t="shared" si="111"/>
        <v>0.11029571110780162</v>
      </c>
      <c r="R254">
        <f t="shared" si="112"/>
        <v>6.9106653775739588E-2</v>
      </c>
      <c r="S254">
        <f t="shared" si="113"/>
        <v>0</v>
      </c>
      <c r="T254">
        <f t="shared" si="114"/>
        <v>24.531233901257043</v>
      </c>
      <c r="U254">
        <f t="shared" si="115"/>
        <v>24.531233901257043</v>
      </c>
      <c r="V254">
        <f t="shared" si="116"/>
        <v>3.0918915399816771</v>
      </c>
      <c r="W254">
        <f t="shared" si="117"/>
        <v>49.985903613046609</v>
      </c>
      <c r="X254">
        <f t="shared" si="118"/>
        <v>1.57954354975963</v>
      </c>
      <c r="Y254">
        <f t="shared" si="119"/>
        <v>3.1599779849680658</v>
      </c>
      <c r="Z254">
        <f t="shared" si="120"/>
        <v>1.5123479902220471</v>
      </c>
      <c r="AA254">
        <f t="shared" si="121"/>
        <v>-73.599172395488509</v>
      </c>
      <c r="AB254">
        <f t="shared" si="122"/>
        <v>69.446132791864159</v>
      </c>
      <c r="AC254">
        <f t="shared" si="123"/>
        <v>4.145422061428377</v>
      </c>
      <c r="AD254">
        <f t="shared" si="124"/>
        <v>-7.6175421959732148E-3</v>
      </c>
      <c r="AE254">
        <f t="shared" si="125"/>
        <v>27.303892090906551</v>
      </c>
      <c r="AF254">
        <f t="shared" si="126"/>
        <v>1.6668389706724027</v>
      </c>
      <c r="AG254">
        <f t="shared" si="127"/>
        <v>-0.76201092124622716</v>
      </c>
      <c r="AH254">
        <v>1772.8231257329901</v>
      </c>
      <c r="AI254">
        <v>1750.19290909091</v>
      </c>
      <c r="AJ254">
        <v>3.3809606487714401</v>
      </c>
      <c r="AK254">
        <v>84.5062676990527</v>
      </c>
      <c r="AL254">
        <f t="shared" si="128"/>
        <v>1.6689154738206009</v>
      </c>
      <c r="AM254">
        <v>13.470593759304</v>
      </c>
      <c r="AN254">
        <v>15.441786013986</v>
      </c>
      <c r="AO254">
        <v>-3.70803176929236E-6</v>
      </c>
      <c r="AP254">
        <v>123.873733639405</v>
      </c>
      <c r="AQ254">
        <v>34</v>
      </c>
      <c r="AR254">
        <v>7</v>
      </c>
      <c r="AS254">
        <f t="shared" si="129"/>
        <v>1</v>
      </c>
      <c r="AT254">
        <f t="shared" si="130"/>
        <v>0</v>
      </c>
      <c r="AU254">
        <f t="shared" si="131"/>
        <v>54381.576977228564</v>
      </c>
      <c r="AV254">
        <f t="shared" si="132"/>
        <v>0</v>
      </c>
      <c r="AW254">
        <f t="shared" si="133"/>
        <v>0</v>
      </c>
      <c r="AX254">
        <f t="shared" si="134"/>
        <v>0</v>
      </c>
      <c r="AY254">
        <f t="shared" si="135"/>
        <v>0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1736452256.0999999</v>
      </c>
      <c r="BF254">
        <v>1723.17</v>
      </c>
      <c r="BG254">
        <v>1759.37</v>
      </c>
      <c r="BH254">
        <v>15.4427</v>
      </c>
      <c r="BI254">
        <v>13.474</v>
      </c>
      <c r="BJ254">
        <v>1723.48</v>
      </c>
      <c r="BK254">
        <v>15.3834</v>
      </c>
      <c r="BL254">
        <v>500.15699999999998</v>
      </c>
      <c r="BM254">
        <v>102.185</v>
      </c>
      <c r="BN254">
        <v>9.9156900000000006E-2</v>
      </c>
      <c r="BO254">
        <v>24.895800000000001</v>
      </c>
      <c r="BP254">
        <v>24.5992</v>
      </c>
      <c r="BQ254">
        <v>999.9</v>
      </c>
      <c r="BR254">
        <v>0</v>
      </c>
      <c r="BS254">
        <v>0</v>
      </c>
      <c r="BT254">
        <v>9993.75</v>
      </c>
      <c r="BU254">
        <v>-9.5971200000000007E-2</v>
      </c>
      <c r="BV254">
        <v>126.27800000000001</v>
      </c>
      <c r="BW254">
        <v>-36.202399999999997</v>
      </c>
      <c r="BX254">
        <v>1750.19</v>
      </c>
      <c r="BY254">
        <v>1783.4</v>
      </c>
      <c r="BZ254">
        <v>1.9686600000000001</v>
      </c>
      <c r="CA254">
        <v>1759.37</v>
      </c>
      <c r="CB254">
        <v>13.474</v>
      </c>
      <c r="CC254">
        <v>1.57802</v>
      </c>
      <c r="CD254">
        <v>1.3768499999999999</v>
      </c>
      <c r="CE254">
        <v>13.745799999999999</v>
      </c>
      <c r="CF254">
        <v>11.664999999999999</v>
      </c>
      <c r="CG254">
        <v>0</v>
      </c>
      <c r="CH254">
        <v>0</v>
      </c>
      <c r="CI254">
        <v>0</v>
      </c>
      <c r="CJ254">
        <v>20</v>
      </c>
      <c r="CK254">
        <v>3</v>
      </c>
      <c r="CL254">
        <v>1736449596</v>
      </c>
      <c r="CM254" t="s">
        <v>346</v>
      </c>
      <c r="CN254">
        <v>1736449594</v>
      </c>
      <c r="CO254">
        <v>1736449596</v>
      </c>
      <c r="CP254">
        <v>2</v>
      </c>
      <c r="CQ254">
        <v>0.52600000000000002</v>
      </c>
      <c r="CR254">
        <v>-1.4999999999999999E-2</v>
      </c>
      <c r="CS254">
        <v>0.63</v>
      </c>
      <c r="CT254">
        <v>3.9E-2</v>
      </c>
      <c r="CU254">
        <v>200</v>
      </c>
      <c r="CV254">
        <v>13</v>
      </c>
      <c r="CW254">
        <v>0.21</v>
      </c>
      <c r="CX254">
        <v>0.03</v>
      </c>
      <c r="CY254">
        <v>-35.223595000000003</v>
      </c>
      <c r="CZ254">
        <v>-2.1690000000000298</v>
      </c>
      <c r="DA254">
        <v>0.79768081553651504</v>
      </c>
      <c r="DB254">
        <v>0</v>
      </c>
      <c r="DC254">
        <v>1.986545</v>
      </c>
      <c r="DD254">
        <v>-0.117536842105262</v>
      </c>
      <c r="DE254">
        <v>1.1563892726932401E-2</v>
      </c>
      <c r="DF254">
        <v>1</v>
      </c>
      <c r="DG254">
        <v>1</v>
      </c>
      <c r="DH254">
        <v>2</v>
      </c>
      <c r="DI254" t="s">
        <v>347</v>
      </c>
      <c r="DJ254">
        <v>3.11937</v>
      </c>
      <c r="DK254">
        <v>2.79982</v>
      </c>
      <c r="DL254">
        <v>0.25611600000000001</v>
      </c>
      <c r="DM254">
        <v>0.26128099999999999</v>
      </c>
      <c r="DN254">
        <v>8.6373900000000003E-2</v>
      </c>
      <c r="DO254">
        <v>7.9003199999999996E-2</v>
      </c>
      <c r="DP254">
        <v>20735.599999999999</v>
      </c>
      <c r="DQ254">
        <v>19025.400000000001</v>
      </c>
      <c r="DR254">
        <v>26658.9</v>
      </c>
      <c r="DS254">
        <v>24090</v>
      </c>
      <c r="DT254">
        <v>33675.1</v>
      </c>
      <c r="DU254">
        <v>32329.200000000001</v>
      </c>
      <c r="DV254">
        <v>40307.5</v>
      </c>
      <c r="DW254">
        <v>38091.300000000003</v>
      </c>
      <c r="DX254">
        <v>2.0077500000000001</v>
      </c>
      <c r="DY254">
        <v>2.25203</v>
      </c>
      <c r="DZ254">
        <v>0.111569</v>
      </c>
      <c r="EA254">
        <v>0</v>
      </c>
      <c r="EB254">
        <v>22.7653</v>
      </c>
      <c r="EC254">
        <v>999.9</v>
      </c>
      <c r="ED254">
        <v>64.894000000000005</v>
      </c>
      <c r="EE254">
        <v>23.120999999999999</v>
      </c>
      <c r="EF254">
        <v>18.0398</v>
      </c>
      <c r="EG254">
        <v>64.100300000000004</v>
      </c>
      <c r="EH254">
        <v>26.0016</v>
      </c>
      <c r="EI254">
        <v>1</v>
      </c>
      <c r="EJ254">
        <v>-0.36806899999999998</v>
      </c>
      <c r="EK254">
        <v>-4.4354199999999997</v>
      </c>
      <c r="EL254">
        <v>20.236499999999999</v>
      </c>
      <c r="EM254">
        <v>5.2619199999999999</v>
      </c>
      <c r="EN254">
        <v>12.0062</v>
      </c>
      <c r="EO254">
        <v>4.9995500000000002</v>
      </c>
      <c r="EP254">
        <v>3.2869799999999998</v>
      </c>
      <c r="EQ254">
        <v>9999</v>
      </c>
      <c r="ER254">
        <v>9999</v>
      </c>
      <c r="ES254">
        <v>999.9</v>
      </c>
      <c r="ET254">
        <v>9999</v>
      </c>
      <c r="EU254">
        <v>1.8724099999999999</v>
      </c>
      <c r="EV254">
        <v>1.8733200000000001</v>
      </c>
      <c r="EW254">
        <v>1.86951</v>
      </c>
      <c r="EX254">
        <v>1.8752</v>
      </c>
      <c r="EY254">
        <v>1.87547</v>
      </c>
      <c r="EZ254">
        <v>1.8739300000000001</v>
      </c>
      <c r="FA254">
        <v>1.87242</v>
      </c>
      <c r="FB254">
        <v>1.8715299999999999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-0.31</v>
      </c>
      <c r="FQ254">
        <v>5.9299999999999999E-2</v>
      </c>
      <c r="FR254">
        <v>0.34321388301456301</v>
      </c>
      <c r="FS254">
        <v>1.93526017593624E-3</v>
      </c>
      <c r="FT254">
        <v>-2.6352868309754201E-6</v>
      </c>
      <c r="FU254">
        <v>7.4988703689445403E-10</v>
      </c>
      <c r="FV254">
        <v>5.9295258707654903E-2</v>
      </c>
      <c r="FW254">
        <v>0</v>
      </c>
      <c r="FX254">
        <v>0</v>
      </c>
      <c r="FY254">
        <v>0</v>
      </c>
      <c r="FZ254">
        <v>1</v>
      </c>
      <c r="GA254">
        <v>1999</v>
      </c>
      <c r="GB254">
        <v>0</v>
      </c>
      <c r="GC254">
        <v>14</v>
      </c>
      <c r="GD254">
        <v>44.4</v>
      </c>
      <c r="GE254">
        <v>44.4</v>
      </c>
      <c r="GF254">
        <v>3.59497</v>
      </c>
      <c r="GG254">
        <v>2.48291</v>
      </c>
      <c r="GH254">
        <v>1.5979000000000001</v>
      </c>
      <c r="GI254">
        <v>2.35107</v>
      </c>
      <c r="GJ254">
        <v>1.64917</v>
      </c>
      <c r="GK254">
        <v>2.36938</v>
      </c>
      <c r="GL254">
        <v>27.6203</v>
      </c>
      <c r="GM254">
        <v>14.026999999999999</v>
      </c>
      <c r="GN254">
        <v>19</v>
      </c>
      <c r="GO254">
        <v>454.55200000000002</v>
      </c>
      <c r="GP254">
        <v>636.68499999999995</v>
      </c>
      <c r="GQ254">
        <v>29.762699999999999</v>
      </c>
      <c r="GR254">
        <v>22.517900000000001</v>
      </c>
      <c r="GS254">
        <v>30.000399999999999</v>
      </c>
      <c r="GT254">
        <v>22.4803</v>
      </c>
      <c r="GU254">
        <v>22.4709</v>
      </c>
      <c r="GV254">
        <v>72.031700000000001</v>
      </c>
      <c r="GW254">
        <v>27.058299999999999</v>
      </c>
      <c r="GX254">
        <v>100</v>
      </c>
      <c r="GY254">
        <v>29.801200000000001</v>
      </c>
      <c r="GZ254">
        <v>1784.4</v>
      </c>
      <c r="HA254">
        <v>13.477</v>
      </c>
      <c r="HB254">
        <v>101.233</v>
      </c>
      <c r="HC254">
        <v>101.20699999999999</v>
      </c>
    </row>
    <row r="255" spans="1:211" x14ac:dyDescent="0.2">
      <c r="A255">
        <v>239</v>
      </c>
      <c r="B255">
        <v>1736452259.0999999</v>
      </c>
      <c r="C255">
        <v>476</v>
      </c>
      <c r="D255" t="s">
        <v>826</v>
      </c>
      <c r="E255" t="s">
        <v>827</v>
      </c>
      <c r="F255">
        <v>2</v>
      </c>
      <c r="G255">
        <v>1736452257.0999999</v>
      </c>
      <c r="H255">
        <f t="shared" si="102"/>
        <v>1.6668520282195878E-3</v>
      </c>
      <c r="I255">
        <f t="shared" si="103"/>
        <v>1.6668520282195878</v>
      </c>
      <c r="J255">
        <f t="shared" si="104"/>
        <v>-0.7966702329666796</v>
      </c>
      <c r="K255">
        <f t="shared" si="105"/>
        <v>1726.5150000000001</v>
      </c>
      <c r="L255">
        <f t="shared" si="106"/>
        <v>1696.7027995203746</v>
      </c>
      <c r="M255">
        <f t="shared" si="107"/>
        <v>173.54745530690212</v>
      </c>
      <c r="N255">
        <f t="shared" si="108"/>
        <v>176.59679991327678</v>
      </c>
      <c r="O255">
        <f t="shared" si="109"/>
        <v>0.11202248145118396</v>
      </c>
      <c r="P255">
        <f t="shared" si="110"/>
        <v>3.5369288841066964</v>
      </c>
      <c r="Q255">
        <f t="shared" si="111"/>
        <v>0.11008809411956769</v>
      </c>
      <c r="R255">
        <f t="shared" si="112"/>
        <v>6.8976073554940925E-2</v>
      </c>
      <c r="S255">
        <f t="shared" si="113"/>
        <v>0</v>
      </c>
      <c r="T255">
        <f t="shared" si="114"/>
        <v>24.536533494661803</v>
      </c>
      <c r="U255">
        <f t="shared" si="115"/>
        <v>24.536533494661803</v>
      </c>
      <c r="V255">
        <f t="shared" si="116"/>
        <v>3.0928720331112864</v>
      </c>
      <c r="W255">
        <f t="shared" si="117"/>
        <v>49.972309631982704</v>
      </c>
      <c r="X255">
        <f t="shared" si="118"/>
        <v>1.579538018876625</v>
      </c>
      <c r="Y255">
        <f t="shared" si="119"/>
        <v>3.16082652674854</v>
      </c>
      <c r="Z255">
        <f t="shared" si="120"/>
        <v>1.5133340142346614</v>
      </c>
      <c r="AA255">
        <f t="shared" si="121"/>
        <v>-73.508174444483828</v>
      </c>
      <c r="AB255">
        <f t="shared" si="122"/>
        <v>69.364055798403655</v>
      </c>
      <c r="AC255">
        <f t="shared" si="123"/>
        <v>4.1365342391556998</v>
      </c>
      <c r="AD255">
        <f t="shared" si="124"/>
        <v>-7.5844069244794809E-3</v>
      </c>
      <c r="AE255">
        <f t="shared" si="125"/>
        <v>27.361943246586872</v>
      </c>
      <c r="AF255">
        <f t="shared" si="126"/>
        <v>1.6650888152799621</v>
      </c>
      <c r="AG255">
        <f t="shared" si="127"/>
        <v>-0.7966702329666796</v>
      </c>
      <c r="AH255">
        <v>1779.79300939417</v>
      </c>
      <c r="AI255">
        <v>1757.03048484849</v>
      </c>
      <c r="AJ255">
        <v>3.40491000421757</v>
      </c>
      <c r="AK255">
        <v>84.5062676990527</v>
      </c>
      <c r="AL255">
        <f t="shared" si="128"/>
        <v>1.6668520282195878</v>
      </c>
      <c r="AM255">
        <v>13.471943849092501</v>
      </c>
      <c r="AN255">
        <v>15.4413783216783</v>
      </c>
      <c r="AO255">
        <v>-4.7956064580869698E-6</v>
      </c>
      <c r="AP255">
        <v>123.873733639405</v>
      </c>
      <c r="AQ255">
        <v>34</v>
      </c>
      <c r="AR255">
        <v>7</v>
      </c>
      <c r="AS255">
        <f t="shared" si="129"/>
        <v>1</v>
      </c>
      <c r="AT255">
        <f t="shared" si="130"/>
        <v>0</v>
      </c>
      <c r="AU255">
        <f t="shared" si="131"/>
        <v>54459.700066676247</v>
      </c>
      <c r="AV255">
        <f t="shared" si="132"/>
        <v>0</v>
      </c>
      <c r="AW255">
        <f t="shared" si="133"/>
        <v>0</v>
      </c>
      <c r="AX255">
        <f t="shared" si="134"/>
        <v>0</v>
      </c>
      <c r="AY255">
        <f t="shared" si="135"/>
        <v>0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1736452257.0999999</v>
      </c>
      <c r="BF255">
        <v>1726.5150000000001</v>
      </c>
      <c r="BG255">
        <v>1762.8</v>
      </c>
      <c r="BH255">
        <v>15.442500000000001</v>
      </c>
      <c r="BI255">
        <v>13.475199999999999</v>
      </c>
      <c r="BJ255">
        <v>1726.825</v>
      </c>
      <c r="BK255">
        <v>15.3832</v>
      </c>
      <c r="BL255">
        <v>499.98750000000001</v>
      </c>
      <c r="BM255">
        <v>102.18600000000001</v>
      </c>
      <c r="BN255">
        <v>9.9123450000000002E-2</v>
      </c>
      <c r="BO255">
        <v>24.900300000000001</v>
      </c>
      <c r="BP255">
        <v>24.600750000000001</v>
      </c>
      <c r="BQ255">
        <v>999.9</v>
      </c>
      <c r="BR255">
        <v>0</v>
      </c>
      <c r="BS255">
        <v>0</v>
      </c>
      <c r="BT255">
        <v>10008.775</v>
      </c>
      <c r="BU255">
        <v>-0.10529910000000001</v>
      </c>
      <c r="BV255">
        <v>126.199</v>
      </c>
      <c r="BW255">
        <v>-36.283900000000003</v>
      </c>
      <c r="BX255">
        <v>1753.59</v>
      </c>
      <c r="BY255">
        <v>1786.875</v>
      </c>
      <c r="BZ255">
        <v>1.9673050000000001</v>
      </c>
      <c r="CA255">
        <v>1762.8</v>
      </c>
      <c r="CB255">
        <v>13.475199999999999</v>
      </c>
      <c r="CC255">
        <v>1.5780099999999999</v>
      </c>
      <c r="CD255">
        <v>1.3769800000000001</v>
      </c>
      <c r="CE255">
        <v>13.745749999999999</v>
      </c>
      <c r="CF255">
        <v>11.666449999999999</v>
      </c>
      <c r="CG255">
        <v>0</v>
      </c>
      <c r="CH255">
        <v>0</v>
      </c>
      <c r="CI255">
        <v>0</v>
      </c>
      <c r="CJ255">
        <v>20</v>
      </c>
      <c r="CK255">
        <v>3</v>
      </c>
      <c r="CL255">
        <v>1736449596</v>
      </c>
      <c r="CM255" t="s">
        <v>346</v>
      </c>
      <c r="CN255">
        <v>1736449594</v>
      </c>
      <c r="CO255">
        <v>1736449596</v>
      </c>
      <c r="CP255">
        <v>2</v>
      </c>
      <c r="CQ255">
        <v>0.52600000000000002</v>
      </c>
      <c r="CR255">
        <v>-1.4999999999999999E-2</v>
      </c>
      <c r="CS255">
        <v>0.63</v>
      </c>
      <c r="CT255">
        <v>3.9E-2</v>
      </c>
      <c r="CU255">
        <v>200</v>
      </c>
      <c r="CV255">
        <v>13</v>
      </c>
      <c r="CW255">
        <v>0.21</v>
      </c>
      <c r="CX255">
        <v>0.03</v>
      </c>
      <c r="CY255">
        <v>-35.254694999999998</v>
      </c>
      <c r="CZ255">
        <v>-5.0203082706766899</v>
      </c>
      <c r="DA255">
        <v>0.82750100934983695</v>
      </c>
      <c r="DB255">
        <v>0</v>
      </c>
      <c r="DC255">
        <v>1.982748</v>
      </c>
      <c r="DD255">
        <v>-0.11110917293233501</v>
      </c>
      <c r="DE255">
        <v>1.09564102697918E-2</v>
      </c>
      <c r="DF255">
        <v>1</v>
      </c>
      <c r="DG255">
        <v>1</v>
      </c>
      <c r="DH255">
        <v>2</v>
      </c>
      <c r="DI255" t="s">
        <v>347</v>
      </c>
      <c r="DJ255">
        <v>3.1190600000000002</v>
      </c>
      <c r="DK255">
        <v>2.8001399999999999</v>
      </c>
      <c r="DL255">
        <v>0.25667600000000002</v>
      </c>
      <c r="DM255">
        <v>0.26186199999999998</v>
      </c>
      <c r="DN255">
        <v>8.6381399999999997E-2</v>
      </c>
      <c r="DO255">
        <v>7.9008900000000007E-2</v>
      </c>
      <c r="DP255">
        <v>20719.900000000001</v>
      </c>
      <c r="DQ255">
        <v>19010.400000000001</v>
      </c>
      <c r="DR255">
        <v>26658.7</v>
      </c>
      <c r="DS255">
        <v>24090</v>
      </c>
      <c r="DT255">
        <v>33675.199999999997</v>
      </c>
      <c r="DU255">
        <v>32329.1</v>
      </c>
      <c r="DV255">
        <v>40307.9</v>
      </c>
      <c r="DW255">
        <v>38091.4</v>
      </c>
      <c r="DX255">
        <v>2.00705</v>
      </c>
      <c r="DY255">
        <v>2.2524000000000002</v>
      </c>
      <c r="DZ255">
        <v>0.112288</v>
      </c>
      <c r="EA255">
        <v>0</v>
      </c>
      <c r="EB255">
        <v>22.762499999999999</v>
      </c>
      <c r="EC255">
        <v>999.9</v>
      </c>
      <c r="ED255">
        <v>64.894000000000005</v>
      </c>
      <c r="EE255">
        <v>23.120999999999999</v>
      </c>
      <c r="EF255">
        <v>18.037400000000002</v>
      </c>
      <c r="EG255">
        <v>63.8703</v>
      </c>
      <c r="EH255">
        <v>26.4543</v>
      </c>
      <c r="EI255">
        <v>1</v>
      </c>
      <c r="EJ255">
        <v>-0.36779000000000001</v>
      </c>
      <c r="EK255">
        <v>-4.3844700000000003</v>
      </c>
      <c r="EL255">
        <v>20.238199999999999</v>
      </c>
      <c r="EM255">
        <v>5.2614700000000001</v>
      </c>
      <c r="EN255">
        <v>12.007</v>
      </c>
      <c r="EO255">
        <v>4.9991500000000002</v>
      </c>
      <c r="EP255">
        <v>3.2868499999999998</v>
      </c>
      <c r="EQ255">
        <v>9999</v>
      </c>
      <c r="ER255">
        <v>9999</v>
      </c>
      <c r="ES255">
        <v>999.9</v>
      </c>
      <c r="ET255">
        <v>9999</v>
      </c>
      <c r="EU255">
        <v>1.87243</v>
      </c>
      <c r="EV255">
        <v>1.8733200000000001</v>
      </c>
      <c r="EW255">
        <v>1.86951</v>
      </c>
      <c r="EX255">
        <v>1.8752</v>
      </c>
      <c r="EY255">
        <v>1.87547</v>
      </c>
      <c r="EZ255">
        <v>1.8739300000000001</v>
      </c>
      <c r="FA255">
        <v>1.87243</v>
      </c>
      <c r="FB255">
        <v>1.87155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-0.32</v>
      </c>
      <c r="FQ255">
        <v>5.9299999999999999E-2</v>
      </c>
      <c r="FR255">
        <v>0.34321388301456301</v>
      </c>
      <c r="FS255">
        <v>1.93526017593624E-3</v>
      </c>
      <c r="FT255">
        <v>-2.6352868309754201E-6</v>
      </c>
      <c r="FU255">
        <v>7.4988703689445403E-10</v>
      </c>
      <c r="FV255">
        <v>5.9295258707654903E-2</v>
      </c>
      <c r="FW255">
        <v>0</v>
      </c>
      <c r="FX255">
        <v>0</v>
      </c>
      <c r="FY255">
        <v>0</v>
      </c>
      <c r="FZ255">
        <v>1</v>
      </c>
      <c r="GA255">
        <v>1999</v>
      </c>
      <c r="GB255">
        <v>0</v>
      </c>
      <c r="GC255">
        <v>14</v>
      </c>
      <c r="GD255">
        <v>44.4</v>
      </c>
      <c r="GE255">
        <v>44.4</v>
      </c>
      <c r="GF255">
        <v>3.60229</v>
      </c>
      <c r="GG255">
        <v>2.47803</v>
      </c>
      <c r="GH255">
        <v>1.5979000000000001</v>
      </c>
      <c r="GI255">
        <v>2.34985</v>
      </c>
      <c r="GJ255">
        <v>1.64917</v>
      </c>
      <c r="GK255">
        <v>2.3864700000000001</v>
      </c>
      <c r="GL255">
        <v>27.6203</v>
      </c>
      <c r="GM255">
        <v>14.0357</v>
      </c>
      <c r="GN255">
        <v>19</v>
      </c>
      <c r="GO255">
        <v>454.14800000000002</v>
      </c>
      <c r="GP255">
        <v>637.00300000000004</v>
      </c>
      <c r="GQ255">
        <v>29.8003</v>
      </c>
      <c r="GR255">
        <v>22.518699999999999</v>
      </c>
      <c r="GS255">
        <v>30.000399999999999</v>
      </c>
      <c r="GT255">
        <v>22.480899999999998</v>
      </c>
      <c r="GU255">
        <v>22.471599999999999</v>
      </c>
      <c r="GV255">
        <v>72.304900000000004</v>
      </c>
      <c r="GW255">
        <v>27.058299999999999</v>
      </c>
      <c r="GX255">
        <v>100</v>
      </c>
      <c r="GY255">
        <v>29.870999999999999</v>
      </c>
      <c r="GZ255">
        <v>1791.12</v>
      </c>
      <c r="HA255">
        <v>13.477</v>
      </c>
      <c r="HB255">
        <v>101.233</v>
      </c>
      <c r="HC255">
        <v>101.208</v>
      </c>
    </row>
    <row r="256" spans="1:211" x14ac:dyDescent="0.2">
      <c r="A256">
        <v>240</v>
      </c>
      <c r="B256">
        <v>1736452261.0999999</v>
      </c>
      <c r="C256">
        <v>478</v>
      </c>
      <c r="D256" t="s">
        <v>828</v>
      </c>
      <c r="E256" t="s">
        <v>829</v>
      </c>
      <c r="F256">
        <v>2</v>
      </c>
      <c r="G256">
        <v>1736452260.0999999</v>
      </c>
      <c r="H256">
        <f t="shared" si="102"/>
        <v>1.6655557764495075E-3</v>
      </c>
      <c r="I256">
        <f t="shared" si="103"/>
        <v>1.6655557764495075</v>
      </c>
      <c r="J256">
        <f t="shared" si="104"/>
        <v>-0.62301405549583999</v>
      </c>
      <c r="K256">
        <f t="shared" si="105"/>
        <v>1736.51</v>
      </c>
      <c r="L256">
        <f t="shared" si="106"/>
        <v>1703.9383828302571</v>
      </c>
      <c r="M256">
        <f t="shared" si="107"/>
        <v>174.29011388499381</v>
      </c>
      <c r="N256">
        <f t="shared" si="108"/>
        <v>177.621754819394</v>
      </c>
      <c r="O256">
        <f t="shared" si="109"/>
        <v>0.11179333511890109</v>
      </c>
      <c r="P256">
        <f t="shared" si="110"/>
        <v>3.5348743770488875</v>
      </c>
      <c r="Q256">
        <f t="shared" si="111"/>
        <v>0.10986568114271596</v>
      </c>
      <c r="R256">
        <f t="shared" si="112"/>
        <v>6.8836474149235341E-2</v>
      </c>
      <c r="S256">
        <f t="shared" si="113"/>
        <v>0</v>
      </c>
      <c r="T256">
        <f t="shared" si="114"/>
        <v>24.547319249586479</v>
      </c>
      <c r="U256">
        <f t="shared" si="115"/>
        <v>24.547319249586479</v>
      </c>
      <c r="V256">
        <f t="shared" si="116"/>
        <v>3.0948683763486882</v>
      </c>
      <c r="W256">
        <f t="shared" si="117"/>
        <v>49.943741115166361</v>
      </c>
      <c r="X256">
        <f t="shared" si="118"/>
        <v>1.5796431038130199</v>
      </c>
      <c r="Y256">
        <f t="shared" si="119"/>
        <v>3.1628449702445924</v>
      </c>
      <c r="Z256">
        <f t="shared" si="120"/>
        <v>1.5152252725356683</v>
      </c>
      <c r="AA256">
        <f t="shared" si="121"/>
        <v>-73.451009741423277</v>
      </c>
      <c r="AB256">
        <f t="shared" si="122"/>
        <v>69.307421579970693</v>
      </c>
      <c r="AC256">
        <f t="shared" si="123"/>
        <v>4.1360067837639205</v>
      </c>
      <c r="AD256">
        <f t="shared" si="124"/>
        <v>-7.5813776886661799E-3</v>
      </c>
      <c r="AE256">
        <f t="shared" si="125"/>
        <v>27.559830802615295</v>
      </c>
      <c r="AF256">
        <f t="shared" si="126"/>
        <v>1.6626763435767595</v>
      </c>
      <c r="AG256">
        <f t="shared" si="127"/>
        <v>-0.62301405549583999</v>
      </c>
      <c r="AH256">
        <v>1786.62800562037</v>
      </c>
      <c r="AI256">
        <v>1763.7551515151499</v>
      </c>
      <c r="AJ256">
        <v>3.3875965361439802</v>
      </c>
      <c r="AK256">
        <v>84.5062676990527</v>
      </c>
      <c r="AL256">
        <f t="shared" si="128"/>
        <v>1.6655557764495075</v>
      </c>
      <c r="AM256">
        <v>13.4738157675599</v>
      </c>
      <c r="AN256">
        <v>15.443451048951101</v>
      </c>
      <c r="AO256">
        <v>-2.9833632483982302E-6</v>
      </c>
      <c r="AP256">
        <v>123.873733639405</v>
      </c>
      <c r="AQ256">
        <v>34</v>
      </c>
      <c r="AR256">
        <v>7</v>
      </c>
      <c r="AS256">
        <f t="shared" si="129"/>
        <v>1</v>
      </c>
      <c r="AT256">
        <f t="shared" si="130"/>
        <v>0</v>
      </c>
      <c r="AU256">
        <f t="shared" si="131"/>
        <v>54412.487432763002</v>
      </c>
      <c r="AV256">
        <f t="shared" si="132"/>
        <v>0</v>
      </c>
      <c r="AW256">
        <f t="shared" si="133"/>
        <v>0</v>
      </c>
      <c r="AX256">
        <f t="shared" si="134"/>
        <v>0</v>
      </c>
      <c r="AY256">
        <f t="shared" si="135"/>
        <v>0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1736452260.0999999</v>
      </c>
      <c r="BF256">
        <v>1736.51</v>
      </c>
      <c r="BG256">
        <v>1773.08</v>
      </c>
      <c r="BH256">
        <v>15.443300000000001</v>
      </c>
      <c r="BI256">
        <v>13.4771</v>
      </c>
      <c r="BJ256">
        <v>1736.83</v>
      </c>
      <c r="BK256">
        <v>15.384</v>
      </c>
      <c r="BL256">
        <v>499.54199999999997</v>
      </c>
      <c r="BM256">
        <v>102.187</v>
      </c>
      <c r="BN256">
        <v>9.9629400000000007E-2</v>
      </c>
      <c r="BO256">
        <v>24.911000000000001</v>
      </c>
      <c r="BP256">
        <v>24.6114</v>
      </c>
      <c r="BQ256">
        <v>999.9</v>
      </c>
      <c r="BR256">
        <v>0</v>
      </c>
      <c r="BS256">
        <v>0</v>
      </c>
      <c r="BT256">
        <v>10000</v>
      </c>
      <c r="BU256">
        <v>-0.15193599999999999</v>
      </c>
      <c r="BV256">
        <v>126.056</v>
      </c>
      <c r="BW256">
        <v>-36.573399999999999</v>
      </c>
      <c r="BX256">
        <v>1763.75</v>
      </c>
      <c r="BY256">
        <v>1797.31</v>
      </c>
      <c r="BZ256">
        <v>1.9662299999999999</v>
      </c>
      <c r="CA256">
        <v>1773.08</v>
      </c>
      <c r="CB256">
        <v>13.4771</v>
      </c>
      <c r="CC256">
        <v>1.5781000000000001</v>
      </c>
      <c r="CD256">
        <v>1.3771800000000001</v>
      </c>
      <c r="CE256">
        <v>13.746600000000001</v>
      </c>
      <c r="CF256">
        <v>11.668699999999999</v>
      </c>
      <c r="CG256">
        <v>0</v>
      </c>
      <c r="CH256">
        <v>0</v>
      </c>
      <c r="CI256">
        <v>0</v>
      </c>
      <c r="CJ256">
        <v>20</v>
      </c>
      <c r="CK256">
        <v>3</v>
      </c>
      <c r="CL256">
        <v>1736449596</v>
      </c>
      <c r="CM256" t="s">
        <v>346</v>
      </c>
      <c r="CN256">
        <v>1736449594</v>
      </c>
      <c r="CO256">
        <v>1736449596</v>
      </c>
      <c r="CP256">
        <v>2</v>
      </c>
      <c r="CQ256">
        <v>0.52600000000000002</v>
      </c>
      <c r="CR256">
        <v>-1.4999999999999999E-2</v>
      </c>
      <c r="CS256">
        <v>0.63</v>
      </c>
      <c r="CT256">
        <v>3.9E-2</v>
      </c>
      <c r="CU256">
        <v>200</v>
      </c>
      <c r="CV256">
        <v>13</v>
      </c>
      <c r="CW256">
        <v>0.21</v>
      </c>
      <c r="CX256">
        <v>0.03</v>
      </c>
      <c r="CY256">
        <v>-35.316094999999997</v>
      </c>
      <c r="CZ256">
        <v>-8.0452105263158007</v>
      </c>
      <c r="DA256">
        <v>0.884770870042069</v>
      </c>
      <c r="DB256">
        <v>0</v>
      </c>
      <c r="DC256">
        <v>1.9790654999999999</v>
      </c>
      <c r="DD256">
        <v>-9.6957744360900905E-2</v>
      </c>
      <c r="DE256">
        <v>9.5575020141248392E-3</v>
      </c>
      <c r="DF256">
        <v>1</v>
      </c>
      <c r="DG256">
        <v>1</v>
      </c>
      <c r="DH256">
        <v>2</v>
      </c>
      <c r="DI256" t="s">
        <v>347</v>
      </c>
      <c r="DJ256">
        <v>3.1191200000000001</v>
      </c>
      <c r="DK256">
        <v>2.8002199999999999</v>
      </c>
      <c r="DL256">
        <v>0.25724200000000003</v>
      </c>
      <c r="DM256">
        <v>0.26243699999999998</v>
      </c>
      <c r="DN256">
        <v>8.6376599999999998E-2</v>
      </c>
      <c r="DO256">
        <v>7.9006999999999994E-2</v>
      </c>
      <c r="DP256">
        <v>20704.2</v>
      </c>
      <c r="DQ256">
        <v>18995.8</v>
      </c>
      <c r="DR256">
        <v>26658.799999999999</v>
      </c>
      <c r="DS256">
        <v>24090.1</v>
      </c>
      <c r="DT256">
        <v>33675.4</v>
      </c>
      <c r="DU256">
        <v>32329.200000000001</v>
      </c>
      <c r="DV256">
        <v>40307.800000000003</v>
      </c>
      <c r="DW256">
        <v>38091.4</v>
      </c>
      <c r="DX256">
        <v>2.0071699999999999</v>
      </c>
      <c r="DY256">
        <v>2.2525499999999998</v>
      </c>
      <c r="DZ256">
        <v>0.112917</v>
      </c>
      <c r="EA256">
        <v>0</v>
      </c>
      <c r="EB256">
        <v>22.758900000000001</v>
      </c>
      <c r="EC256">
        <v>999.9</v>
      </c>
      <c r="ED256">
        <v>64.894000000000005</v>
      </c>
      <c r="EE256">
        <v>23.120999999999999</v>
      </c>
      <c r="EF256">
        <v>18.037299999999998</v>
      </c>
      <c r="EG256">
        <v>63.3703</v>
      </c>
      <c r="EH256">
        <v>26.193899999999999</v>
      </c>
      <c r="EI256">
        <v>1</v>
      </c>
      <c r="EJ256">
        <v>-0.36784</v>
      </c>
      <c r="EK256">
        <v>-4.4189800000000004</v>
      </c>
      <c r="EL256">
        <v>20.236799999999999</v>
      </c>
      <c r="EM256">
        <v>5.2605700000000004</v>
      </c>
      <c r="EN256">
        <v>12.0068</v>
      </c>
      <c r="EO256">
        <v>4.9991500000000002</v>
      </c>
      <c r="EP256">
        <v>3.2868499999999998</v>
      </c>
      <c r="EQ256">
        <v>9999</v>
      </c>
      <c r="ER256">
        <v>9999</v>
      </c>
      <c r="ES256">
        <v>999.9</v>
      </c>
      <c r="ET256">
        <v>9999</v>
      </c>
      <c r="EU256">
        <v>1.87243</v>
      </c>
      <c r="EV256">
        <v>1.8733200000000001</v>
      </c>
      <c r="EW256">
        <v>1.86951</v>
      </c>
      <c r="EX256">
        <v>1.87523</v>
      </c>
      <c r="EY256">
        <v>1.87547</v>
      </c>
      <c r="EZ256">
        <v>1.8739300000000001</v>
      </c>
      <c r="FA256">
        <v>1.87243</v>
      </c>
      <c r="FB256">
        <v>1.87155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-0.32</v>
      </c>
      <c r="FQ256">
        <v>5.9299999999999999E-2</v>
      </c>
      <c r="FR256">
        <v>0.34321388301456301</v>
      </c>
      <c r="FS256">
        <v>1.93526017593624E-3</v>
      </c>
      <c r="FT256">
        <v>-2.6352868309754201E-6</v>
      </c>
      <c r="FU256">
        <v>7.4988703689445403E-10</v>
      </c>
      <c r="FV256">
        <v>5.9295258707654903E-2</v>
      </c>
      <c r="FW256">
        <v>0</v>
      </c>
      <c r="FX256">
        <v>0</v>
      </c>
      <c r="FY256">
        <v>0</v>
      </c>
      <c r="FZ256">
        <v>1</v>
      </c>
      <c r="GA256">
        <v>1999</v>
      </c>
      <c r="GB256">
        <v>0</v>
      </c>
      <c r="GC256">
        <v>14</v>
      </c>
      <c r="GD256">
        <v>44.5</v>
      </c>
      <c r="GE256">
        <v>44.4</v>
      </c>
      <c r="GF256">
        <v>3.6145</v>
      </c>
      <c r="GG256">
        <v>2.47925</v>
      </c>
      <c r="GH256">
        <v>1.5979000000000001</v>
      </c>
      <c r="GI256">
        <v>2.34985</v>
      </c>
      <c r="GJ256">
        <v>1.64917</v>
      </c>
      <c r="GK256">
        <v>2.47681</v>
      </c>
      <c r="GL256">
        <v>27.641100000000002</v>
      </c>
      <c r="GM256">
        <v>14.0357</v>
      </c>
      <c r="GN256">
        <v>19</v>
      </c>
      <c r="GO256">
        <v>454.22800000000001</v>
      </c>
      <c r="GP256">
        <v>637.13499999999999</v>
      </c>
      <c r="GQ256">
        <v>29.828499999999998</v>
      </c>
      <c r="GR256">
        <v>22.5197</v>
      </c>
      <c r="GS256">
        <v>30.000299999999999</v>
      </c>
      <c r="GT256">
        <v>22.4817</v>
      </c>
      <c r="GU256">
        <v>22.472300000000001</v>
      </c>
      <c r="GV256">
        <v>72.540999999999997</v>
      </c>
      <c r="GW256">
        <v>27.058299999999999</v>
      </c>
      <c r="GX256">
        <v>100</v>
      </c>
      <c r="GY256">
        <v>29.870999999999999</v>
      </c>
      <c r="GZ256">
        <v>1797.84</v>
      </c>
      <c r="HA256">
        <v>13.4773</v>
      </c>
      <c r="HB256">
        <v>101.23399999999999</v>
      </c>
      <c r="HC256">
        <v>101.208</v>
      </c>
    </row>
    <row r="257" spans="1:211" x14ac:dyDescent="0.2">
      <c r="A257">
        <v>241</v>
      </c>
      <c r="B257">
        <v>1736452263.0999999</v>
      </c>
      <c r="C257">
        <v>480</v>
      </c>
      <c r="D257" t="s">
        <v>830</v>
      </c>
      <c r="E257" t="s">
        <v>831</v>
      </c>
      <c r="F257">
        <v>2</v>
      </c>
      <c r="G257">
        <v>1736452261.0999999</v>
      </c>
      <c r="H257">
        <f t="shared" si="102"/>
        <v>1.6642925377729453E-3</v>
      </c>
      <c r="I257">
        <f t="shared" si="103"/>
        <v>1.6642925377729452</v>
      </c>
      <c r="J257">
        <f t="shared" si="104"/>
        <v>-0.3580303785882693</v>
      </c>
      <c r="K257">
        <f t="shared" si="105"/>
        <v>1739.825</v>
      </c>
      <c r="L257">
        <f t="shared" si="106"/>
        <v>1703.3586439815567</v>
      </c>
      <c r="M257">
        <f t="shared" si="107"/>
        <v>174.2313195684018</v>
      </c>
      <c r="N257">
        <f t="shared" si="108"/>
        <v>177.96135102795</v>
      </c>
      <c r="O257">
        <f t="shared" si="109"/>
        <v>0.11165460079384813</v>
      </c>
      <c r="P257">
        <f t="shared" si="110"/>
        <v>3.5402108501666945</v>
      </c>
      <c r="Q257">
        <f t="shared" si="111"/>
        <v>0.10973452873560538</v>
      </c>
      <c r="R257">
        <f t="shared" si="112"/>
        <v>6.8753841008239641E-2</v>
      </c>
      <c r="S257">
        <f t="shared" si="113"/>
        <v>0</v>
      </c>
      <c r="T257">
        <f t="shared" si="114"/>
        <v>24.550662541500042</v>
      </c>
      <c r="U257">
        <f t="shared" si="115"/>
        <v>24.550662541500042</v>
      </c>
      <c r="V257">
        <f t="shared" si="116"/>
        <v>3.0954874173163445</v>
      </c>
      <c r="W257">
        <f t="shared" si="117"/>
        <v>49.934833514272121</v>
      </c>
      <c r="X257">
        <f t="shared" si="118"/>
        <v>1.5796016551790999</v>
      </c>
      <c r="Y257">
        <f t="shared" si="119"/>
        <v>3.1633261673489432</v>
      </c>
      <c r="Z257">
        <f t="shared" si="120"/>
        <v>1.5158857621372446</v>
      </c>
      <c r="AA257">
        <f t="shared" si="121"/>
        <v>-73.395300915786891</v>
      </c>
      <c r="AB257">
        <f t="shared" si="122"/>
        <v>69.260644936050923</v>
      </c>
      <c r="AC257">
        <f t="shared" si="123"/>
        <v>4.1271074976107283</v>
      </c>
      <c r="AD257">
        <f t="shared" si="124"/>
        <v>-7.5484821252445045E-3</v>
      </c>
      <c r="AE257">
        <f t="shared" si="125"/>
        <v>27.583279680162274</v>
      </c>
      <c r="AF257">
        <f t="shared" si="126"/>
        <v>1.663417816832675</v>
      </c>
      <c r="AG257">
        <f t="shared" si="127"/>
        <v>-0.3580303785882693</v>
      </c>
      <c r="AH257">
        <v>1793.5004819752201</v>
      </c>
      <c r="AI257">
        <v>1770.4569090909099</v>
      </c>
      <c r="AJ257">
        <v>3.36730820070188</v>
      </c>
      <c r="AK257">
        <v>84.5062676990527</v>
      </c>
      <c r="AL257">
        <f t="shared" si="128"/>
        <v>1.6642925377729452</v>
      </c>
      <c r="AM257">
        <v>13.475753296909501</v>
      </c>
      <c r="AN257">
        <v>15.443002097902101</v>
      </c>
      <c r="AO257">
        <v>-1.4835805915626E-6</v>
      </c>
      <c r="AP257">
        <v>123.873733639405</v>
      </c>
      <c r="AQ257">
        <v>35</v>
      </c>
      <c r="AR257">
        <v>7</v>
      </c>
      <c r="AS257">
        <f t="shared" si="129"/>
        <v>1</v>
      </c>
      <c r="AT257">
        <f t="shared" si="130"/>
        <v>0</v>
      </c>
      <c r="AU257">
        <f t="shared" si="131"/>
        <v>54529.6730725413</v>
      </c>
      <c r="AV257">
        <f t="shared" si="132"/>
        <v>0</v>
      </c>
      <c r="AW257">
        <f t="shared" si="133"/>
        <v>0</v>
      </c>
      <c r="AX257">
        <f t="shared" si="134"/>
        <v>0</v>
      </c>
      <c r="AY257">
        <f t="shared" si="135"/>
        <v>0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1736452261.0999999</v>
      </c>
      <c r="BF257">
        <v>1739.825</v>
      </c>
      <c r="BG257">
        <v>1776.415</v>
      </c>
      <c r="BH257">
        <v>15.44285</v>
      </c>
      <c r="BI257">
        <v>13.476649999999999</v>
      </c>
      <c r="BJ257">
        <v>1740.145</v>
      </c>
      <c r="BK257">
        <v>15.38355</v>
      </c>
      <c r="BL257">
        <v>499.76499999999999</v>
      </c>
      <c r="BM257">
        <v>102.1875</v>
      </c>
      <c r="BN257">
        <v>9.9426E-2</v>
      </c>
      <c r="BO257">
        <v>24.913550000000001</v>
      </c>
      <c r="BP257">
        <v>24.615749999999998</v>
      </c>
      <c r="BQ257">
        <v>999.9</v>
      </c>
      <c r="BR257">
        <v>0</v>
      </c>
      <c r="BS257">
        <v>0</v>
      </c>
      <c r="BT257">
        <v>10022.5</v>
      </c>
      <c r="BU257">
        <v>-0.16748150000000001</v>
      </c>
      <c r="BV257">
        <v>126.5355</v>
      </c>
      <c r="BW257">
        <v>-36.594250000000002</v>
      </c>
      <c r="BX257">
        <v>1767.115</v>
      </c>
      <c r="BY257">
        <v>1800.6849999999999</v>
      </c>
      <c r="BZ257">
        <v>1.9661900000000001</v>
      </c>
      <c r="CA257">
        <v>1776.415</v>
      </c>
      <c r="CB257">
        <v>13.476649999999999</v>
      </c>
      <c r="CC257">
        <v>1.5780650000000001</v>
      </c>
      <c r="CD257">
        <v>1.3771500000000001</v>
      </c>
      <c r="CE257">
        <v>13.7463</v>
      </c>
      <c r="CF257">
        <v>11.66835</v>
      </c>
      <c r="CG257">
        <v>0</v>
      </c>
      <c r="CH257">
        <v>0</v>
      </c>
      <c r="CI257">
        <v>0</v>
      </c>
      <c r="CJ257">
        <v>20</v>
      </c>
      <c r="CK257">
        <v>3</v>
      </c>
      <c r="CL257">
        <v>1736449596</v>
      </c>
      <c r="CM257" t="s">
        <v>346</v>
      </c>
      <c r="CN257">
        <v>1736449594</v>
      </c>
      <c r="CO257">
        <v>1736449596</v>
      </c>
      <c r="CP257">
        <v>2</v>
      </c>
      <c r="CQ257">
        <v>0.52600000000000002</v>
      </c>
      <c r="CR257">
        <v>-1.4999999999999999E-2</v>
      </c>
      <c r="CS257">
        <v>0.63</v>
      </c>
      <c r="CT257">
        <v>3.9E-2</v>
      </c>
      <c r="CU257">
        <v>200</v>
      </c>
      <c r="CV257">
        <v>13</v>
      </c>
      <c r="CW257">
        <v>0.21</v>
      </c>
      <c r="CX257">
        <v>0.03</v>
      </c>
      <c r="CY257">
        <v>-35.480244999999996</v>
      </c>
      <c r="CZ257">
        <v>-9.5015954887217902</v>
      </c>
      <c r="DA257">
        <v>0.94962804427575698</v>
      </c>
      <c r="DB257">
        <v>0</v>
      </c>
      <c r="DC257">
        <v>1.9759315</v>
      </c>
      <c r="DD257">
        <v>-8.1271127819547803E-2</v>
      </c>
      <c r="DE257">
        <v>8.0015025307750998E-3</v>
      </c>
      <c r="DF257">
        <v>1</v>
      </c>
      <c r="DG257">
        <v>1</v>
      </c>
      <c r="DH257">
        <v>2</v>
      </c>
      <c r="DI257" t="s">
        <v>347</v>
      </c>
      <c r="DJ257">
        <v>3.1192899999999999</v>
      </c>
      <c r="DK257">
        <v>2.79996</v>
      </c>
      <c r="DL257">
        <v>0.25781599999999999</v>
      </c>
      <c r="DM257">
        <v>0.26300000000000001</v>
      </c>
      <c r="DN257">
        <v>8.6375300000000002E-2</v>
      </c>
      <c r="DO257">
        <v>7.9011899999999996E-2</v>
      </c>
      <c r="DP257">
        <v>20688.3</v>
      </c>
      <c r="DQ257">
        <v>18981.2</v>
      </c>
      <c r="DR257">
        <v>26658.7</v>
      </c>
      <c r="DS257">
        <v>24090</v>
      </c>
      <c r="DT257">
        <v>33675.300000000003</v>
      </c>
      <c r="DU257">
        <v>32329</v>
      </c>
      <c r="DV257">
        <v>40307.599999999999</v>
      </c>
      <c r="DW257">
        <v>38091.199999999997</v>
      </c>
      <c r="DX257">
        <v>2.0067200000000001</v>
      </c>
      <c r="DY257">
        <v>2.2524500000000001</v>
      </c>
      <c r="DZ257">
        <v>0.11347599999999999</v>
      </c>
      <c r="EA257">
        <v>0</v>
      </c>
      <c r="EB257">
        <v>22.755700000000001</v>
      </c>
      <c r="EC257">
        <v>999.9</v>
      </c>
      <c r="ED257">
        <v>64.894000000000005</v>
      </c>
      <c r="EE257">
        <v>23.120999999999999</v>
      </c>
      <c r="EF257">
        <v>18.0396</v>
      </c>
      <c r="EG257">
        <v>63.890300000000003</v>
      </c>
      <c r="EH257">
        <v>26.386199999999999</v>
      </c>
      <c r="EI257">
        <v>1</v>
      </c>
      <c r="EJ257">
        <v>-0.36772100000000002</v>
      </c>
      <c r="EK257">
        <v>-4.4612600000000002</v>
      </c>
      <c r="EL257">
        <v>20.235600000000002</v>
      </c>
      <c r="EM257">
        <v>5.2619199999999999</v>
      </c>
      <c r="EN257">
        <v>12.0061</v>
      </c>
      <c r="EO257">
        <v>4.9995500000000002</v>
      </c>
      <c r="EP257">
        <v>3.2872499999999998</v>
      </c>
      <c r="EQ257">
        <v>9999</v>
      </c>
      <c r="ER257">
        <v>9999</v>
      </c>
      <c r="ES257">
        <v>999.9</v>
      </c>
      <c r="ET257">
        <v>9999</v>
      </c>
      <c r="EU257">
        <v>1.8724400000000001</v>
      </c>
      <c r="EV257">
        <v>1.8733200000000001</v>
      </c>
      <c r="EW257">
        <v>1.86951</v>
      </c>
      <c r="EX257">
        <v>1.8752500000000001</v>
      </c>
      <c r="EY257">
        <v>1.87547</v>
      </c>
      <c r="EZ257">
        <v>1.8739300000000001</v>
      </c>
      <c r="FA257">
        <v>1.8724400000000001</v>
      </c>
      <c r="FB257">
        <v>1.87154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-0.32</v>
      </c>
      <c r="FQ257">
        <v>5.9299999999999999E-2</v>
      </c>
      <c r="FR257">
        <v>0.34321388301456301</v>
      </c>
      <c r="FS257">
        <v>1.93526017593624E-3</v>
      </c>
      <c r="FT257">
        <v>-2.6352868309754201E-6</v>
      </c>
      <c r="FU257">
        <v>7.4988703689445403E-10</v>
      </c>
      <c r="FV257">
        <v>5.9295258707654903E-2</v>
      </c>
      <c r="FW257">
        <v>0</v>
      </c>
      <c r="FX257">
        <v>0</v>
      </c>
      <c r="FY257">
        <v>0</v>
      </c>
      <c r="FZ257">
        <v>1</v>
      </c>
      <c r="GA257">
        <v>1999</v>
      </c>
      <c r="GB257">
        <v>0</v>
      </c>
      <c r="GC257">
        <v>14</v>
      </c>
      <c r="GD257">
        <v>44.5</v>
      </c>
      <c r="GE257">
        <v>44.5</v>
      </c>
      <c r="GF257">
        <v>3.6267100000000001</v>
      </c>
      <c r="GG257">
        <v>2.4890099999999999</v>
      </c>
      <c r="GH257">
        <v>1.5979000000000001</v>
      </c>
      <c r="GI257">
        <v>2.35107</v>
      </c>
      <c r="GJ257">
        <v>1.64917</v>
      </c>
      <c r="GK257">
        <v>2.3071299999999999</v>
      </c>
      <c r="GL257">
        <v>27.641100000000002</v>
      </c>
      <c r="GM257">
        <v>14.026999999999999</v>
      </c>
      <c r="GN257">
        <v>19</v>
      </c>
      <c r="GO257">
        <v>453.97300000000001</v>
      </c>
      <c r="GP257">
        <v>637.06500000000005</v>
      </c>
      <c r="GQ257">
        <v>29.8583</v>
      </c>
      <c r="GR257">
        <v>22.5198</v>
      </c>
      <c r="GS257">
        <v>30.000399999999999</v>
      </c>
      <c r="GT257">
        <v>22.482600000000001</v>
      </c>
      <c r="GU257">
        <v>22.473299999999998</v>
      </c>
      <c r="GV257">
        <v>72.767499999999998</v>
      </c>
      <c r="GW257">
        <v>27.058299999999999</v>
      </c>
      <c r="GX257">
        <v>100</v>
      </c>
      <c r="GY257">
        <v>29.870999999999999</v>
      </c>
      <c r="GZ257">
        <v>1804.59</v>
      </c>
      <c r="HA257">
        <v>13.477</v>
      </c>
      <c r="HB257">
        <v>101.233</v>
      </c>
      <c r="HC257">
        <v>101.20699999999999</v>
      </c>
    </row>
    <row r="258" spans="1:211" x14ac:dyDescent="0.2">
      <c r="A258">
        <v>242</v>
      </c>
      <c r="B258">
        <v>1736452265.0999999</v>
      </c>
      <c r="C258">
        <v>482</v>
      </c>
      <c r="D258" t="s">
        <v>832</v>
      </c>
      <c r="E258" t="s">
        <v>833</v>
      </c>
      <c r="F258">
        <v>2</v>
      </c>
      <c r="G258">
        <v>1736452264.0999999</v>
      </c>
      <c r="H258">
        <f t="shared" si="102"/>
        <v>1.6629607088108115E-3</v>
      </c>
      <c r="I258">
        <f t="shared" si="103"/>
        <v>1.6629607088108114</v>
      </c>
      <c r="J258">
        <f t="shared" si="104"/>
        <v>-0.50357620894591038</v>
      </c>
      <c r="K258">
        <f t="shared" si="105"/>
        <v>1749.9</v>
      </c>
      <c r="L258">
        <f t="shared" si="106"/>
        <v>1715.2339031285487</v>
      </c>
      <c r="M258">
        <f t="shared" si="107"/>
        <v>175.44503987511766</v>
      </c>
      <c r="N258">
        <f t="shared" si="108"/>
        <v>178.99090888857</v>
      </c>
      <c r="O258">
        <f t="shared" si="109"/>
        <v>0.11137671526326176</v>
      </c>
      <c r="P258">
        <f t="shared" si="110"/>
        <v>3.5434374377013587</v>
      </c>
      <c r="Q258">
        <f t="shared" si="111"/>
        <v>0.10946780812080541</v>
      </c>
      <c r="R258">
        <f t="shared" si="112"/>
        <v>6.8586162604525117E-2</v>
      </c>
      <c r="S258">
        <f t="shared" si="113"/>
        <v>0</v>
      </c>
      <c r="T258">
        <f t="shared" si="114"/>
        <v>24.563817104727427</v>
      </c>
      <c r="U258">
        <f t="shared" si="115"/>
        <v>24.563817104727427</v>
      </c>
      <c r="V258">
        <f t="shared" si="116"/>
        <v>3.0979241554028527</v>
      </c>
      <c r="W258">
        <f t="shared" si="117"/>
        <v>49.897027186958567</v>
      </c>
      <c r="X258">
        <f t="shared" si="118"/>
        <v>1.57958786661204</v>
      </c>
      <c r="Y258">
        <f t="shared" si="119"/>
        <v>3.1656953443208176</v>
      </c>
      <c r="Z258">
        <f t="shared" si="120"/>
        <v>1.5183362887908127</v>
      </c>
      <c r="AA258">
        <f t="shared" si="121"/>
        <v>-73.336567258556784</v>
      </c>
      <c r="AB258">
        <f t="shared" si="122"/>
        <v>69.208277847849828</v>
      </c>
      <c r="AC258">
        <f t="shared" si="123"/>
        <v>4.1207654145576464</v>
      </c>
      <c r="AD258">
        <f t="shared" si="124"/>
        <v>-7.5239961493025476E-3</v>
      </c>
      <c r="AE258">
        <f t="shared" si="125"/>
        <v>27.76653612373677</v>
      </c>
      <c r="AF258">
        <f t="shared" si="126"/>
        <v>1.6620223400935981</v>
      </c>
      <c r="AG258">
        <f t="shared" si="127"/>
        <v>-0.50357620894591038</v>
      </c>
      <c r="AH258">
        <v>1800.40974089101</v>
      </c>
      <c r="AI258">
        <v>1777.3255757575801</v>
      </c>
      <c r="AJ258">
        <v>3.3984403639265199</v>
      </c>
      <c r="AK258">
        <v>84.5062676990527</v>
      </c>
      <c r="AL258">
        <f t="shared" si="128"/>
        <v>1.6629607088108114</v>
      </c>
      <c r="AM258">
        <v>13.476716731167301</v>
      </c>
      <c r="AN258">
        <v>15.4425314685315</v>
      </c>
      <c r="AO258">
        <v>-4.8353432912987103E-7</v>
      </c>
      <c r="AP258">
        <v>123.873733639405</v>
      </c>
      <c r="AQ258">
        <v>35</v>
      </c>
      <c r="AR258">
        <v>7</v>
      </c>
      <c r="AS258">
        <f t="shared" si="129"/>
        <v>1</v>
      </c>
      <c r="AT258">
        <f t="shared" si="130"/>
        <v>0</v>
      </c>
      <c r="AU258">
        <f t="shared" si="131"/>
        <v>54598.542643441557</v>
      </c>
      <c r="AV258">
        <f t="shared" si="132"/>
        <v>0</v>
      </c>
      <c r="AW258">
        <f t="shared" si="133"/>
        <v>0</v>
      </c>
      <c r="AX258">
        <f t="shared" si="134"/>
        <v>0</v>
      </c>
      <c r="AY258">
        <f t="shared" si="135"/>
        <v>0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1736452264.0999999</v>
      </c>
      <c r="BF258">
        <v>1749.9</v>
      </c>
      <c r="BG258">
        <v>1786.73</v>
      </c>
      <c r="BH258">
        <v>15.4428</v>
      </c>
      <c r="BI258">
        <v>13.4781</v>
      </c>
      <c r="BJ258">
        <v>1750.23</v>
      </c>
      <c r="BK258">
        <v>15.3835</v>
      </c>
      <c r="BL258">
        <v>499.72699999999998</v>
      </c>
      <c r="BM258">
        <v>102.187</v>
      </c>
      <c r="BN258">
        <v>9.9364300000000003E-2</v>
      </c>
      <c r="BO258">
        <v>24.926100000000002</v>
      </c>
      <c r="BP258">
        <v>24.630099999999999</v>
      </c>
      <c r="BQ258">
        <v>999.9</v>
      </c>
      <c r="BR258">
        <v>0</v>
      </c>
      <c r="BS258">
        <v>0</v>
      </c>
      <c r="BT258">
        <v>10036.200000000001</v>
      </c>
      <c r="BU258">
        <v>-0.16437099999999999</v>
      </c>
      <c r="BV258">
        <v>128.768</v>
      </c>
      <c r="BW258">
        <v>-36.820999999999998</v>
      </c>
      <c r="BX258">
        <v>1777.35</v>
      </c>
      <c r="BY258">
        <v>1811.14</v>
      </c>
      <c r="BZ258">
        <v>1.9646300000000001</v>
      </c>
      <c r="CA258">
        <v>1786.73</v>
      </c>
      <c r="CB258">
        <v>13.4781</v>
      </c>
      <c r="CC258">
        <v>1.5780400000000001</v>
      </c>
      <c r="CD258">
        <v>1.3772800000000001</v>
      </c>
      <c r="CE258">
        <v>13.746</v>
      </c>
      <c r="CF258">
        <v>11.6698</v>
      </c>
      <c r="CG258">
        <v>0</v>
      </c>
      <c r="CH258">
        <v>0</v>
      </c>
      <c r="CI258">
        <v>0</v>
      </c>
      <c r="CJ258">
        <v>20</v>
      </c>
      <c r="CK258">
        <v>3</v>
      </c>
      <c r="CL258">
        <v>1736449596</v>
      </c>
      <c r="CM258" t="s">
        <v>346</v>
      </c>
      <c r="CN258">
        <v>1736449594</v>
      </c>
      <c r="CO258">
        <v>1736449596</v>
      </c>
      <c r="CP258">
        <v>2</v>
      </c>
      <c r="CQ258">
        <v>0.52600000000000002</v>
      </c>
      <c r="CR258">
        <v>-1.4999999999999999E-2</v>
      </c>
      <c r="CS258">
        <v>0.63</v>
      </c>
      <c r="CT258">
        <v>3.9E-2</v>
      </c>
      <c r="CU258">
        <v>200</v>
      </c>
      <c r="CV258">
        <v>13</v>
      </c>
      <c r="CW258">
        <v>0.21</v>
      </c>
      <c r="CX258">
        <v>0.03</v>
      </c>
      <c r="CY258">
        <v>-35.737490000000001</v>
      </c>
      <c r="CZ258">
        <v>-8.4629323308270603</v>
      </c>
      <c r="DA258">
        <v>0.86782290814428298</v>
      </c>
      <c r="DB258">
        <v>0</v>
      </c>
      <c r="DC258">
        <v>1.973366</v>
      </c>
      <c r="DD258">
        <v>-6.8464962406014199E-2</v>
      </c>
      <c r="DE258">
        <v>6.7649932742021197E-3</v>
      </c>
      <c r="DF258">
        <v>1</v>
      </c>
      <c r="DG258">
        <v>1</v>
      </c>
      <c r="DH258">
        <v>2</v>
      </c>
      <c r="DI258" t="s">
        <v>347</v>
      </c>
      <c r="DJ258">
        <v>3.1192099999999998</v>
      </c>
      <c r="DK258">
        <v>2.8005900000000001</v>
      </c>
      <c r="DL258">
        <v>0.25837300000000002</v>
      </c>
      <c r="DM258">
        <v>0.26359500000000002</v>
      </c>
      <c r="DN258">
        <v>8.6381899999999998E-2</v>
      </c>
      <c r="DO258">
        <v>7.9017599999999993E-2</v>
      </c>
      <c r="DP258">
        <v>20672.7</v>
      </c>
      <c r="DQ258">
        <v>18966</v>
      </c>
      <c r="DR258">
        <v>26658.6</v>
      </c>
      <c r="DS258">
        <v>24090</v>
      </c>
      <c r="DT258">
        <v>33675</v>
      </c>
      <c r="DU258">
        <v>32328.5</v>
      </c>
      <c r="DV258">
        <v>40307.5</v>
      </c>
      <c r="DW258">
        <v>38090.9</v>
      </c>
      <c r="DX258">
        <v>2.0067499999999998</v>
      </c>
      <c r="DY258">
        <v>2.2524999999999999</v>
      </c>
      <c r="DZ258">
        <v>0.11464199999999999</v>
      </c>
      <c r="EA258">
        <v>0</v>
      </c>
      <c r="EB258">
        <v>22.7531</v>
      </c>
      <c r="EC258">
        <v>999.9</v>
      </c>
      <c r="ED258">
        <v>64.894000000000005</v>
      </c>
      <c r="EE258">
        <v>23.120999999999999</v>
      </c>
      <c r="EF258">
        <v>18.0382</v>
      </c>
      <c r="EG258">
        <v>64.080299999999994</v>
      </c>
      <c r="EH258">
        <v>26.414300000000001</v>
      </c>
      <c r="EI258">
        <v>1</v>
      </c>
      <c r="EJ258">
        <v>-0.36757899999999999</v>
      </c>
      <c r="EK258">
        <v>-4.3923100000000002</v>
      </c>
      <c r="EL258">
        <v>20.238099999999999</v>
      </c>
      <c r="EM258">
        <v>5.2622200000000001</v>
      </c>
      <c r="EN258">
        <v>12.0061</v>
      </c>
      <c r="EO258">
        <v>4.9995000000000003</v>
      </c>
      <c r="EP258">
        <v>3.28715</v>
      </c>
      <c r="EQ258">
        <v>9999</v>
      </c>
      <c r="ER258">
        <v>9999</v>
      </c>
      <c r="ES258">
        <v>999.9</v>
      </c>
      <c r="ET258">
        <v>9999</v>
      </c>
      <c r="EU258">
        <v>1.87246</v>
      </c>
      <c r="EV258">
        <v>1.8733200000000001</v>
      </c>
      <c r="EW258">
        <v>1.86951</v>
      </c>
      <c r="EX258">
        <v>1.8752599999999999</v>
      </c>
      <c r="EY258">
        <v>1.87547</v>
      </c>
      <c r="EZ258">
        <v>1.8739300000000001</v>
      </c>
      <c r="FA258">
        <v>1.8724700000000001</v>
      </c>
      <c r="FB258">
        <v>1.87158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-0.33</v>
      </c>
      <c r="FQ258">
        <v>5.9299999999999999E-2</v>
      </c>
      <c r="FR258">
        <v>0.34321388301456301</v>
      </c>
      <c r="FS258">
        <v>1.93526017593624E-3</v>
      </c>
      <c r="FT258">
        <v>-2.6352868309754201E-6</v>
      </c>
      <c r="FU258">
        <v>7.4988703689445403E-10</v>
      </c>
      <c r="FV258">
        <v>5.9295258707654903E-2</v>
      </c>
      <c r="FW258">
        <v>0</v>
      </c>
      <c r="FX258">
        <v>0</v>
      </c>
      <c r="FY258">
        <v>0</v>
      </c>
      <c r="FZ258">
        <v>1</v>
      </c>
      <c r="GA258">
        <v>1999</v>
      </c>
      <c r="GB258">
        <v>0</v>
      </c>
      <c r="GC258">
        <v>14</v>
      </c>
      <c r="GD258">
        <v>44.5</v>
      </c>
      <c r="GE258">
        <v>44.5</v>
      </c>
      <c r="GF258">
        <v>3.6377000000000002</v>
      </c>
      <c r="GG258">
        <v>2.4719199999999999</v>
      </c>
      <c r="GH258">
        <v>1.5979000000000001</v>
      </c>
      <c r="GI258">
        <v>2.35107</v>
      </c>
      <c r="GJ258">
        <v>1.64917</v>
      </c>
      <c r="GK258">
        <v>2.49146</v>
      </c>
      <c r="GL258">
        <v>27.641100000000002</v>
      </c>
      <c r="GM258">
        <v>14.0357</v>
      </c>
      <c r="GN258">
        <v>19</v>
      </c>
      <c r="GO258">
        <v>453.99299999999999</v>
      </c>
      <c r="GP258">
        <v>637.11300000000006</v>
      </c>
      <c r="GQ258">
        <v>29.887899999999998</v>
      </c>
      <c r="GR258">
        <v>22.520099999999999</v>
      </c>
      <c r="GS258">
        <v>30.000399999999999</v>
      </c>
      <c r="GT258">
        <v>22.4831</v>
      </c>
      <c r="GU258">
        <v>22.473700000000001</v>
      </c>
      <c r="GV258">
        <v>72.976600000000005</v>
      </c>
      <c r="GW258">
        <v>27.058299999999999</v>
      </c>
      <c r="GX258">
        <v>100</v>
      </c>
      <c r="GY258">
        <v>29.928799999999999</v>
      </c>
      <c r="GZ258">
        <v>1811.36</v>
      </c>
      <c r="HA258">
        <v>13.477</v>
      </c>
      <c r="HB258">
        <v>101.233</v>
      </c>
      <c r="HC258">
        <v>101.20699999999999</v>
      </c>
    </row>
    <row r="259" spans="1:211" x14ac:dyDescent="0.2">
      <c r="A259">
        <v>243</v>
      </c>
      <c r="B259">
        <v>1736452267.0999999</v>
      </c>
      <c r="C259">
        <v>484</v>
      </c>
      <c r="D259" t="s">
        <v>834</v>
      </c>
      <c r="E259" t="s">
        <v>835</v>
      </c>
      <c r="F259">
        <v>2</v>
      </c>
      <c r="G259">
        <v>1736452265.0999999</v>
      </c>
      <c r="H259">
        <f t="shared" si="102"/>
        <v>1.6650774848815026E-3</v>
      </c>
      <c r="I259">
        <f t="shared" si="103"/>
        <v>1.6650774848815026</v>
      </c>
      <c r="J259">
        <f t="shared" si="104"/>
        <v>-0.79336447967266077</v>
      </c>
      <c r="K259">
        <f t="shared" si="105"/>
        <v>1753.3150000000001</v>
      </c>
      <c r="L259">
        <f t="shared" si="106"/>
        <v>1722.7100335677408</v>
      </c>
      <c r="M259">
        <f t="shared" si="107"/>
        <v>176.20599203320552</v>
      </c>
      <c r="N259">
        <f t="shared" si="108"/>
        <v>179.33639608627226</v>
      </c>
      <c r="O259">
        <f t="shared" si="109"/>
        <v>0.11145998466826271</v>
      </c>
      <c r="P259">
        <f t="shared" si="110"/>
        <v>3.5362904692422954</v>
      </c>
      <c r="Q259">
        <f t="shared" si="111"/>
        <v>0.10954445642066321</v>
      </c>
      <c r="R259">
        <f t="shared" si="112"/>
        <v>6.8634645789132614E-2</v>
      </c>
      <c r="S259">
        <f t="shared" si="113"/>
        <v>0</v>
      </c>
      <c r="T259">
        <f t="shared" si="114"/>
        <v>24.569065506387151</v>
      </c>
      <c r="U259">
        <f t="shared" si="115"/>
        <v>24.569065506387151</v>
      </c>
      <c r="V259">
        <f t="shared" si="116"/>
        <v>3.0988968318761558</v>
      </c>
      <c r="W259">
        <f t="shared" si="117"/>
        <v>49.882571380755373</v>
      </c>
      <c r="X259">
        <f t="shared" si="118"/>
        <v>1.5797332117584324</v>
      </c>
      <c r="Y259">
        <f t="shared" si="119"/>
        <v>3.1669041270953633</v>
      </c>
      <c r="Z259">
        <f t="shared" si="120"/>
        <v>1.5191636201177234</v>
      </c>
      <c r="AA259">
        <f t="shared" si="121"/>
        <v>-73.429917083274262</v>
      </c>
      <c r="AB259">
        <f t="shared" si="122"/>
        <v>69.288238067314936</v>
      </c>
      <c r="AC259">
        <f t="shared" si="123"/>
        <v>4.1341068043932667</v>
      </c>
      <c r="AD259">
        <f t="shared" si="124"/>
        <v>-7.5722115660568079E-3</v>
      </c>
      <c r="AE259">
        <f t="shared" si="125"/>
        <v>27.899231565857505</v>
      </c>
      <c r="AF259">
        <f t="shared" si="126"/>
        <v>1.6625024410763249</v>
      </c>
      <c r="AG259">
        <f t="shared" si="127"/>
        <v>-0.79336447967266077</v>
      </c>
      <c r="AH259">
        <v>1807.3339712075899</v>
      </c>
      <c r="AI259">
        <v>1784.28303030303</v>
      </c>
      <c r="AJ259">
        <v>3.4446057576032398</v>
      </c>
      <c r="AK259">
        <v>84.5062676990527</v>
      </c>
      <c r="AL259">
        <f t="shared" si="128"/>
        <v>1.6650774848815026</v>
      </c>
      <c r="AM259">
        <v>13.477118856594499</v>
      </c>
      <c r="AN259">
        <v>15.4452923076923</v>
      </c>
      <c r="AO259">
        <v>1.8471692617846799E-6</v>
      </c>
      <c r="AP259">
        <v>123.873733639405</v>
      </c>
      <c r="AQ259">
        <v>35</v>
      </c>
      <c r="AR259">
        <v>7</v>
      </c>
      <c r="AS259">
        <f t="shared" si="129"/>
        <v>1</v>
      </c>
      <c r="AT259">
        <f t="shared" si="130"/>
        <v>0</v>
      </c>
      <c r="AU259">
        <f t="shared" si="131"/>
        <v>54439.710959020318</v>
      </c>
      <c r="AV259">
        <f t="shared" si="132"/>
        <v>0</v>
      </c>
      <c r="AW259">
        <f t="shared" si="133"/>
        <v>0</v>
      </c>
      <c r="AX259">
        <f t="shared" si="134"/>
        <v>0</v>
      </c>
      <c r="AY259">
        <f t="shared" si="135"/>
        <v>0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1736452265.0999999</v>
      </c>
      <c r="BF259">
        <v>1753.3150000000001</v>
      </c>
      <c r="BG259">
        <v>1790.31</v>
      </c>
      <c r="BH259">
        <v>15.44455</v>
      </c>
      <c r="BI259">
        <v>13.4794</v>
      </c>
      <c r="BJ259">
        <v>1753.64</v>
      </c>
      <c r="BK259">
        <v>15.385249999999999</v>
      </c>
      <c r="BL259">
        <v>499.75599999999997</v>
      </c>
      <c r="BM259">
        <v>102.1845</v>
      </c>
      <c r="BN259">
        <v>9.968515E-2</v>
      </c>
      <c r="BO259">
        <v>24.932500000000001</v>
      </c>
      <c r="BP259">
        <v>24.63655</v>
      </c>
      <c r="BQ259">
        <v>999.9</v>
      </c>
      <c r="BR259">
        <v>0</v>
      </c>
      <c r="BS259">
        <v>0</v>
      </c>
      <c r="BT259">
        <v>10006.225</v>
      </c>
      <c r="BU259">
        <v>-0.15504200000000001</v>
      </c>
      <c r="BV259">
        <v>127.76949999999999</v>
      </c>
      <c r="BW259">
        <v>-36.988950000000003</v>
      </c>
      <c r="BX259">
        <v>1780.82</v>
      </c>
      <c r="BY259">
        <v>1814.77</v>
      </c>
      <c r="BZ259">
        <v>1.965095</v>
      </c>
      <c r="CA259">
        <v>1790.31</v>
      </c>
      <c r="CB259">
        <v>13.4794</v>
      </c>
      <c r="CC259">
        <v>1.5781849999999999</v>
      </c>
      <c r="CD259">
        <v>1.3773850000000001</v>
      </c>
      <c r="CE259">
        <v>13.747450000000001</v>
      </c>
      <c r="CF259">
        <v>11.670949999999999</v>
      </c>
      <c r="CG259">
        <v>0</v>
      </c>
      <c r="CH259">
        <v>0</v>
      </c>
      <c r="CI259">
        <v>0</v>
      </c>
      <c r="CJ259">
        <v>20</v>
      </c>
      <c r="CK259">
        <v>3</v>
      </c>
      <c r="CL259">
        <v>1736449596</v>
      </c>
      <c r="CM259" t="s">
        <v>346</v>
      </c>
      <c r="CN259">
        <v>1736449594</v>
      </c>
      <c r="CO259">
        <v>1736449596</v>
      </c>
      <c r="CP259">
        <v>2</v>
      </c>
      <c r="CQ259">
        <v>0.52600000000000002</v>
      </c>
      <c r="CR259">
        <v>-1.4999999999999999E-2</v>
      </c>
      <c r="CS259">
        <v>0.63</v>
      </c>
      <c r="CT259">
        <v>3.9E-2</v>
      </c>
      <c r="CU259">
        <v>200</v>
      </c>
      <c r="CV259">
        <v>13</v>
      </c>
      <c r="CW259">
        <v>0.21</v>
      </c>
      <c r="CX259">
        <v>0.03</v>
      </c>
      <c r="CY259">
        <v>-36.040025</v>
      </c>
      <c r="CZ259">
        <v>-6.8919744360901998</v>
      </c>
      <c r="DA259">
        <v>0.70012754614784301</v>
      </c>
      <c r="DB259">
        <v>0</v>
      </c>
      <c r="DC259">
        <v>1.9713510000000001</v>
      </c>
      <c r="DD259">
        <v>-5.9169924812030698E-2</v>
      </c>
      <c r="DE259">
        <v>5.94294110689311E-3</v>
      </c>
      <c r="DF259">
        <v>1</v>
      </c>
      <c r="DG259">
        <v>1</v>
      </c>
      <c r="DH259">
        <v>2</v>
      </c>
      <c r="DI259" t="s">
        <v>347</v>
      </c>
      <c r="DJ259">
        <v>3.11924</v>
      </c>
      <c r="DK259">
        <v>2.80064</v>
      </c>
      <c r="DL259">
        <v>0.25894600000000001</v>
      </c>
      <c r="DM259">
        <v>0.26416899999999999</v>
      </c>
      <c r="DN259">
        <v>8.6388599999999996E-2</v>
      </c>
      <c r="DO259">
        <v>7.9023499999999997E-2</v>
      </c>
      <c r="DP259">
        <v>20656.900000000001</v>
      </c>
      <c r="DQ259">
        <v>18951.3</v>
      </c>
      <c r="DR259">
        <v>26658.7</v>
      </c>
      <c r="DS259">
        <v>24090</v>
      </c>
      <c r="DT259">
        <v>33674.800000000003</v>
      </c>
      <c r="DU259">
        <v>32328.5</v>
      </c>
      <c r="DV259">
        <v>40307.5</v>
      </c>
      <c r="DW259">
        <v>38091</v>
      </c>
      <c r="DX259">
        <v>2.0065</v>
      </c>
      <c r="DY259">
        <v>2.2524000000000002</v>
      </c>
      <c r="DZ259">
        <v>0.11519</v>
      </c>
      <c r="EA259">
        <v>0</v>
      </c>
      <c r="EB259">
        <v>22.750699999999998</v>
      </c>
      <c r="EC259">
        <v>999.9</v>
      </c>
      <c r="ED259">
        <v>64.906999999999996</v>
      </c>
      <c r="EE259">
        <v>23.131</v>
      </c>
      <c r="EF259">
        <v>18.0533</v>
      </c>
      <c r="EG259">
        <v>64.1203</v>
      </c>
      <c r="EH259">
        <v>26.245999999999999</v>
      </c>
      <c r="EI259">
        <v>1</v>
      </c>
      <c r="EJ259">
        <v>-0.36757600000000001</v>
      </c>
      <c r="EK259">
        <v>-4.4261799999999996</v>
      </c>
      <c r="EL259">
        <v>20.236499999999999</v>
      </c>
      <c r="EM259">
        <v>5.2601199999999997</v>
      </c>
      <c r="EN259">
        <v>12.0062</v>
      </c>
      <c r="EO259">
        <v>4.9989999999999997</v>
      </c>
      <c r="EP259">
        <v>3.2865799999999998</v>
      </c>
      <c r="EQ259">
        <v>9999</v>
      </c>
      <c r="ER259">
        <v>9999</v>
      </c>
      <c r="ES259">
        <v>999.9</v>
      </c>
      <c r="ET259">
        <v>9999</v>
      </c>
      <c r="EU259">
        <v>1.8724400000000001</v>
      </c>
      <c r="EV259">
        <v>1.8733200000000001</v>
      </c>
      <c r="EW259">
        <v>1.86951</v>
      </c>
      <c r="EX259">
        <v>1.8752500000000001</v>
      </c>
      <c r="EY259">
        <v>1.8754900000000001</v>
      </c>
      <c r="EZ259">
        <v>1.8739300000000001</v>
      </c>
      <c r="FA259">
        <v>1.8724700000000001</v>
      </c>
      <c r="FB259">
        <v>1.8715900000000001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-0.33</v>
      </c>
      <c r="FQ259">
        <v>5.9200000000000003E-2</v>
      </c>
      <c r="FR259">
        <v>0.34321388301456301</v>
      </c>
      <c r="FS259">
        <v>1.93526017593624E-3</v>
      </c>
      <c r="FT259">
        <v>-2.6352868309754201E-6</v>
      </c>
      <c r="FU259">
        <v>7.4988703689445403E-10</v>
      </c>
      <c r="FV259">
        <v>5.9295258707654903E-2</v>
      </c>
      <c r="FW259">
        <v>0</v>
      </c>
      <c r="FX259">
        <v>0</v>
      </c>
      <c r="FY259">
        <v>0</v>
      </c>
      <c r="FZ259">
        <v>1</v>
      </c>
      <c r="GA259">
        <v>1999</v>
      </c>
      <c r="GB259">
        <v>0</v>
      </c>
      <c r="GC259">
        <v>14</v>
      </c>
      <c r="GD259">
        <v>44.6</v>
      </c>
      <c r="GE259">
        <v>44.5</v>
      </c>
      <c r="GF259">
        <v>3.6547900000000002</v>
      </c>
      <c r="GG259">
        <v>2.4877899999999999</v>
      </c>
      <c r="GH259">
        <v>1.5979000000000001</v>
      </c>
      <c r="GI259">
        <v>2.35229</v>
      </c>
      <c r="GJ259">
        <v>1.64917</v>
      </c>
      <c r="GK259">
        <v>2.32544</v>
      </c>
      <c r="GL259">
        <v>27.641100000000002</v>
      </c>
      <c r="GM259">
        <v>14.026999999999999</v>
      </c>
      <c r="GN259">
        <v>19</v>
      </c>
      <c r="GO259">
        <v>453.85399999999998</v>
      </c>
      <c r="GP259">
        <v>637.04200000000003</v>
      </c>
      <c r="GQ259">
        <v>29.909600000000001</v>
      </c>
      <c r="GR259">
        <v>22.521100000000001</v>
      </c>
      <c r="GS259">
        <v>30.0001</v>
      </c>
      <c r="GT259">
        <v>22.484000000000002</v>
      </c>
      <c r="GU259">
        <v>22.474699999999999</v>
      </c>
      <c r="GV259">
        <v>73.224999999999994</v>
      </c>
      <c r="GW259">
        <v>27.058299999999999</v>
      </c>
      <c r="GX259">
        <v>100</v>
      </c>
      <c r="GY259">
        <v>29.928799999999999</v>
      </c>
      <c r="GZ259">
        <v>1818.11</v>
      </c>
      <c r="HA259">
        <v>13.477</v>
      </c>
      <c r="HB259">
        <v>101.233</v>
      </c>
      <c r="HC259">
        <v>101.20699999999999</v>
      </c>
    </row>
    <row r="260" spans="1:211" x14ac:dyDescent="0.2">
      <c r="A260">
        <v>244</v>
      </c>
      <c r="B260">
        <v>1736452269.0999999</v>
      </c>
      <c r="C260">
        <v>486</v>
      </c>
      <c r="D260" t="s">
        <v>836</v>
      </c>
      <c r="E260" t="s">
        <v>837</v>
      </c>
      <c r="F260">
        <v>2</v>
      </c>
      <c r="G260">
        <v>1736452268.0999999</v>
      </c>
      <c r="H260">
        <f t="shared" si="102"/>
        <v>1.6677155025987811E-3</v>
      </c>
      <c r="I260">
        <f t="shared" si="103"/>
        <v>1.6677155025987811</v>
      </c>
      <c r="J260">
        <f t="shared" si="104"/>
        <v>-1.0368398509505869</v>
      </c>
      <c r="K260">
        <f t="shared" si="105"/>
        <v>1763.66</v>
      </c>
      <c r="L260">
        <f t="shared" si="106"/>
        <v>1736.2360027594452</v>
      </c>
      <c r="M260">
        <f t="shared" si="107"/>
        <v>177.5864374157228</v>
      </c>
      <c r="N260">
        <f t="shared" si="108"/>
        <v>180.39143049380002</v>
      </c>
      <c r="O260">
        <f t="shared" si="109"/>
        <v>0.11142351114168852</v>
      </c>
      <c r="P260">
        <f t="shared" si="110"/>
        <v>3.5294253737117489</v>
      </c>
      <c r="Q260">
        <f t="shared" si="111"/>
        <v>0.10950557034548063</v>
      </c>
      <c r="R260">
        <f t="shared" si="112"/>
        <v>6.8610550941481357E-2</v>
      </c>
      <c r="S260">
        <f t="shared" si="113"/>
        <v>0</v>
      </c>
      <c r="T260">
        <f t="shared" si="114"/>
        <v>24.586425540399198</v>
      </c>
      <c r="U260">
        <f t="shared" si="115"/>
        <v>24.586425540399198</v>
      </c>
      <c r="V260">
        <f t="shared" si="116"/>
        <v>3.1021160365528941</v>
      </c>
      <c r="W260">
        <f t="shared" si="117"/>
        <v>49.837537511778031</v>
      </c>
      <c r="X260">
        <f t="shared" si="118"/>
        <v>1.5800589786400001</v>
      </c>
      <c r="Y260">
        <f t="shared" si="119"/>
        <v>3.1704194419047833</v>
      </c>
      <c r="Z260">
        <f t="shared" si="120"/>
        <v>1.522057057912894</v>
      </c>
      <c r="AA260">
        <f t="shared" si="121"/>
        <v>-73.546253664606255</v>
      </c>
      <c r="AB260">
        <f t="shared" si="122"/>
        <v>69.389665672827789</v>
      </c>
      <c r="AC260">
        <f t="shared" si="123"/>
        <v>4.1489630911279374</v>
      </c>
      <c r="AD260">
        <f t="shared" si="124"/>
        <v>-7.624900650526456E-3</v>
      </c>
      <c r="AE260">
        <f t="shared" si="125"/>
        <v>28.032089793361969</v>
      </c>
      <c r="AF260">
        <f t="shared" si="126"/>
        <v>1.6634916442537659</v>
      </c>
      <c r="AG260">
        <f t="shared" si="127"/>
        <v>-1.0368398509505869</v>
      </c>
      <c r="AH260">
        <v>1814.4265251919001</v>
      </c>
      <c r="AI260">
        <v>1791.336</v>
      </c>
      <c r="AJ260">
        <v>3.4946231717053302</v>
      </c>
      <c r="AK260">
        <v>84.5062676990527</v>
      </c>
      <c r="AL260">
        <f t="shared" si="128"/>
        <v>1.6677155025987811</v>
      </c>
      <c r="AM260">
        <v>13.4778993364648</v>
      </c>
      <c r="AN260">
        <v>15.4482496503497</v>
      </c>
      <c r="AO260">
        <v>3.8803438526371401E-6</v>
      </c>
      <c r="AP260">
        <v>123.873733639405</v>
      </c>
      <c r="AQ260">
        <v>35</v>
      </c>
      <c r="AR260">
        <v>7</v>
      </c>
      <c r="AS260">
        <f t="shared" si="129"/>
        <v>1</v>
      </c>
      <c r="AT260">
        <f t="shared" si="130"/>
        <v>0</v>
      </c>
      <c r="AU260">
        <f t="shared" si="131"/>
        <v>54285.061095859688</v>
      </c>
      <c r="AV260">
        <f t="shared" si="132"/>
        <v>0</v>
      </c>
      <c r="AW260">
        <f t="shared" si="133"/>
        <v>0</v>
      </c>
      <c r="AX260">
        <f t="shared" si="134"/>
        <v>0</v>
      </c>
      <c r="AY260">
        <f t="shared" si="135"/>
        <v>0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1736452268.0999999</v>
      </c>
      <c r="BF260">
        <v>1763.66</v>
      </c>
      <c r="BG260">
        <v>1800.82</v>
      </c>
      <c r="BH260">
        <v>15.448</v>
      </c>
      <c r="BI260">
        <v>13.4826</v>
      </c>
      <c r="BJ260">
        <v>1763.98</v>
      </c>
      <c r="BK260">
        <v>15.3887</v>
      </c>
      <c r="BL260">
        <v>499.988</v>
      </c>
      <c r="BM260">
        <v>102.182</v>
      </c>
      <c r="BN260">
        <v>0.10043000000000001</v>
      </c>
      <c r="BO260">
        <v>24.9511</v>
      </c>
      <c r="BP260">
        <v>24.645900000000001</v>
      </c>
      <c r="BQ260">
        <v>999.9</v>
      </c>
      <c r="BR260">
        <v>0</v>
      </c>
      <c r="BS260">
        <v>0</v>
      </c>
      <c r="BT260">
        <v>9977.5</v>
      </c>
      <c r="BU260">
        <v>-0.16437099999999999</v>
      </c>
      <c r="BV260">
        <v>122.185</v>
      </c>
      <c r="BW260">
        <v>-37.165799999999997</v>
      </c>
      <c r="BX260">
        <v>1791.33</v>
      </c>
      <c r="BY260">
        <v>1825.43</v>
      </c>
      <c r="BZ260">
        <v>1.96543</v>
      </c>
      <c r="CA260">
        <v>1800.82</v>
      </c>
      <c r="CB260">
        <v>13.4826</v>
      </c>
      <c r="CC260">
        <v>1.5785</v>
      </c>
      <c r="CD260">
        <v>1.37767</v>
      </c>
      <c r="CE260">
        <v>13.7506</v>
      </c>
      <c r="CF260">
        <v>11.674099999999999</v>
      </c>
      <c r="CG260">
        <v>0</v>
      </c>
      <c r="CH260">
        <v>0</v>
      </c>
      <c r="CI260">
        <v>0</v>
      </c>
      <c r="CJ260">
        <v>20</v>
      </c>
      <c r="CK260">
        <v>3</v>
      </c>
      <c r="CL260">
        <v>1736449596</v>
      </c>
      <c r="CM260" t="s">
        <v>346</v>
      </c>
      <c r="CN260">
        <v>1736449594</v>
      </c>
      <c r="CO260">
        <v>1736449596</v>
      </c>
      <c r="CP260">
        <v>2</v>
      </c>
      <c r="CQ260">
        <v>0.52600000000000002</v>
      </c>
      <c r="CR260">
        <v>-1.4999999999999999E-2</v>
      </c>
      <c r="CS260">
        <v>0.63</v>
      </c>
      <c r="CT260">
        <v>3.9E-2</v>
      </c>
      <c r="CU260">
        <v>200</v>
      </c>
      <c r="CV260">
        <v>13</v>
      </c>
      <c r="CW260">
        <v>0.21</v>
      </c>
      <c r="CX260">
        <v>0.03</v>
      </c>
      <c r="CY260">
        <v>-36.297199999999997</v>
      </c>
      <c r="CZ260">
        <v>-5.88837293233082</v>
      </c>
      <c r="DA260">
        <v>0.58925675558282697</v>
      </c>
      <c r="DB260">
        <v>0</v>
      </c>
      <c r="DC260">
        <v>1.9698765</v>
      </c>
      <c r="DD260">
        <v>-5.1022105263158701E-2</v>
      </c>
      <c r="DE260">
        <v>5.3433475228549304E-3</v>
      </c>
      <c r="DF260">
        <v>1</v>
      </c>
      <c r="DG260">
        <v>1</v>
      </c>
      <c r="DH260">
        <v>2</v>
      </c>
      <c r="DI260" t="s">
        <v>347</v>
      </c>
      <c r="DJ260">
        <v>3.11931</v>
      </c>
      <c r="DK260">
        <v>2.8007499999999999</v>
      </c>
      <c r="DL260">
        <v>0.25952599999999998</v>
      </c>
      <c r="DM260">
        <v>0.26475500000000002</v>
      </c>
      <c r="DN260">
        <v>8.6395799999999995E-2</v>
      </c>
      <c r="DO260">
        <v>7.9033000000000006E-2</v>
      </c>
      <c r="DP260">
        <v>20640.8</v>
      </c>
      <c r="DQ260">
        <v>18936.099999999999</v>
      </c>
      <c r="DR260">
        <v>26658.7</v>
      </c>
      <c r="DS260">
        <v>24089.7</v>
      </c>
      <c r="DT260">
        <v>33674.6</v>
      </c>
      <c r="DU260">
        <v>32328.3</v>
      </c>
      <c r="DV260">
        <v>40307.5</v>
      </c>
      <c r="DW260">
        <v>38091.1</v>
      </c>
      <c r="DX260">
        <v>2.0064000000000002</v>
      </c>
      <c r="DY260">
        <v>2.2519200000000001</v>
      </c>
      <c r="DZ260">
        <v>0.115518</v>
      </c>
      <c r="EA260">
        <v>0</v>
      </c>
      <c r="EB260">
        <v>22.749300000000002</v>
      </c>
      <c r="EC260">
        <v>999.9</v>
      </c>
      <c r="ED260">
        <v>64.906999999999996</v>
      </c>
      <c r="EE260">
        <v>23.131</v>
      </c>
      <c r="EF260">
        <v>18.053899999999999</v>
      </c>
      <c r="EG260">
        <v>64.220299999999995</v>
      </c>
      <c r="EH260">
        <v>26.5946</v>
      </c>
      <c r="EI260">
        <v>1</v>
      </c>
      <c r="EJ260">
        <v>-0.367564</v>
      </c>
      <c r="EK260">
        <v>-4.37676</v>
      </c>
      <c r="EL260">
        <v>20.238299999999999</v>
      </c>
      <c r="EM260">
        <v>5.2602700000000002</v>
      </c>
      <c r="EN260">
        <v>12.0061</v>
      </c>
      <c r="EO260">
        <v>4.9992000000000001</v>
      </c>
      <c r="EP260">
        <v>3.2865799999999998</v>
      </c>
      <c r="EQ260">
        <v>9999</v>
      </c>
      <c r="ER260">
        <v>9999</v>
      </c>
      <c r="ES260">
        <v>999.9</v>
      </c>
      <c r="ET260">
        <v>9999</v>
      </c>
      <c r="EU260">
        <v>1.8724400000000001</v>
      </c>
      <c r="EV260">
        <v>1.8733200000000001</v>
      </c>
      <c r="EW260">
        <v>1.86951</v>
      </c>
      <c r="EX260">
        <v>1.8752599999999999</v>
      </c>
      <c r="EY260">
        <v>1.87551</v>
      </c>
      <c r="EZ260">
        <v>1.8739300000000001</v>
      </c>
      <c r="FA260">
        <v>1.8724700000000001</v>
      </c>
      <c r="FB260">
        <v>1.8715999999999999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-0.33</v>
      </c>
      <c r="FQ260">
        <v>5.9299999999999999E-2</v>
      </c>
      <c r="FR260">
        <v>0.34321388301456301</v>
      </c>
      <c r="FS260">
        <v>1.93526017593624E-3</v>
      </c>
      <c r="FT260">
        <v>-2.6352868309754201E-6</v>
      </c>
      <c r="FU260">
        <v>7.4988703689445403E-10</v>
      </c>
      <c r="FV260">
        <v>5.9295258707654903E-2</v>
      </c>
      <c r="FW260">
        <v>0</v>
      </c>
      <c r="FX260">
        <v>0</v>
      </c>
      <c r="FY260">
        <v>0</v>
      </c>
      <c r="FZ260">
        <v>1</v>
      </c>
      <c r="GA260">
        <v>1999</v>
      </c>
      <c r="GB260">
        <v>0</v>
      </c>
      <c r="GC260">
        <v>14</v>
      </c>
      <c r="GD260">
        <v>44.6</v>
      </c>
      <c r="GE260">
        <v>44.6</v>
      </c>
      <c r="GF260">
        <v>3.6657700000000002</v>
      </c>
      <c r="GG260">
        <v>2.4731399999999999</v>
      </c>
      <c r="GH260">
        <v>1.5979000000000001</v>
      </c>
      <c r="GI260">
        <v>2.35229</v>
      </c>
      <c r="GJ260">
        <v>1.64917</v>
      </c>
      <c r="GK260">
        <v>2.4584999999999999</v>
      </c>
      <c r="GL260">
        <v>27.661999999999999</v>
      </c>
      <c r="GM260">
        <v>14.044499999999999</v>
      </c>
      <c r="GN260">
        <v>19</v>
      </c>
      <c r="GO260">
        <v>453.79899999999998</v>
      </c>
      <c r="GP260">
        <v>636.66200000000003</v>
      </c>
      <c r="GQ260">
        <v>29.936299999999999</v>
      </c>
      <c r="GR260">
        <v>22.521699999999999</v>
      </c>
      <c r="GS260">
        <v>30.0001</v>
      </c>
      <c r="GT260">
        <v>22.4846</v>
      </c>
      <c r="GU260">
        <v>22.4754</v>
      </c>
      <c r="GV260">
        <v>73.456100000000006</v>
      </c>
      <c r="GW260">
        <v>27.058299999999999</v>
      </c>
      <c r="GX260">
        <v>100</v>
      </c>
      <c r="GY260">
        <v>29.967300000000002</v>
      </c>
      <c r="GZ260">
        <v>1824.85</v>
      </c>
      <c r="HA260">
        <v>13.477</v>
      </c>
      <c r="HB260">
        <v>101.233</v>
      </c>
      <c r="HC260">
        <v>101.20699999999999</v>
      </c>
    </row>
    <row r="261" spans="1:211" x14ac:dyDescent="0.2">
      <c r="A261">
        <v>245</v>
      </c>
      <c r="B261">
        <v>1736452271.0999999</v>
      </c>
      <c r="C261">
        <v>488</v>
      </c>
      <c r="D261" t="s">
        <v>838</v>
      </c>
      <c r="E261" t="s">
        <v>839</v>
      </c>
      <c r="F261">
        <v>2</v>
      </c>
      <c r="G261">
        <v>1736452269.0999999</v>
      </c>
      <c r="H261">
        <f t="shared" si="102"/>
        <v>1.667517921867107E-3</v>
      </c>
      <c r="I261">
        <f t="shared" si="103"/>
        <v>1.667517921867107</v>
      </c>
      <c r="J261">
        <f t="shared" si="104"/>
        <v>-1.0126317555344164</v>
      </c>
      <c r="K261">
        <f t="shared" si="105"/>
        <v>1767.115</v>
      </c>
      <c r="L261">
        <f t="shared" si="106"/>
        <v>1739.2374504499303</v>
      </c>
      <c r="M261">
        <f t="shared" si="107"/>
        <v>177.89344669292305</v>
      </c>
      <c r="N261">
        <f t="shared" si="108"/>
        <v>180.74483042636999</v>
      </c>
      <c r="O261">
        <f t="shared" si="109"/>
        <v>0.11131168219928589</v>
      </c>
      <c r="P261">
        <f t="shared" si="110"/>
        <v>3.5317231871622123</v>
      </c>
      <c r="Q261">
        <f t="shared" si="111"/>
        <v>0.1093987759630255</v>
      </c>
      <c r="R261">
        <f t="shared" si="112"/>
        <v>6.8543363784094452E-2</v>
      </c>
      <c r="S261">
        <f t="shared" si="113"/>
        <v>0</v>
      </c>
      <c r="T261">
        <f t="shared" si="114"/>
        <v>24.593544001591574</v>
      </c>
      <c r="U261">
        <f t="shared" si="115"/>
        <v>24.593544001591574</v>
      </c>
      <c r="V261">
        <f t="shared" si="116"/>
        <v>3.1034369123794834</v>
      </c>
      <c r="W261">
        <f t="shared" si="117"/>
        <v>49.817991622022952</v>
      </c>
      <c r="X261">
        <f t="shared" si="118"/>
        <v>1.5800846728335001</v>
      </c>
      <c r="Y261">
        <f t="shared" si="119"/>
        <v>3.1717149194248027</v>
      </c>
      <c r="Z261">
        <f t="shared" si="120"/>
        <v>1.5233522395459833</v>
      </c>
      <c r="AA261">
        <f t="shared" si="121"/>
        <v>-73.537540354339427</v>
      </c>
      <c r="AB261">
        <f t="shared" si="122"/>
        <v>69.383725824439253</v>
      </c>
      <c r="AC261">
        <f t="shared" si="123"/>
        <v>4.146200496709727</v>
      </c>
      <c r="AD261">
        <f t="shared" si="124"/>
        <v>-7.6140331904497316E-3</v>
      </c>
      <c r="AE261">
        <f t="shared" si="125"/>
        <v>28.259777750381229</v>
      </c>
      <c r="AF261">
        <f t="shared" si="126"/>
        <v>1.6628559330426256</v>
      </c>
      <c r="AG261">
        <f t="shared" si="127"/>
        <v>-1.0126317555344164</v>
      </c>
      <c r="AH261">
        <v>1821.6445651669301</v>
      </c>
      <c r="AI261">
        <v>1798.37739393939</v>
      </c>
      <c r="AJ261">
        <v>3.5161652988536298</v>
      </c>
      <c r="AK261">
        <v>84.5062676990527</v>
      </c>
      <c r="AL261">
        <f t="shared" si="128"/>
        <v>1.667517921867107</v>
      </c>
      <c r="AM261">
        <v>13.479747926977399</v>
      </c>
      <c r="AN261">
        <v>15.449648951048999</v>
      </c>
      <c r="AO261">
        <v>5.2593946366381601E-6</v>
      </c>
      <c r="AP261">
        <v>123.873733639405</v>
      </c>
      <c r="AQ261">
        <v>35</v>
      </c>
      <c r="AR261">
        <v>7</v>
      </c>
      <c r="AS261">
        <f t="shared" si="129"/>
        <v>1</v>
      </c>
      <c r="AT261">
        <f t="shared" si="130"/>
        <v>0</v>
      </c>
      <c r="AU261">
        <f t="shared" si="131"/>
        <v>54334.399374642519</v>
      </c>
      <c r="AV261">
        <f t="shared" si="132"/>
        <v>0</v>
      </c>
      <c r="AW261">
        <f t="shared" si="133"/>
        <v>0</v>
      </c>
      <c r="AX261">
        <f t="shared" si="134"/>
        <v>0</v>
      </c>
      <c r="AY261">
        <f t="shared" si="135"/>
        <v>0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1736452269.0999999</v>
      </c>
      <c r="BF261">
        <v>1767.115</v>
      </c>
      <c r="BG261">
        <v>1804.55</v>
      </c>
      <c r="BH261">
        <v>15.44825</v>
      </c>
      <c r="BI261">
        <v>13.4838</v>
      </c>
      <c r="BJ261">
        <v>1767.44</v>
      </c>
      <c r="BK261">
        <v>15.388949999999999</v>
      </c>
      <c r="BL261">
        <v>500.0385</v>
      </c>
      <c r="BM261">
        <v>102.182</v>
      </c>
      <c r="BN261">
        <v>0.100438</v>
      </c>
      <c r="BO261">
        <v>24.95795</v>
      </c>
      <c r="BP261">
        <v>24.64865</v>
      </c>
      <c r="BQ261">
        <v>999.9</v>
      </c>
      <c r="BR261">
        <v>0</v>
      </c>
      <c r="BS261">
        <v>0</v>
      </c>
      <c r="BT261">
        <v>9987.19</v>
      </c>
      <c r="BU261">
        <v>-0.1519355</v>
      </c>
      <c r="BV261">
        <v>121.541</v>
      </c>
      <c r="BW261">
        <v>-37.437399999999997</v>
      </c>
      <c r="BX261">
        <v>1794.84</v>
      </c>
      <c r="BY261">
        <v>1829.2149999999999</v>
      </c>
      <c r="BZ261">
        <v>1.9644349999999999</v>
      </c>
      <c r="CA261">
        <v>1804.55</v>
      </c>
      <c r="CB261">
        <v>13.4838</v>
      </c>
      <c r="CC261">
        <v>1.578525</v>
      </c>
      <c r="CD261">
        <v>1.3777999999999999</v>
      </c>
      <c r="CE261">
        <v>13.7508</v>
      </c>
      <c r="CF261">
        <v>11.6755</v>
      </c>
      <c r="CG261">
        <v>0</v>
      </c>
      <c r="CH261">
        <v>0</v>
      </c>
      <c r="CI261">
        <v>0</v>
      </c>
      <c r="CJ261">
        <v>20</v>
      </c>
      <c r="CK261">
        <v>3</v>
      </c>
      <c r="CL261">
        <v>1736449596</v>
      </c>
      <c r="CM261" t="s">
        <v>346</v>
      </c>
      <c r="CN261">
        <v>1736449594</v>
      </c>
      <c r="CO261">
        <v>1736449596</v>
      </c>
      <c r="CP261">
        <v>2</v>
      </c>
      <c r="CQ261">
        <v>0.52600000000000002</v>
      </c>
      <c r="CR261">
        <v>-1.4999999999999999E-2</v>
      </c>
      <c r="CS261">
        <v>0.63</v>
      </c>
      <c r="CT261">
        <v>3.9E-2</v>
      </c>
      <c r="CU261">
        <v>200</v>
      </c>
      <c r="CV261">
        <v>13</v>
      </c>
      <c r="CW261">
        <v>0.21</v>
      </c>
      <c r="CX261">
        <v>0.03</v>
      </c>
      <c r="CY261">
        <v>-36.506385000000002</v>
      </c>
      <c r="CZ261">
        <v>-5.1556285714286103</v>
      </c>
      <c r="DA261">
        <v>0.51129579039436601</v>
      </c>
      <c r="DB261">
        <v>0</v>
      </c>
      <c r="DC261">
        <v>1.9684575</v>
      </c>
      <c r="DD261">
        <v>-3.9770075187972299E-2</v>
      </c>
      <c r="DE261">
        <v>4.4388003728485E-3</v>
      </c>
      <c r="DF261">
        <v>1</v>
      </c>
      <c r="DG261">
        <v>1</v>
      </c>
      <c r="DH261">
        <v>2</v>
      </c>
      <c r="DI261" t="s">
        <v>347</v>
      </c>
      <c r="DJ261">
        <v>3.1196199999999998</v>
      </c>
      <c r="DK261">
        <v>2.8010600000000001</v>
      </c>
      <c r="DL261">
        <v>0.260106</v>
      </c>
      <c r="DM261">
        <v>0.26539099999999999</v>
      </c>
      <c r="DN261">
        <v>8.63984E-2</v>
      </c>
      <c r="DO261">
        <v>7.9044900000000001E-2</v>
      </c>
      <c r="DP261">
        <v>20624.7</v>
      </c>
      <c r="DQ261">
        <v>18919.7</v>
      </c>
      <c r="DR261">
        <v>26658.7</v>
      </c>
      <c r="DS261">
        <v>24089.599999999999</v>
      </c>
      <c r="DT261">
        <v>33674.699999999997</v>
      </c>
      <c r="DU261">
        <v>32327.9</v>
      </c>
      <c r="DV261">
        <v>40307.599999999999</v>
      </c>
      <c r="DW261">
        <v>38091</v>
      </c>
      <c r="DX261">
        <v>2.0072299999999998</v>
      </c>
      <c r="DY261">
        <v>2.2515999999999998</v>
      </c>
      <c r="DZ261">
        <v>0.116121</v>
      </c>
      <c r="EA261">
        <v>0</v>
      </c>
      <c r="EB261">
        <v>22.748100000000001</v>
      </c>
      <c r="EC261">
        <v>999.9</v>
      </c>
      <c r="ED261">
        <v>64.882000000000005</v>
      </c>
      <c r="EE261">
        <v>23.131</v>
      </c>
      <c r="EF261">
        <v>18.046600000000002</v>
      </c>
      <c r="EG261">
        <v>63.630299999999998</v>
      </c>
      <c r="EH261">
        <v>26.129799999999999</v>
      </c>
      <c r="EI261">
        <v>1</v>
      </c>
      <c r="EJ261">
        <v>-0.36778499999999997</v>
      </c>
      <c r="EK261">
        <v>-4.3654799999999998</v>
      </c>
      <c r="EL261">
        <v>20.239100000000001</v>
      </c>
      <c r="EM261">
        <v>5.2610200000000003</v>
      </c>
      <c r="EN261">
        <v>12.0062</v>
      </c>
      <c r="EO261">
        <v>4.9995500000000002</v>
      </c>
      <c r="EP261">
        <v>3.28695</v>
      </c>
      <c r="EQ261">
        <v>9999</v>
      </c>
      <c r="ER261">
        <v>9999</v>
      </c>
      <c r="ES261">
        <v>999.9</v>
      </c>
      <c r="ET261">
        <v>9999</v>
      </c>
      <c r="EU261">
        <v>1.8724400000000001</v>
      </c>
      <c r="EV261">
        <v>1.8733200000000001</v>
      </c>
      <c r="EW261">
        <v>1.86951</v>
      </c>
      <c r="EX261">
        <v>1.87527</v>
      </c>
      <c r="EY261">
        <v>1.8754900000000001</v>
      </c>
      <c r="EZ261">
        <v>1.8739300000000001</v>
      </c>
      <c r="FA261">
        <v>1.8724499999999999</v>
      </c>
      <c r="FB261">
        <v>1.8715900000000001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-0.33</v>
      </c>
      <c r="FQ261">
        <v>5.9299999999999999E-2</v>
      </c>
      <c r="FR261">
        <v>0.34321388301456301</v>
      </c>
      <c r="FS261">
        <v>1.93526017593624E-3</v>
      </c>
      <c r="FT261">
        <v>-2.6352868309754201E-6</v>
      </c>
      <c r="FU261">
        <v>7.4988703689445403E-10</v>
      </c>
      <c r="FV261">
        <v>5.9295258707654903E-2</v>
      </c>
      <c r="FW261">
        <v>0</v>
      </c>
      <c r="FX261">
        <v>0</v>
      </c>
      <c r="FY261">
        <v>0</v>
      </c>
      <c r="FZ261">
        <v>1</v>
      </c>
      <c r="GA261">
        <v>1999</v>
      </c>
      <c r="GB261">
        <v>0</v>
      </c>
      <c r="GC261">
        <v>14</v>
      </c>
      <c r="GD261">
        <v>44.6</v>
      </c>
      <c r="GE261">
        <v>44.6</v>
      </c>
      <c r="GF261">
        <v>3.6779799999999998</v>
      </c>
      <c r="GG261">
        <v>2.4853499999999999</v>
      </c>
      <c r="GH261">
        <v>1.5979000000000001</v>
      </c>
      <c r="GI261">
        <v>2.34985</v>
      </c>
      <c r="GJ261">
        <v>1.64917</v>
      </c>
      <c r="GK261">
        <v>2.4609399999999999</v>
      </c>
      <c r="GL261">
        <v>27.661999999999999</v>
      </c>
      <c r="GM261">
        <v>14.0357</v>
      </c>
      <c r="GN261">
        <v>19</v>
      </c>
      <c r="GO261">
        <v>454.28800000000001</v>
      </c>
      <c r="GP261">
        <v>636.404</v>
      </c>
      <c r="GQ261">
        <v>29.954599999999999</v>
      </c>
      <c r="GR261">
        <v>22.522500000000001</v>
      </c>
      <c r="GS261">
        <v>30</v>
      </c>
      <c r="GT261">
        <v>22.485399999999998</v>
      </c>
      <c r="GU261">
        <v>22.476099999999999</v>
      </c>
      <c r="GV261">
        <v>73.668899999999994</v>
      </c>
      <c r="GW261">
        <v>27.058299999999999</v>
      </c>
      <c r="GX261">
        <v>100</v>
      </c>
      <c r="GY261">
        <v>29.967300000000002</v>
      </c>
      <c r="GZ261">
        <v>1831.55</v>
      </c>
      <c r="HA261">
        <v>13.477</v>
      </c>
      <c r="HB261">
        <v>101.233</v>
      </c>
      <c r="HC261">
        <v>101.20699999999999</v>
      </c>
    </row>
    <row r="262" spans="1:211" x14ac:dyDescent="0.2">
      <c r="A262">
        <v>246</v>
      </c>
      <c r="B262">
        <v>1736452273.0999999</v>
      </c>
      <c r="C262">
        <v>490</v>
      </c>
      <c r="D262" t="s">
        <v>840</v>
      </c>
      <c r="E262" t="s">
        <v>841</v>
      </c>
      <c r="F262">
        <v>2</v>
      </c>
      <c r="G262">
        <v>1736452272.0999999</v>
      </c>
      <c r="H262">
        <f t="shared" si="102"/>
        <v>1.6663492172848699E-3</v>
      </c>
      <c r="I262">
        <f t="shared" si="103"/>
        <v>1.66634921728487</v>
      </c>
      <c r="J262">
        <f t="shared" si="104"/>
        <v>-0.81956715314666284</v>
      </c>
      <c r="K262">
        <f t="shared" si="105"/>
        <v>1777.52</v>
      </c>
      <c r="L262">
        <f t="shared" si="106"/>
        <v>1746.5444941748287</v>
      </c>
      <c r="M262">
        <f t="shared" si="107"/>
        <v>178.64021066292733</v>
      </c>
      <c r="N262">
        <f t="shared" si="108"/>
        <v>181.80844995167999</v>
      </c>
      <c r="O262">
        <f t="shared" si="109"/>
        <v>0.11096191846050865</v>
      </c>
      <c r="P262">
        <f t="shared" si="110"/>
        <v>3.5319436392217849</v>
      </c>
      <c r="Q262">
        <f t="shared" si="111"/>
        <v>0.10906102061224485</v>
      </c>
      <c r="R262">
        <f t="shared" si="112"/>
        <v>6.8331213526081E-2</v>
      </c>
      <c r="S262">
        <f t="shared" si="113"/>
        <v>0</v>
      </c>
      <c r="T262">
        <f t="shared" si="114"/>
        <v>24.613274874076662</v>
      </c>
      <c r="U262">
        <f t="shared" si="115"/>
        <v>24.613274874076662</v>
      </c>
      <c r="V262">
        <f t="shared" si="116"/>
        <v>3.1071006715433125</v>
      </c>
      <c r="W262">
        <f t="shared" si="117"/>
        <v>49.761841938316763</v>
      </c>
      <c r="X262">
        <f t="shared" si="118"/>
        <v>1.5801354592992001</v>
      </c>
      <c r="Y262">
        <f t="shared" si="119"/>
        <v>3.1753958409696468</v>
      </c>
      <c r="Z262">
        <f t="shared" si="120"/>
        <v>1.5269652122441124</v>
      </c>
      <c r="AA262">
        <f t="shared" si="121"/>
        <v>-73.486000482262767</v>
      </c>
      <c r="AB262">
        <f t="shared" si="122"/>
        <v>69.334574699661218</v>
      </c>
      <c r="AC262">
        <f t="shared" si="123"/>
        <v>4.1438224844575968</v>
      </c>
      <c r="AD262">
        <f t="shared" si="124"/>
        <v>-7.6032981439482228E-3</v>
      </c>
      <c r="AE262">
        <f t="shared" si="125"/>
        <v>29.016580538747828</v>
      </c>
      <c r="AF262">
        <f t="shared" si="126"/>
        <v>1.661161399732183</v>
      </c>
      <c r="AG262">
        <f t="shared" si="127"/>
        <v>-0.81956715314666284</v>
      </c>
      <c r="AH262">
        <v>1828.93270799987</v>
      </c>
      <c r="AI262">
        <v>1805.4103030302999</v>
      </c>
      <c r="AJ262">
        <v>3.5219881377377402</v>
      </c>
      <c r="AK262">
        <v>84.5062676990527</v>
      </c>
      <c r="AL262">
        <f t="shared" si="128"/>
        <v>1.66634921728487</v>
      </c>
      <c r="AM262">
        <v>13.4822243652822</v>
      </c>
      <c r="AN262">
        <v>15.4491965034965</v>
      </c>
      <c r="AO262">
        <v>4.9950744670414204E-6</v>
      </c>
      <c r="AP262">
        <v>123.873733639405</v>
      </c>
      <c r="AQ262">
        <v>35</v>
      </c>
      <c r="AR262">
        <v>7</v>
      </c>
      <c r="AS262">
        <f t="shared" si="129"/>
        <v>1</v>
      </c>
      <c r="AT262">
        <f t="shared" si="130"/>
        <v>0</v>
      </c>
      <c r="AU262">
        <f t="shared" si="131"/>
        <v>54335.706743977658</v>
      </c>
      <c r="AV262">
        <f t="shared" si="132"/>
        <v>0</v>
      </c>
      <c r="AW262">
        <f t="shared" si="133"/>
        <v>0</v>
      </c>
      <c r="AX262">
        <f t="shared" si="134"/>
        <v>0</v>
      </c>
      <c r="AY262">
        <f t="shared" si="135"/>
        <v>0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1736452272.0999999</v>
      </c>
      <c r="BF262">
        <v>1777.52</v>
      </c>
      <c r="BG262">
        <v>1815.85</v>
      </c>
      <c r="BH262">
        <v>15.4488</v>
      </c>
      <c r="BI262">
        <v>13.4879</v>
      </c>
      <c r="BJ262">
        <v>1777.86</v>
      </c>
      <c r="BK262">
        <v>15.3895</v>
      </c>
      <c r="BL262">
        <v>500.43299999999999</v>
      </c>
      <c r="BM262">
        <v>102.182</v>
      </c>
      <c r="BN262">
        <v>0.10008400000000001</v>
      </c>
      <c r="BO262">
        <v>24.977399999999999</v>
      </c>
      <c r="BP262">
        <v>24.665700000000001</v>
      </c>
      <c r="BQ262">
        <v>999.9</v>
      </c>
      <c r="BR262">
        <v>0</v>
      </c>
      <c r="BS262">
        <v>0</v>
      </c>
      <c r="BT262">
        <v>9988.1200000000008</v>
      </c>
      <c r="BU262">
        <v>-0.102186</v>
      </c>
      <c r="BV262">
        <v>121.956</v>
      </c>
      <c r="BW262">
        <v>-38.326900000000002</v>
      </c>
      <c r="BX262">
        <v>1805.42</v>
      </c>
      <c r="BY262">
        <v>1840.68</v>
      </c>
      <c r="BZ262">
        <v>1.96095</v>
      </c>
      <c r="CA262">
        <v>1815.85</v>
      </c>
      <c r="CB262">
        <v>13.4879</v>
      </c>
      <c r="CC262">
        <v>1.5785899999999999</v>
      </c>
      <c r="CD262">
        <v>1.37822</v>
      </c>
      <c r="CE262">
        <v>13.7514</v>
      </c>
      <c r="CF262">
        <v>11.680099999999999</v>
      </c>
      <c r="CG262">
        <v>0</v>
      </c>
      <c r="CH262">
        <v>0</v>
      </c>
      <c r="CI262">
        <v>0</v>
      </c>
      <c r="CJ262">
        <v>20</v>
      </c>
      <c r="CK262">
        <v>3</v>
      </c>
      <c r="CL262">
        <v>1736449596</v>
      </c>
      <c r="CM262" t="s">
        <v>346</v>
      </c>
      <c r="CN262">
        <v>1736449594</v>
      </c>
      <c r="CO262">
        <v>1736449596</v>
      </c>
      <c r="CP262">
        <v>2</v>
      </c>
      <c r="CQ262">
        <v>0.52600000000000002</v>
      </c>
      <c r="CR262">
        <v>-1.4999999999999999E-2</v>
      </c>
      <c r="CS262">
        <v>0.63</v>
      </c>
      <c r="CT262">
        <v>3.9E-2</v>
      </c>
      <c r="CU262">
        <v>200</v>
      </c>
      <c r="CV262">
        <v>13</v>
      </c>
      <c r="CW262">
        <v>0.21</v>
      </c>
      <c r="CX262">
        <v>0.03</v>
      </c>
      <c r="CY262">
        <v>-36.741864999999997</v>
      </c>
      <c r="CZ262">
        <v>-5.4924225563910403</v>
      </c>
      <c r="DA262">
        <v>0.55336946904848305</v>
      </c>
      <c r="DB262">
        <v>0</v>
      </c>
      <c r="DC262">
        <v>1.9669460000000001</v>
      </c>
      <c r="DD262">
        <v>-2.9012932330829001E-2</v>
      </c>
      <c r="DE262">
        <v>3.26887350627091E-3</v>
      </c>
      <c r="DF262">
        <v>1</v>
      </c>
      <c r="DG262">
        <v>1</v>
      </c>
      <c r="DH262">
        <v>2</v>
      </c>
      <c r="DI262" t="s">
        <v>347</v>
      </c>
      <c r="DJ262">
        <v>3.1196100000000002</v>
      </c>
      <c r="DK262">
        <v>2.8011900000000001</v>
      </c>
      <c r="DL262">
        <v>0.26069300000000001</v>
      </c>
      <c r="DM262">
        <v>0.26599400000000001</v>
      </c>
      <c r="DN262">
        <v>8.63979E-2</v>
      </c>
      <c r="DO262">
        <v>7.90545E-2</v>
      </c>
      <c r="DP262">
        <v>20608.400000000001</v>
      </c>
      <c r="DQ262">
        <v>18904.099999999999</v>
      </c>
      <c r="DR262">
        <v>26658.799999999999</v>
      </c>
      <c r="DS262">
        <v>24089.5</v>
      </c>
      <c r="DT262">
        <v>33674.6</v>
      </c>
      <c r="DU262">
        <v>32327.5</v>
      </c>
      <c r="DV262">
        <v>40307.5</v>
      </c>
      <c r="DW262">
        <v>38090.9</v>
      </c>
      <c r="DX262">
        <v>2.0072800000000002</v>
      </c>
      <c r="DY262">
        <v>2.2519800000000001</v>
      </c>
      <c r="DZ262">
        <v>0.117034</v>
      </c>
      <c r="EA262">
        <v>0</v>
      </c>
      <c r="EB262">
        <v>22.747299999999999</v>
      </c>
      <c r="EC262">
        <v>999.9</v>
      </c>
      <c r="ED262">
        <v>64.906999999999996</v>
      </c>
      <c r="EE262">
        <v>23.131</v>
      </c>
      <c r="EF262">
        <v>18.055399999999999</v>
      </c>
      <c r="EG262">
        <v>63.400300000000001</v>
      </c>
      <c r="EH262">
        <v>26.502400000000002</v>
      </c>
      <c r="EI262">
        <v>1</v>
      </c>
      <c r="EJ262">
        <v>-0.36768499999999998</v>
      </c>
      <c r="EK262">
        <v>-4.3722700000000003</v>
      </c>
      <c r="EL262">
        <v>20.2394</v>
      </c>
      <c r="EM262">
        <v>5.2622200000000001</v>
      </c>
      <c r="EN262">
        <v>12.0077</v>
      </c>
      <c r="EO262">
        <v>5.0000499999999999</v>
      </c>
      <c r="EP262">
        <v>3.2874300000000001</v>
      </c>
      <c r="EQ262">
        <v>9999</v>
      </c>
      <c r="ER262">
        <v>9999</v>
      </c>
      <c r="ES262">
        <v>999.9</v>
      </c>
      <c r="ET262">
        <v>9999</v>
      </c>
      <c r="EU262">
        <v>1.87243</v>
      </c>
      <c r="EV262">
        <v>1.8733200000000001</v>
      </c>
      <c r="EW262">
        <v>1.86951</v>
      </c>
      <c r="EX262">
        <v>1.8752500000000001</v>
      </c>
      <c r="EY262">
        <v>1.87547</v>
      </c>
      <c r="EZ262">
        <v>1.8739300000000001</v>
      </c>
      <c r="FA262">
        <v>1.87243</v>
      </c>
      <c r="FB262">
        <v>1.87157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-0.34</v>
      </c>
      <c r="FQ262">
        <v>5.9299999999999999E-2</v>
      </c>
      <c r="FR262">
        <v>0.34321388301456301</v>
      </c>
      <c r="FS262">
        <v>1.93526017593624E-3</v>
      </c>
      <c r="FT262">
        <v>-2.6352868309754201E-6</v>
      </c>
      <c r="FU262">
        <v>7.4988703689445403E-10</v>
      </c>
      <c r="FV262">
        <v>5.9295258707654903E-2</v>
      </c>
      <c r="FW262">
        <v>0</v>
      </c>
      <c r="FX262">
        <v>0</v>
      </c>
      <c r="FY262">
        <v>0</v>
      </c>
      <c r="FZ262">
        <v>1</v>
      </c>
      <c r="GA262">
        <v>1999</v>
      </c>
      <c r="GB262">
        <v>0</v>
      </c>
      <c r="GC262">
        <v>14</v>
      </c>
      <c r="GD262">
        <v>44.7</v>
      </c>
      <c r="GE262">
        <v>44.6</v>
      </c>
      <c r="GF262">
        <v>3.6816399999999998</v>
      </c>
      <c r="GG262">
        <v>2.48169</v>
      </c>
      <c r="GH262">
        <v>1.5979000000000001</v>
      </c>
      <c r="GI262">
        <v>2.35107</v>
      </c>
      <c r="GJ262">
        <v>1.64917</v>
      </c>
      <c r="GK262">
        <v>2.4133300000000002</v>
      </c>
      <c r="GL262">
        <v>27.661999999999999</v>
      </c>
      <c r="GM262">
        <v>14.0357</v>
      </c>
      <c r="GN262">
        <v>19</v>
      </c>
      <c r="GO262">
        <v>454.33100000000002</v>
      </c>
      <c r="GP262">
        <v>636.72400000000005</v>
      </c>
      <c r="GQ262">
        <v>29.970300000000002</v>
      </c>
      <c r="GR262">
        <v>22.523399999999999</v>
      </c>
      <c r="GS262">
        <v>30.0002</v>
      </c>
      <c r="GT262">
        <v>22.4863</v>
      </c>
      <c r="GU262">
        <v>22.477</v>
      </c>
      <c r="GV262">
        <v>73.853899999999996</v>
      </c>
      <c r="GW262">
        <v>27.058299999999999</v>
      </c>
      <c r="GX262">
        <v>100</v>
      </c>
      <c r="GY262">
        <v>29.967300000000002</v>
      </c>
      <c r="GZ262">
        <v>1838.27</v>
      </c>
      <c r="HA262">
        <v>13.477</v>
      </c>
      <c r="HB262">
        <v>101.233</v>
      </c>
      <c r="HC262">
        <v>101.206</v>
      </c>
    </row>
    <row r="263" spans="1:211" x14ac:dyDescent="0.2">
      <c r="A263">
        <v>247</v>
      </c>
      <c r="B263">
        <v>1736452275.0999999</v>
      </c>
      <c r="C263">
        <v>492</v>
      </c>
      <c r="D263" t="s">
        <v>842</v>
      </c>
      <c r="E263" t="s">
        <v>843</v>
      </c>
      <c r="F263">
        <v>2</v>
      </c>
      <c r="G263">
        <v>1736452273.0999999</v>
      </c>
      <c r="H263">
        <f t="shared" si="102"/>
        <v>1.6634738129472798E-3</v>
      </c>
      <c r="I263">
        <f t="shared" si="103"/>
        <v>1.6634738129472797</v>
      </c>
      <c r="J263">
        <f t="shared" si="104"/>
        <v>-0.8225812570194786</v>
      </c>
      <c r="K263">
        <f t="shared" si="105"/>
        <v>1781.08</v>
      </c>
      <c r="L263">
        <f t="shared" si="106"/>
        <v>1750.0551840698836</v>
      </c>
      <c r="M263">
        <f t="shared" si="107"/>
        <v>178.99851344214196</v>
      </c>
      <c r="N263">
        <f t="shared" si="108"/>
        <v>182.17178248065997</v>
      </c>
      <c r="O263">
        <f t="shared" si="109"/>
        <v>0.11066550678241036</v>
      </c>
      <c r="P263">
        <f t="shared" si="110"/>
        <v>3.5331916750465107</v>
      </c>
      <c r="Q263">
        <f t="shared" si="111"/>
        <v>0.10877531340469278</v>
      </c>
      <c r="R263">
        <f t="shared" si="112"/>
        <v>6.8151708041773673E-2</v>
      </c>
      <c r="S263">
        <f t="shared" si="113"/>
        <v>0</v>
      </c>
      <c r="T263">
        <f t="shared" si="114"/>
        <v>24.620675719357305</v>
      </c>
      <c r="U263">
        <f t="shared" si="115"/>
        <v>24.620675719357305</v>
      </c>
      <c r="V263">
        <f t="shared" si="116"/>
        <v>3.1084758841779139</v>
      </c>
      <c r="W263">
        <f t="shared" si="117"/>
        <v>49.742863830658877</v>
      </c>
      <c r="X263">
        <f t="shared" si="118"/>
        <v>1.5801592767994501</v>
      </c>
      <c r="Y263">
        <f t="shared" si="119"/>
        <v>3.1766552126528818</v>
      </c>
      <c r="Z263">
        <f t="shared" si="120"/>
        <v>1.5283166073784638</v>
      </c>
      <c r="AA263">
        <f t="shared" si="121"/>
        <v>-73.35919515097504</v>
      </c>
      <c r="AB263">
        <f t="shared" si="122"/>
        <v>69.216052451280632</v>
      </c>
      <c r="AC263">
        <f t="shared" si="123"/>
        <v>4.135570375193625</v>
      </c>
      <c r="AD263">
        <f t="shared" si="124"/>
        <v>-7.5723245007850437E-3</v>
      </c>
      <c r="AE263">
        <f t="shared" si="125"/>
        <v>28.862892308968711</v>
      </c>
      <c r="AF263">
        <f t="shared" si="126"/>
        <v>1.6605776828467333</v>
      </c>
      <c r="AG263">
        <f t="shared" si="127"/>
        <v>-0.8225812570194786</v>
      </c>
      <c r="AH263">
        <v>1836.4290568793999</v>
      </c>
      <c r="AI263">
        <v>1812.6118181818199</v>
      </c>
      <c r="AJ263">
        <v>3.5637598579540501</v>
      </c>
      <c r="AK263">
        <v>84.5062676990527</v>
      </c>
      <c r="AL263">
        <f t="shared" si="128"/>
        <v>1.6634738129472797</v>
      </c>
      <c r="AM263">
        <v>13.484666277076601</v>
      </c>
      <c r="AN263">
        <v>15.448951748251799</v>
      </c>
      <c r="AO263">
        <v>3.4024379909611899E-6</v>
      </c>
      <c r="AP263">
        <v>123.873733639405</v>
      </c>
      <c r="AQ263">
        <v>34</v>
      </c>
      <c r="AR263">
        <v>7</v>
      </c>
      <c r="AS263">
        <f t="shared" si="129"/>
        <v>1</v>
      </c>
      <c r="AT263">
        <f t="shared" si="130"/>
        <v>0</v>
      </c>
      <c r="AU263">
        <f t="shared" si="131"/>
        <v>54361.965645628494</v>
      </c>
      <c r="AV263">
        <f t="shared" si="132"/>
        <v>0</v>
      </c>
      <c r="AW263">
        <f t="shared" si="133"/>
        <v>0</v>
      </c>
      <c r="AX263">
        <f t="shared" si="134"/>
        <v>0</v>
      </c>
      <c r="AY263">
        <f t="shared" si="135"/>
        <v>0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1736452273.0999999</v>
      </c>
      <c r="BF263">
        <v>1781.08</v>
      </c>
      <c r="BG263">
        <v>1819.2449999999999</v>
      </c>
      <c r="BH263">
        <v>15.4491</v>
      </c>
      <c r="BI263">
        <v>13.488200000000001</v>
      </c>
      <c r="BJ263">
        <v>1781.415</v>
      </c>
      <c r="BK263">
        <v>15.389799999999999</v>
      </c>
      <c r="BL263">
        <v>500.25700000000001</v>
      </c>
      <c r="BM263">
        <v>102.1815</v>
      </c>
      <c r="BN263">
        <v>0.10013950000000001</v>
      </c>
      <c r="BO263">
        <v>24.98405</v>
      </c>
      <c r="BP263">
        <v>24.671749999999999</v>
      </c>
      <c r="BQ263">
        <v>999.9</v>
      </c>
      <c r="BR263">
        <v>0</v>
      </c>
      <c r="BS263">
        <v>0</v>
      </c>
      <c r="BT263">
        <v>9993.4349999999995</v>
      </c>
      <c r="BU263">
        <v>-9.5967150000000001E-2</v>
      </c>
      <c r="BV263">
        <v>122.31</v>
      </c>
      <c r="BW263">
        <v>-38.162950000000002</v>
      </c>
      <c r="BX263">
        <v>1809.03</v>
      </c>
      <c r="BY263">
        <v>1844.12</v>
      </c>
      <c r="BZ263">
        <v>1.9609300000000001</v>
      </c>
      <c r="CA263">
        <v>1819.2449999999999</v>
      </c>
      <c r="CB263">
        <v>13.488200000000001</v>
      </c>
      <c r="CC263">
        <v>1.5786150000000001</v>
      </c>
      <c r="CD263">
        <v>1.3782449999999999</v>
      </c>
      <c r="CE263">
        <v>13.75165</v>
      </c>
      <c r="CF263">
        <v>11.680400000000001</v>
      </c>
      <c r="CG263">
        <v>0</v>
      </c>
      <c r="CH263">
        <v>0</v>
      </c>
      <c r="CI263">
        <v>0</v>
      </c>
      <c r="CJ263">
        <v>20</v>
      </c>
      <c r="CK263">
        <v>3</v>
      </c>
      <c r="CL263">
        <v>1736449596</v>
      </c>
      <c r="CM263" t="s">
        <v>346</v>
      </c>
      <c r="CN263">
        <v>1736449594</v>
      </c>
      <c r="CO263">
        <v>1736449596</v>
      </c>
      <c r="CP263">
        <v>2</v>
      </c>
      <c r="CQ263">
        <v>0.52600000000000002</v>
      </c>
      <c r="CR263">
        <v>-1.4999999999999999E-2</v>
      </c>
      <c r="CS263">
        <v>0.63</v>
      </c>
      <c r="CT263">
        <v>3.9E-2</v>
      </c>
      <c r="CU263">
        <v>200</v>
      </c>
      <c r="CV263">
        <v>13</v>
      </c>
      <c r="CW263">
        <v>0.21</v>
      </c>
      <c r="CX263">
        <v>0.03</v>
      </c>
      <c r="CY263">
        <v>-36.971469999999997</v>
      </c>
      <c r="CZ263">
        <v>-6.67232481203009</v>
      </c>
      <c r="DA263">
        <v>0.67562513652172496</v>
      </c>
      <c r="DB263">
        <v>0</v>
      </c>
      <c r="DC263">
        <v>1.9655465000000001</v>
      </c>
      <c r="DD263">
        <v>-2.36386466165453E-2</v>
      </c>
      <c r="DE263">
        <v>2.5532827399252001E-3</v>
      </c>
      <c r="DF263">
        <v>1</v>
      </c>
      <c r="DG263">
        <v>1</v>
      </c>
      <c r="DH263">
        <v>2</v>
      </c>
      <c r="DI263" t="s">
        <v>347</v>
      </c>
      <c r="DJ263">
        <v>3.11964</v>
      </c>
      <c r="DK263">
        <v>2.80097</v>
      </c>
      <c r="DL263">
        <v>0.26128699999999999</v>
      </c>
      <c r="DM263">
        <v>0.26651999999999998</v>
      </c>
      <c r="DN263">
        <v>8.6399900000000002E-2</v>
      </c>
      <c r="DO263">
        <v>7.90574E-2</v>
      </c>
      <c r="DP263">
        <v>20591.7</v>
      </c>
      <c r="DQ263">
        <v>18890.599999999999</v>
      </c>
      <c r="DR263">
        <v>26658.5</v>
      </c>
      <c r="DS263">
        <v>24089.5</v>
      </c>
      <c r="DT263">
        <v>33674.1</v>
      </c>
      <c r="DU263">
        <v>32327.3</v>
      </c>
      <c r="DV263">
        <v>40306.9</v>
      </c>
      <c r="DW263">
        <v>38090.800000000003</v>
      </c>
      <c r="DX263">
        <v>2.0076700000000001</v>
      </c>
      <c r="DY263">
        <v>2.2516799999999999</v>
      </c>
      <c r="DZ263">
        <v>0.117742</v>
      </c>
      <c r="EA263">
        <v>0</v>
      </c>
      <c r="EB263">
        <v>22.747299999999999</v>
      </c>
      <c r="EC263">
        <v>999.9</v>
      </c>
      <c r="ED263">
        <v>64.882000000000005</v>
      </c>
      <c r="EE263">
        <v>23.131</v>
      </c>
      <c r="EF263">
        <v>18.046199999999999</v>
      </c>
      <c r="EG263">
        <v>63.920299999999997</v>
      </c>
      <c r="EH263">
        <v>26.053699999999999</v>
      </c>
      <c r="EI263">
        <v>1</v>
      </c>
      <c r="EJ263">
        <v>-0.36743900000000002</v>
      </c>
      <c r="EK263">
        <v>-4.3072600000000003</v>
      </c>
      <c r="EL263">
        <v>20.241800000000001</v>
      </c>
      <c r="EM263">
        <v>5.2617700000000003</v>
      </c>
      <c r="EN263">
        <v>12.0083</v>
      </c>
      <c r="EO263">
        <v>5.0002000000000004</v>
      </c>
      <c r="EP263">
        <v>3.28735</v>
      </c>
      <c r="EQ263">
        <v>9999</v>
      </c>
      <c r="ER263">
        <v>9999</v>
      </c>
      <c r="ES263">
        <v>999.9</v>
      </c>
      <c r="ET263">
        <v>9999</v>
      </c>
      <c r="EU263">
        <v>1.8724499999999999</v>
      </c>
      <c r="EV263">
        <v>1.8733200000000001</v>
      </c>
      <c r="EW263">
        <v>1.86951</v>
      </c>
      <c r="EX263">
        <v>1.8752500000000001</v>
      </c>
      <c r="EY263">
        <v>1.87547</v>
      </c>
      <c r="EZ263">
        <v>1.8739300000000001</v>
      </c>
      <c r="FA263">
        <v>1.87243</v>
      </c>
      <c r="FB263">
        <v>1.8715900000000001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-0.33</v>
      </c>
      <c r="FQ263">
        <v>5.9299999999999999E-2</v>
      </c>
      <c r="FR263">
        <v>0.34321388301456301</v>
      </c>
      <c r="FS263">
        <v>1.93526017593624E-3</v>
      </c>
      <c r="FT263">
        <v>-2.6352868309754201E-6</v>
      </c>
      <c r="FU263">
        <v>7.4988703689445403E-10</v>
      </c>
      <c r="FV263">
        <v>5.9295258707654903E-2</v>
      </c>
      <c r="FW263">
        <v>0</v>
      </c>
      <c r="FX263">
        <v>0</v>
      </c>
      <c r="FY263">
        <v>0</v>
      </c>
      <c r="FZ263">
        <v>1</v>
      </c>
      <c r="GA263">
        <v>1999</v>
      </c>
      <c r="GB263">
        <v>0</v>
      </c>
      <c r="GC263">
        <v>14</v>
      </c>
      <c r="GD263">
        <v>44.7</v>
      </c>
      <c r="GE263">
        <v>44.7</v>
      </c>
      <c r="GF263">
        <v>3.6914099999999999</v>
      </c>
      <c r="GG263">
        <v>2.48047</v>
      </c>
      <c r="GH263">
        <v>1.5979000000000001</v>
      </c>
      <c r="GI263">
        <v>2.35107</v>
      </c>
      <c r="GJ263">
        <v>1.64917</v>
      </c>
      <c r="GK263">
        <v>2.4731399999999999</v>
      </c>
      <c r="GL263">
        <v>27.661999999999999</v>
      </c>
      <c r="GM263">
        <v>14.0357</v>
      </c>
      <c r="GN263">
        <v>19</v>
      </c>
      <c r="GO263">
        <v>454.57100000000003</v>
      </c>
      <c r="GP263">
        <v>636.48199999999997</v>
      </c>
      <c r="GQ263">
        <v>29.9847</v>
      </c>
      <c r="GR263">
        <v>22.523599999999998</v>
      </c>
      <c r="GS263">
        <v>30.000299999999999</v>
      </c>
      <c r="GT263">
        <v>22.486799999999999</v>
      </c>
      <c r="GU263">
        <v>22.4772</v>
      </c>
      <c r="GV263">
        <v>74.065299999999993</v>
      </c>
      <c r="GW263">
        <v>27.058299999999999</v>
      </c>
      <c r="GX263">
        <v>100</v>
      </c>
      <c r="GY263">
        <v>29.983000000000001</v>
      </c>
      <c r="GZ263">
        <v>1845.03</v>
      </c>
      <c r="HA263">
        <v>13.477</v>
      </c>
      <c r="HB263">
        <v>101.232</v>
      </c>
      <c r="HC263">
        <v>101.206</v>
      </c>
    </row>
    <row r="264" spans="1:211" x14ac:dyDescent="0.2">
      <c r="A264">
        <v>248</v>
      </c>
      <c r="B264">
        <v>1736452277.0999999</v>
      </c>
      <c r="C264">
        <v>494</v>
      </c>
      <c r="D264" t="s">
        <v>844</v>
      </c>
      <c r="E264" t="s">
        <v>845</v>
      </c>
      <c r="F264">
        <v>2</v>
      </c>
      <c r="G264">
        <v>1736452276.0999999</v>
      </c>
      <c r="H264">
        <f t="shared" si="102"/>
        <v>1.6612186782300749E-3</v>
      </c>
      <c r="I264">
        <f t="shared" si="103"/>
        <v>1.6612186782300749</v>
      </c>
      <c r="J264">
        <f t="shared" si="104"/>
        <v>-0.81105256958728855</v>
      </c>
      <c r="K264">
        <f t="shared" si="105"/>
        <v>1791.65</v>
      </c>
      <c r="L264">
        <f t="shared" si="106"/>
        <v>1760.1518068566329</v>
      </c>
      <c r="M264">
        <f t="shared" si="107"/>
        <v>180.03699942527916</v>
      </c>
      <c r="N264">
        <f t="shared" si="108"/>
        <v>183.25878981788</v>
      </c>
      <c r="O264">
        <f t="shared" si="109"/>
        <v>0.11026868554386091</v>
      </c>
      <c r="P264">
        <f t="shared" si="110"/>
        <v>3.5373376508510197</v>
      </c>
      <c r="Q264">
        <f t="shared" si="111"/>
        <v>0.10839405894420426</v>
      </c>
      <c r="R264">
        <f t="shared" si="112"/>
        <v>6.7912059975540034E-2</v>
      </c>
      <c r="S264">
        <f t="shared" si="113"/>
        <v>0</v>
      </c>
      <c r="T264">
        <f t="shared" si="114"/>
        <v>24.639023255638183</v>
      </c>
      <c r="U264">
        <f t="shared" si="115"/>
        <v>24.639023255638183</v>
      </c>
      <c r="V264">
        <f t="shared" si="116"/>
        <v>3.1118874871164421</v>
      </c>
      <c r="W264">
        <f t="shared" si="117"/>
        <v>49.694021657462258</v>
      </c>
      <c r="X264">
        <f t="shared" si="118"/>
        <v>1.5802509827764</v>
      </c>
      <c r="Y264">
        <f t="shared" si="119"/>
        <v>3.1799619553212453</v>
      </c>
      <c r="Z264">
        <f t="shared" si="120"/>
        <v>1.5316365043400422</v>
      </c>
      <c r="AA264">
        <f t="shared" si="121"/>
        <v>-73.259743709946306</v>
      </c>
      <c r="AB264">
        <f t="shared" si="122"/>
        <v>69.126108479089467</v>
      </c>
      <c r="AC264">
        <f t="shared" si="123"/>
        <v>4.1260993694993919</v>
      </c>
      <c r="AD264">
        <f t="shared" si="124"/>
        <v>-7.5358613574536548E-3</v>
      </c>
      <c r="AE264">
        <f t="shared" si="125"/>
        <v>28.096441739737237</v>
      </c>
      <c r="AF264">
        <f t="shared" si="126"/>
        <v>1.6602082588280977</v>
      </c>
      <c r="AG264">
        <f t="shared" si="127"/>
        <v>-0.81105256958728855</v>
      </c>
      <c r="AH264">
        <v>1843.8314511439501</v>
      </c>
      <c r="AI264">
        <v>1819.8119393939401</v>
      </c>
      <c r="AJ264">
        <v>3.5895843894133699</v>
      </c>
      <c r="AK264">
        <v>84.5062676990527</v>
      </c>
      <c r="AL264">
        <f t="shared" si="128"/>
        <v>1.6612186782300749</v>
      </c>
      <c r="AM264">
        <v>13.4869115356225</v>
      </c>
      <c r="AN264">
        <v>15.4492881118881</v>
      </c>
      <c r="AO264">
        <v>1.7090600855624401E-6</v>
      </c>
      <c r="AP264">
        <v>123.873733639405</v>
      </c>
      <c r="AQ264">
        <v>34</v>
      </c>
      <c r="AR264">
        <v>7</v>
      </c>
      <c r="AS264">
        <f t="shared" si="129"/>
        <v>1</v>
      </c>
      <c r="AT264">
        <f t="shared" si="130"/>
        <v>0</v>
      </c>
      <c r="AU264">
        <f t="shared" si="131"/>
        <v>54450.191656708455</v>
      </c>
      <c r="AV264">
        <f t="shared" si="132"/>
        <v>0</v>
      </c>
      <c r="AW264">
        <f t="shared" si="133"/>
        <v>0</v>
      </c>
      <c r="AX264">
        <f t="shared" si="134"/>
        <v>0</v>
      </c>
      <c r="AY264">
        <f t="shared" si="135"/>
        <v>0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1736452276.0999999</v>
      </c>
      <c r="BF264">
        <v>1791.65</v>
      </c>
      <c r="BG264">
        <v>1828.93</v>
      </c>
      <c r="BH264">
        <v>15.4495</v>
      </c>
      <c r="BI264">
        <v>13.488300000000001</v>
      </c>
      <c r="BJ264">
        <v>1791.99</v>
      </c>
      <c r="BK264">
        <v>15.3902</v>
      </c>
      <c r="BL264">
        <v>500.06900000000002</v>
      </c>
      <c r="BM264">
        <v>102.185</v>
      </c>
      <c r="BN264">
        <v>9.9927199999999994E-2</v>
      </c>
      <c r="BO264">
        <v>25.0015</v>
      </c>
      <c r="BP264">
        <v>24.685600000000001</v>
      </c>
      <c r="BQ264">
        <v>999.9</v>
      </c>
      <c r="BR264">
        <v>0</v>
      </c>
      <c r="BS264">
        <v>0</v>
      </c>
      <c r="BT264">
        <v>10010.6</v>
      </c>
      <c r="BU264">
        <v>-0.13328000000000001</v>
      </c>
      <c r="BV264">
        <v>122.85</v>
      </c>
      <c r="BW264">
        <v>-37.274900000000002</v>
      </c>
      <c r="BX264">
        <v>1819.77</v>
      </c>
      <c r="BY264">
        <v>1853.93</v>
      </c>
      <c r="BZ264">
        <v>1.9612099999999999</v>
      </c>
      <c r="CA264">
        <v>1828.93</v>
      </c>
      <c r="CB264">
        <v>13.488300000000001</v>
      </c>
      <c r="CC264">
        <v>1.5787</v>
      </c>
      <c r="CD264">
        <v>1.3783000000000001</v>
      </c>
      <c r="CE264">
        <v>13.7525</v>
      </c>
      <c r="CF264">
        <v>11.680999999999999</v>
      </c>
      <c r="CG264">
        <v>0</v>
      </c>
      <c r="CH264">
        <v>0</v>
      </c>
      <c r="CI264">
        <v>0</v>
      </c>
      <c r="CJ264">
        <v>20</v>
      </c>
      <c r="CK264">
        <v>3</v>
      </c>
      <c r="CL264">
        <v>1736449596</v>
      </c>
      <c r="CM264" t="s">
        <v>346</v>
      </c>
      <c r="CN264">
        <v>1736449594</v>
      </c>
      <c r="CO264">
        <v>1736449596</v>
      </c>
      <c r="CP264">
        <v>2</v>
      </c>
      <c r="CQ264">
        <v>0.52600000000000002</v>
      </c>
      <c r="CR264">
        <v>-1.4999999999999999E-2</v>
      </c>
      <c r="CS264">
        <v>0.63</v>
      </c>
      <c r="CT264">
        <v>3.9E-2</v>
      </c>
      <c r="CU264">
        <v>200</v>
      </c>
      <c r="CV264">
        <v>13</v>
      </c>
      <c r="CW264">
        <v>0.21</v>
      </c>
      <c r="CX264">
        <v>0.03</v>
      </c>
      <c r="CY264">
        <v>-37.124339999999997</v>
      </c>
      <c r="CZ264">
        <v>-6.5931699248121101</v>
      </c>
      <c r="DA264">
        <v>0.67494733750123104</v>
      </c>
      <c r="DB264">
        <v>0</v>
      </c>
      <c r="DC264">
        <v>1.964529</v>
      </c>
      <c r="DD264">
        <v>-2.1203007518796599E-2</v>
      </c>
      <c r="DE264">
        <v>2.2591500614169099E-3</v>
      </c>
      <c r="DF264">
        <v>1</v>
      </c>
      <c r="DG264">
        <v>1</v>
      </c>
      <c r="DH264">
        <v>2</v>
      </c>
      <c r="DI264" t="s">
        <v>347</v>
      </c>
      <c r="DJ264">
        <v>3.11957</v>
      </c>
      <c r="DK264">
        <v>2.80037</v>
      </c>
      <c r="DL264">
        <v>0.26187100000000002</v>
      </c>
      <c r="DM264">
        <v>0.26704</v>
      </c>
      <c r="DN264">
        <v>8.6405499999999996E-2</v>
      </c>
      <c r="DO264">
        <v>7.9059599999999994E-2</v>
      </c>
      <c r="DP264">
        <v>20575.099999999999</v>
      </c>
      <c r="DQ264">
        <v>18877.3</v>
      </c>
      <c r="DR264">
        <v>26657.9</v>
      </c>
      <c r="DS264">
        <v>24089.599999999999</v>
      </c>
      <c r="DT264">
        <v>33673.300000000003</v>
      </c>
      <c r="DU264">
        <v>32327.4</v>
      </c>
      <c r="DV264">
        <v>40306.1</v>
      </c>
      <c r="DW264">
        <v>38090.9</v>
      </c>
      <c r="DX264">
        <v>2.0081000000000002</v>
      </c>
      <c r="DY264">
        <v>2.2515700000000001</v>
      </c>
      <c r="DZ264">
        <v>0.11801</v>
      </c>
      <c r="EA264">
        <v>0</v>
      </c>
      <c r="EB264">
        <v>22.747299999999999</v>
      </c>
      <c r="EC264">
        <v>999.9</v>
      </c>
      <c r="ED264">
        <v>64.882000000000005</v>
      </c>
      <c r="EE264">
        <v>23.131</v>
      </c>
      <c r="EF264">
        <v>18.0456</v>
      </c>
      <c r="EG264">
        <v>64.080299999999994</v>
      </c>
      <c r="EH264">
        <v>26.4864</v>
      </c>
      <c r="EI264">
        <v>1</v>
      </c>
      <c r="EJ264">
        <v>-0.36752800000000002</v>
      </c>
      <c r="EK264">
        <v>-4.2893100000000004</v>
      </c>
      <c r="EL264">
        <v>20.241900000000001</v>
      </c>
      <c r="EM264">
        <v>5.2595200000000002</v>
      </c>
      <c r="EN264">
        <v>12.0068</v>
      </c>
      <c r="EO264">
        <v>4.9996499999999999</v>
      </c>
      <c r="EP264">
        <v>3.2868499999999998</v>
      </c>
      <c r="EQ264">
        <v>9999</v>
      </c>
      <c r="ER264">
        <v>9999</v>
      </c>
      <c r="ES264">
        <v>999.9</v>
      </c>
      <c r="ET264">
        <v>9999</v>
      </c>
      <c r="EU264">
        <v>1.8724700000000001</v>
      </c>
      <c r="EV264">
        <v>1.8733200000000001</v>
      </c>
      <c r="EW264">
        <v>1.8695200000000001</v>
      </c>
      <c r="EX264">
        <v>1.8752500000000001</v>
      </c>
      <c r="EY264">
        <v>1.87548</v>
      </c>
      <c r="EZ264">
        <v>1.8739300000000001</v>
      </c>
      <c r="FA264">
        <v>1.8724400000000001</v>
      </c>
      <c r="FB264">
        <v>1.8715999999999999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-0.34</v>
      </c>
      <c r="FQ264">
        <v>5.9299999999999999E-2</v>
      </c>
      <c r="FR264">
        <v>0.34321388301456301</v>
      </c>
      <c r="FS264">
        <v>1.93526017593624E-3</v>
      </c>
      <c r="FT264">
        <v>-2.6352868309754201E-6</v>
      </c>
      <c r="FU264">
        <v>7.4988703689445403E-10</v>
      </c>
      <c r="FV264">
        <v>5.9295258707654903E-2</v>
      </c>
      <c r="FW264">
        <v>0</v>
      </c>
      <c r="FX264">
        <v>0</v>
      </c>
      <c r="FY264">
        <v>0</v>
      </c>
      <c r="FZ264">
        <v>1</v>
      </c>
      <c r="GA264">
        <v>1999</v>
      </c>
      <c r="GB264">
        <v>0</v>
      </c>
      <c r="GC264">
        <v>14</v>
      </c>
      <c r="GD264">
        <v>44.7</v>
      </c>
      <c r="GE264">
        <v>44.7</v>
      </c>
      <c r="GF264">
        <v>3.7011699999999998</v>
      </c>
      <c r="GG264">
        <v>2.4841299999999999</v>
      </c>
      <c r="GH264">
        <v>1.5979000000000001</v>
      </c>
      <c r="GI264">
        <v>2.35107</v>
      </c>
      <c r="GJ264">
        <v>1.64917</v>
      </c>
      <c r="GK264">
        <v>2.323</v>
      </c>
      <c r="GL264">
        <v>27.661999999999999</v>
      </c>
      <c r="GM264">
        <v>14.0357</v>
      </c>
      <c r="GN264">
        <v>19</v>
      </c>
      <c r="GO264">
        <v>454.82299999999998</v>
      </c>
      <c r="GP264">
        <v>636.40800000000002</v>
      </c>
      <c r="GQ264">
        <v>29.991299999999999</v>
      </c>
      <c r="GR264">
        <v>22.5244</v>
      </c>
      <c r="GS264">
        <v>30.0001</v>
      </c>
      <c r="GT264">
        <v>22.4877</v>
      </c>
      <c r="GU264">
        <v>22.477900000000002</v>
      </c>
      <c r="GV264">
        <v>74.265299999999996</v>
      </c>
      <c r="GW264">
        <v>27.058299999999999</v>
      </c>
      <c r="GX264">
        <v>100</v>
      </c>
      <c r="GY264">
        <v>29.983000000000001</v>
      </c>
      <c r="GZ264">
        <v>1851.81</v>
      </c>
      <c r="HA264">
        <v>13.477</v>
      </c>
      <c r="HB264">
        <v>101.23</v>
      </c>
      <c r="HC264">
        <v>101.206</v>
      </c>
    </row>
    <row r="265" spans="1:211" x14ac:dyDescent="0.2">
      <c r="A265">
        <v>249</v>
      </c>
      <c r="B265">
        <v>1736452279.0999999</v>
      </c>
      <c r="C265">
        <v>496</v>
      </c>
      <c r="D265" t="s">
        <v>846</v>
      </c>
      <c r="E265" t="s">
        <v>847</v>
      </c>
      <c r="F265">
        <v>2</v>
      </c>
      <c r="G265">
        <v>1736452277.0999999</v>
      </c>
      <c r="H265">
        <f t="shared" si="102"/>
        <v>1.660261276018082E-3</v>
      </c>
      <c r="I265">
        <f t="shared" si="103"/>
        <v>1.6602612760180819</v>
      </c>
      <c r="J265">
        <f t="shared" si="104"/>
        <v>-0.76389250135417186</v>
      </c>
      <c r="K265">
        <f t="shared" si="105"/>
        <v>1795.1</v>
      </c>
      <c r="L265">
        <f t="shared" si="106"/>
        <v>1762.8230862316818</v>
      </c>
      <c r="M265">
        <f t="shared" si="107"/>
        <v>180.31129384772558</v>
      </c>
      <c r="N265">
        <f t="shared" si="108"/>
        <v>183.61275508251001</v>
      </c>
      <c r="O265">
        <f t="shared" si="109"/>
        <v>0.11015110564713766</v>
      </c>
      <c r="P265">
        <f t="shared" si="110"/>
        <v>3.5329111483894775</v>
      </c>
      <c r="Q265">
        <f t="shared" si="111"/>
        <v>0.1082781373427284</v>
      </c>
      <c r="R265">
        <f t="shared" si="112"/>
        <v>6.7839461849531713E-2</v>
      </c>
      <c r="S265">
        <f t="shared" si="113"/>
        <v>0</v>
      </c>
      <c r="T265">
        <f t="shared" si="114"/>
        <v>24.643154801062245</v>
      </c>
      <c r="U265">
        <f t="shared" si="115"/>
        <v>24.643154801062245</v>
      </c>
      <c r="V265">
        <f t="shared" si="116"/>
        <v>3.112656171934721</v>
      </c>
      <c r="W265">
        <f t="shared" si="117"/>
        <v>49.681428722066137</v>
      </c>
      <c r="X265">
        <f t="shared" si="118"/>
        <v>1.58026029727995</v>
      </c>
      <c r="Y265">
        <f t="shared" si="119"/>
        <v>3.1807867404949914</v>
      </c>
      <c r="Z265">
        <f t="shared" si="120"/>
        <v>1.532395874654771</v>
      </c>
      <c r="AA265">
        <f t="shared" si="121"/>
        <v>-73.217522272397417</v>
      </c>
      <c r="AB265">
        <f t="shared" si="122"/>
        <v>69.081214684666705</v>
      </c>
      <c r="AC265">
        <f t="shared" si="123"/>
        <v>4.1287624236577649</v>
      </c>
      <c r="AD265">
        <f t="shared" si="124"/>
        <v>-7.5451640729511382E-3</v>
      </c>
      <c r="AE265">
        <f t="shared" si="125"/>
        <v>27.849305590711324</v>
      </c>
      <c r="AF265">
        <f t="shared" si="126"/>
        <v>1.6596165307163011</v>
      </c>
      <c r="AG265">
        <f t="shared" si="127"/>
        <v>-0.76389250135417186</v>
      </c>
      <c r="AH265">
        <v>1850.59139431928</v>
      </c>
      <c r="AI265">
        <v>1826.8074545454499</v>
      </c>
      <c r="AJ265">
        <v>3.5474836692423599</v>
      </c>
      <c r="AK265">
        <v>84.5062676990527</v>
      </c>
      <c r="AL265">
        <f t="shared" si="128"/>
        <v>1.6602612760180819</v>
      </c>
      <c r="AM265">
        <v>13.488400251402901</v>
      </c>
      <c r="AN265">
        <v>15.4497013986014</v>
      </c>
      <c r="AO265">
        <v>9.8972235360732295E-7</v>
      </c>
      <c r="AP265">
        <v>123.873733639405</v>
      </c>
      <c r="AQ265">
        <v>34</v>
      </c>
      <c r="AR265">
        <v>7</v>
      </c>
      <c r="AS265">
        <f t="shared" si="129"/>
        <v>1</v>
      </c>
      <c r="AT265">
        <f t="shared" si="130"/>
        <v>0</v>
      </c>
      <c r="AU265">
        <f t="shared" si="131"/>
        <v>54351.898092181829</v>
      </c>
      <c r="AV265">
        <f t="shared" si="132"/>
        <v>0</v>
      </c>
      <c r="AW265">
        <f t="shared" si="133"/>
        <v>0</v>
      </c>
      <c r="AX265">
        <f t="shared" si="134"/>
        <v>0</v>
      </c>
      <c r="AY265">
        <f t="shared" si="135"/>
        <v>0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1736452277.0999999</v>
      </c>
      <c r="BF265">
        <v>1795.1</v>
      </c>
      <c r="BG265">
        <v>1832.09</v>
      </c>
      <c r="BH265">
        <v>15.4495</v>
      </c>
      <c r="BI265">
        <v>13.488950000000001</v>
      </c>
      <c r="BJ265">
        <v>1795.44</v>
      </c>
      <c r="BK265">
        <v>15.39025</v>
      </c>
      <c r="BL265">
        <v>500.05650000000003</v>
      </c>
      <c r="BM265">
        <v>102.1855</v>
      </c>
      <c r="BN265">
        <v>0.1000301</v>
      </c>
      <c r="BO265">
        <v>25.005849999999999</v>
      </c>
      <c r="BP265">
        <v>24.689</v>
      </c>
      <c r="BQ265">
        <v>999.9</v>
      </c>
      <c r="BR265">
        <v>0</v>
      </c>
      <c r="BS265">
        <v>0</v>
      </c>
      <c r="BT265">
        <v>9991.86</v>
      </c>
      <c r="BU265">
        <v>-0.1413645</v>
      </c>
      <c r="BV265">
        <v>123.0205</v>
      </c>
      <c r="BW265">
        <v>-36.988999999999997</v>
      </c>
      <c r="BX265">
        <v>1823.27</v>
      </c>
      <c r="BY265">
        <v>1857.14</v>
      </c>
      <c r="BZ265">
        <v>1.9605900000000001</v>
      </c>
      <c r="CA265">
        <v>1832.09</v>
      </c>
      <c r="CB265">
        <v>13.488950000000001</v>
      </c>
      <c r="CC265">
        <v>1.5787150000000001</v>
      </c>
      <c r="CD265">
        <v>1.3783749999999999</v>
      </c>
      <c r="CE265">
        <v>13.752599999999999</v>
      </c>
      <c r="CF265">
        <v>11.681800000000001</v>
      </c>
      <c r="CG265">
        <v>0</v>
      </c>
      <c r="CH265">
        <v>0</v>
      </c>
      <c r="CI265">
        <v>0</v>
      </c>
      <c r="CJ265">
        <v>20</v>
      </c>
      <c r="CK265">
        <v>3</v>
      </c>
      <c r="CL265">
        <v>1736449596</v>
      </c>
      <c r="CM265" t="s">
        <v>346</v>
      </c>
      <c r="CN265">
        <v>1736449594</v>
      </c>
      <c r="CO265">
        <v>1736449596</v>
      </c>
      <c r="CP265">
        <v>2</v>
      </c>
      <c r="CQ265">
        <v>0.52600000000000002</v>
      </c>
      <c r="CR265">
        <v>-1.4999999999999999E-2</v>
      </c>
      <c r="CS265">
        <v>0.63</v>
      </c>
      <c r="CT265">
        <v>3.9E-2</v>
      </c>
      <c r="CU265">
        <v>200</v>
      </c>
      <c r="CV265">
        <v>13</v>
      </c>
      <c r="CW265">
        <v>0.21</v>
      </c>
      <c r="CX265">
        <v>0.03</v>
      </c>
      <c r="CY265">
        <v>-37.212710000000001</v>
      </c>
      <c r="CZ265">
        <v>-4.6298796992481401</v>
      </c>
      <c r="DA265">
        <v>0.60363348888211998</v>
      </c>
      <c r="DB265">
        <v>0</v>
      </c>
      <c r="DC265">
        <v>1.9638964999999999</v>
      </c>
      <c r="DD265">
        <v>-2.07234586466125E-2</v>
      </c>
      <c r="DE265">
        <v>2.1982522034562002E-3</v>
      </c>
      <c r="DF265">
        <v>1</v>
      </c>
      <c r="DG265">
        <v>1</v>
      </c>
      <c r="DH265">
        <v>2</v>
      </c>
      <c r="DI265" t="s">
        <v>347</v>
      </c>
      <c r="DJ265">
        <v>3.11931</v>
      </c>
      <c r="DK265">
        <v>2.8007900000000001</v>
      </c>
      <c r="DL265">
        <v>0.262436</v>
      </c>
      <c r="DM265">
        <v>0.26757500000000001</v>
      </c>
      <c r="DN265">
        <v>8.6410399999999998E-2</v>
      </c>
      <c r="DO265">
        <v>7.9067200000000004E-2</v>
      </c>
      <c r="DP265">
        <v>20559.400000000001</v>
      </c>
      <c r="DQ265">
        <v>18863.599999999999</v>
      </c>
      <c r="DR265">
        <v>26657.9</v>
      </c>
      <c r="DS265">
        <v>24089.599999999999</v>
      </c>
      <c r="DT265">
        <v>33673</v>
      </c>
      <c r="DU265">
        <v>32327.200000000001</v>
      </c>
      <c r="DV265">
        <v>40305.9</v>
      </c>
      <c r="DW265">
        <v>38090.9</v>
      </c>
      <c r="DX265">
        <v>2.0070700000000001</v>
      </c>
      <c r="DY265">
        <v>2.25217</v>
      </c>
      <c r="DZ265">
        <v>0.11849</v>
      </c>
      <c r="EA265">
        <v>0</v>
      </c>
      <c r="EB265">
        <v>22.747599999999998</v>
      </c>
      <c r="EC265">
        <v>999.9</v>
      </c>
      <c r="ED265">
        <v>64.87</v>
      </c>
      <c r="EE265">
        <v>23.120999999999999</v>
      </c>
      <c r="EF265">
        <v>18.031400000000001</v>
      </c>
      <c r="EG265">
        <v>63.970300000000002</v>
      </c>
      <c r="EH265">
        <v>26.197900000000001</v>
      </c>
      <c r="EI265">
        <v>1</v>
      </c>
      <c r="EJ265">
        <v>-0.36757400000000001</v>
      </c>
      <c r="EK265">
        <v>-4.2597199999999997</v>
      </c>
      <c r="EL265">
        <v>20.2423</v>
      </c>
      <c r="EM265">
        <v>5.2580200000000001</v>
      </c>
      <c r="EN265">
        <v>12.005800000000001</v>
      </c>
      <c r="EO265">
        <v>4.99885</v>
      </c>
      <c r="EP265">
        <v>3.2864</v>
      </c>
      <c r="EQ265">
        <v>9999</v>
      </c>
      <c r="ER265">
        <v>9999</v>
      </c>
      <c r="ES265">
        <v>999.9</v>
      </c>
      <c r="ET265">
        <v>9999</v>
      </c>
      <c r="EU265">
        <v>1.8724499999999999</v>
      </c>
      <c r="EV265">
        <v>1.8733200000000001</v>
      </c>
      <c r="EW265">
        <v>1.8695299999999999</v>
      </c>
      <c r="EX265">
        <v>1.8752500000000001</v>
      </c>
      <c r="EY265">
        <v>1.8754900000000001</v>
      </c>
      <c r="EZ265">
        <v>1.8739300000000001</v>
      </c>
      <c r="FA265">
        <v>1.8724499999999999</v>
      </c>
      <c r="FB265">
        <v>1.87158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-0.34</v>
      </c>
      <c r="FQ265">
        <v>5.9200000000000003E-2</v>
      </c>
      <c r="FR265">
        <v>0.34321388301456301</v>
      </c>
      <c r="FS265">
        <v>1.93526017593624E-3</v>
      </c>
      <c r="FT265">
        <v>-2.6352868309754201E-6</v>
      </c>
      <c r="FU265">
        <v>7.4988703689445403E-10</v>
      </c>
      <c r="FV265">
        <v>5.9295258707654903E-2</v>
      </c>
      <c r="FW265">
        <v>0</v>
      </c>
      <c r="FX265">
        <v>0</v>
      </c>
      <c r="FY265">
        <v>0</v>
      </c>
      <c r="FZ265">
        <v>1</v>
      </c>
      <c r="GA265">
        <v>1999</v>
      </c>
      <c r="GB265">
        <v>0</v>
      </c>
      <c r="GC265">
        <v>14</v>
      </c>
      <c r="GD265">
        <v>44.8</v>
      </c>
      <c r="GE265">
        <v>44.7</v>
      </c>
      <c r="GF265">
        <v>3.7182599999999999</v>
      </c>
      <c r="GG265">
        <v>2.4865699999999999</v>
      </c>
      <c r="GH265">
        <v>1.5979000000000001</v>
      </c>
      <c r="GI265">
        <v>2.35107</v>
      </c>
      <c r="GJ265">
        <v>1.64917</v>
      </c>
      <c r="GK265">
        <v>2.49146</v>
      </c>
      <c r="GL265">
        <v>27.6829</v>
      </c>
      <c r="GM265">
        <v>14.044499999999999</v>
      </c>
      <c r="GN265">
        <v>19</v>
      </c>
      <c r="GO265">
        <v>454.233</v>
      </c>
      <c r="GP265">
        <v>636.91300000000001</v>
      </c>
      <c r="GQ265">
        <v>29.9971</v>
      </c>
      <c r="GR265">
        <v>22.525300000000001</v>
      </c>
      <c r="GS265">
        <v>30</v>
      </c>
      <c r="GT265">
        <v>22.488299999999999</v>
      </c>
      <c r="GU265">
        <v>22.478899999999999</v>
      </c>
      <c r="GV265">
        <v>74.479799999999997</v>
      </c>
      <c r="GW265">
        <v>27.058299999999999</v>
      </c>
      <c r="GX265">
        <v>100</v>
      </c>
      <c r="GY265">
        <v>29.676200000000001</v>
      </c>
      <c r="GZ265">
        <v>1858.52</v>
      </c>
      <c r="HA265">
        <v>13.527100000000001</v>
      </c>
      <c r="HB265">
        <v>101.229</v>
      </c>
      <c r="HC265">
        <v>101.206</v>
      </c>
    </row>
    <row r="266" spans="1:211" x14ac:dyDescent="0.2">
      <c r="A266">
        <v>250</v>
      </c>
      <c r="B266">
        <v>1736452281.0999999</v>
      </c>
      <c r="C266">
        <v>498</v>
      </c>
      <c r="D266" t="s">
        <v>848</v>
      </c>
      <c r="E266" t="s">
        <v>849</v>
      </c>
      <c r="F266">
        <v>2</v>
      </c>
      <c r="G266">
        <v>1736452280.0999999</v>
      </c>
      <c r="H266">
        <f t="shared" si="102"/>
        <v>1.6615910481026005E-3</v>
      </c>
      <c r="I266">
        <f t="shared" si="103"/>
        <v>1.6615910481026004</v>
      </c>
      <c r="J266">
        <f t="shared" si="104"/>
        <v>-0.90369645168534229</v>
      </c>
      <c r="K266">
        <f t="shared" si="105"/>
        <v>1805.38</v>
      </c>
      <c r="L266">
        <f t="shared" si="106"/>
        <v>1774.8202562035515</v>
      </c>
      <c r="M266">
        <f t="shared" si="107"/>
        <v>181.53671785896881</v>
      </c>
      <c r="N266">
        <f t="shared" si="108"/>
        <v>184.66250795970001</v>
      </c>
      <c r="O266">
        <f t="shared" si="109"/>
        <v>0.1100190199459013</v>
      </c>
      <c r="P266">
        <f t="shared" si="110"/>
        <v>3.5342126822519133</v>
      </c>
      <c r="Q266">
        <f t="shared" si="111"/>
        <v>0.10815117526875791</v>
      </c>
      <c r="R266">
        <f t="shared" si="112"/>
        <v>6.775966153932575E-2</v>
      </c>
      <c r="S266">
        <f t="shared" si="113"/>
        <v>0</v>
      </c>
      <c r="T266">
        <f t="shared" si="114"/>
        <v>24.660544050519182</v>
      </c>
      <c r="U266">
        <f t="shared" si="115"/>
        <v>24.660544050519182</v>
      </c>
      <c r="V266">
        <f t="shared" si="116"/>
        <v>3.1158933067521439</v>
      </c>
      <c r="W266">
        <f t="shared" si="117"/>
        <v>49.637362997691767</v>
      </c>
      <c r="X266">
        <f t="shared" si="118"/>
        <v>1.5805113268365001</v>
      </c>
      <c r="Y266">
        <f t="shared" si="119"/>
        <v>3.1841162208999636</v>
      </c>
      <c r="Z266">
        <f t="shared" si="120"/>
        <v>1.5353819799156438</v>
      </c>
      <c r="AA266">
        <f t="shared" si="121"/>
        <v>-73.276165221324675</v>
      </c>
      <c r="AB266">
        <f t="shared" si="122"/>
        <v>69.13729322955912</v>
      </c>
      <c r="AC266">
        <f t="shared" si="123"/>
        <v>4.131319250857973</v>
      </c>
      <c r="AD266">
        <f t="shared" si="124"/>
        <v>-7.5527409075846208E-3</v>
      </c>
      <c r="AE266">
        <f t="shared" si="125"/>
        <v>27.360477334465887</v>
      </c>
      <c r="AF266">
        <f t="shared" si="126"/>
        <v>1.658552750963157</v>
      </c>
      <c r="AG266">
        <f t="shared" si="127"/>
        <v>-0.90369645168534229</v>
      </c>
      <c r="AH266">
        <v>1856.9223377409701</v>
      </c>
      <c r="AI266">
        <v>1833.70787878788</v>
      </c>
      <c r="AJ266">
        <v>3.4905522968351699</v>
      </c>
      <c r="AK266">
        <v>84.5062676990527</v>
      </c>
      <c r="AL266">
        <f t="shared" si="128"/>
        <v>1.6615910481026004</v>
      </c>
      <c r="AM266">
        <v>13.488977848943399</v>
      </c>
      <c r="AN266">
        <v>15.4517461538462</v>
      </c>
      <c r="AO266">
        <v>2.10101894800103E-6</v>
      </c>
      <c r="AP266">
        <v>123.873733639405</v>
      </c>
      <c r="AQ266">
        <v>34</v>
      </c>
      <c r="AR266">
        <v>7</v>
      </c>
      <c r="AS266">
        <f t="shared" si="129"/>
        <v>1</v>
      </c>
      <c r="AT266">
        <f t="shared" si="130"/>
        <v>0</v>
      </c>
      <c r="AU266">
        <f t="shared" si="131"/>
        <v>54377.326542745403</v>
      </c>
      <c r="AV266">
        <f t="shared" si="132"/>
        <v>0</v>
      </c>
      <c r="AW266">
        <f t="shared" si="133"/>
        <v>0</v>
      </c>
      <c r="AX266">
        <f t="shared" si="134"/>
        <v>0</v>
      </c>
      <c r="AY266">
        <f t="shared" si="135"/>
        <v>0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1736452280.0999999</v>
      </c>
      <c r="BF266">
        <v>1805.38</v>
      </c>
      <c r="BG266">
        <v>1841.8</v>
      </c>
      <c r="BH266">
        <v>15.4521</v>
      </c>
      <c r="BI266">
        <v>13.492900000000001</v>
      </c>
      <c r="BJ266">
        <v>1805.72</v>
      </c>
      <c r="BK266">
        <v>15.392799999999999</v>
      </c>
      <c r="BL266">
        <v>500.07900000000001</v>
      </c>
      <c r="BM266">
        <v>102.184</v>
      </c>
      <c r="BN266">
        <v>0.100565</v>
      </c>
      <c r="BO266">
        <v>25.023399999999999</v>
      </c>
      <c r="BP266">
        <v>24.6982</v>
      </c>
      <c r="BQ266">
        <v>999.9</v>
      </c>
      <c r="BR266">
        <v>0</v>
      </c>
      <c r="BS266">
        <v>0</v>
      </c>
      <c r="BT266">
        <v>9997.5</v>
      </c>
      <c r="BU266">
        <v>-0.108407</v>
      </c>
      <c r="BV266">
        <v>124.754</v>
      </c>
      <c r="BW266">
        <v>-36.421799999999998</v>
      </c>
      <c r="BX266">
        <v>1833.72</v>
      </c>
      <c r="BY266">
        <v>1867</v>
      </c>
      <c r="BZ266">
        <v>1.95919</v>
      </c>
      <c r="CA266">
        <v>1841.8</v>
      </c>
      <c r="CB266">
        <v>13.492900000000001</v>
      </c>
      <c r="CC266">
        <v>1.5789599999999999</v>
      </c>
      <c r="CD266">
        <v>1.37876</v>
      </c>
      <c r="CE266">
        <v>13.755000000000001</v>
      </c>
      <c r="CF266">
        <v>11.6861</v>
      </c>
      <c r="CG266">
        <v>0</v>
      </c>
      <c r="CH266">
        <v>0</v>
      </c>
      <c r="CI266">
        <v>0</v>
      </c>
      <c r="CJ266">
        <v>20</v>
      </c>
      <c r="CK266">
        <v>3</v>
      </c>
      <c r="CL266">
        <v>1736449596</v>
      </c>
      <c r="CM266" t="s">
        <v>346</v>
      </c>
      <c r="CN266">
        <v>1736449594</v>
      </c>
      <c r="CO266">
        <v>1736449596</v>
      </c>
      <c r="CP266">
        <v>2</v>
      </c>
      <c r="CQ266">
        <v>0.52600000000000002</v>
      </c>
      <c r="CR266">
        <v>-1.4999999999999999E-2</v>
      </c>
      <c r="CS266">
        <v>0.63</v>
      </c>
      <c r="CT266">
        <v>3.9E-2</v>
      </c>
      <c r="CU266">
        <v>200</v>
      </c>
      <c r="CV266">
        <v>13</v>
      </c>
      <c r="CW266">
        <v>0.21</v>
      </c>
      <c r="CX266">
        <v>0.03</v>
      </c>
      <c r="CY266">
        <v>-37.234160000000003</v>
      </c>
      <c r="CZ266">
        <v>-2.12011127819556</v>
      </c>
      <c r="DA266">
        <v>0.578575693751475</v>
      </c>
      <c r="DB266">
        <v>0</v>
      </c>
      <c r="DC266">
        <v>1.9632845000000001</v>
      </c>
      <c r="DD266">
        <v>-2.17123308270669E-2</v>
      </c>
      <c r="DE266">
        <v>2.2700935553408501E-3</v>
      </c>
      <c r="DF266">
        <v>1</v>
      </c>
      <c r="DG266">
        <v>1</v>
      </c>
      <c r="DH266">
        <v>2</v>
      </c>
      <c r="DI266" t="s">
        <v>347</v>
      </c>
      <c r="DJ266">
        <v>3.1196700000000002</v>
      </c>
      <c r="DK266">
        <v>2.80097</v>
      </c>
      <c r="DL266">
        <v>0.26299699999999998</v>
      </c>
      <c r="DM266">
        <v>0.26811600000000002</v>
      </c>
      <c r="DN266">
        <v>8.6415699999999998E-2</v>
      </c>
      <c r="DO266">
        <v>7.9080499999999998E-2</v>
      </c>
      <c r="DP266">
        <v>20544.2</v>
      </c>
      <c r="DQ266">
        <v>18849.5</v>
      </c>
      <c r="DR266">
        <v>26658.400000000001</v>
      </c>
      <c r="DS266">
        <v>24089.3</v>
      </c>
      <c r="DT266">
        <v>33673.4</v>
      </c>
      <c r="DU266">
        <v>32326.799999999999</v>
      </c>
      <c r="DV266">
        <v>40306.5</v>
      </c>
      <c r="DW266">
        <v>38090.9</v>
      </c>
      <c r="DX266">
        <v>2.0075799999999999</v>
      </c>
      <c r="DY266">
        <v>2.2516799999999999</v>
      </c>
      <c r="DZ266">
        <v>0.118781</v>
      </c>
      <c r="EA266">
        <v>0</v>
      </c>
      <c r="EB266">
        <v>22.7486</v>
      </c>
      <c r="EC266">
        <v>999.9</v>
      </c>
      <c r="ED266">
        <v>64.882000000000005</v>
      </c>
      <c r="EE266">
        <v>23.141999999999999</v>
      </c>
      <c r="EF266">
        <v>18.058499999999999</v>
      </c>
      <c r="EG266">
        <v>64.070300000000003</v>
      </c>
      <c r="EH266">
        <v>26.262</v>
      </c>
      <c r="EI266">
        <v>1</v>
      </c>
      <c r="EJ266">
        <v>-0.36794500000000002</v>
      </c>
      <c r="EK266">
        <v>-3.5038200000000002</v>
      </c>
      <c r="EL266">
        <v>20.263300000000001</v>
      </c>
      <c r="EM266">
        <v>5.2590700000000004</v>
      </c>
      <c r="EN266">
        <v>12.0062</v>
      </c>
      <c r="EO266">
        <v>4.9991000000000003</v>
      </c>
      <c r="EP266">
        <v>3.2866300000000002</v>
      </c>
      <c r="EQ266">
        <v>9999</v>
      </c>
      <c r="ER266">
        <v>9999</v>
      </c>
      <c r="ES266">
        <v>999.9</v>
      </c>
      <c r="ET266">
        <v>9999</v>
      </c>
      <c r="EU266">
        <v>1.87246</v>
      </c>
      <c r="EV266">
        <v>1.8733200000000001</v>
      </c>
      <c r="EW266">
        <v>1.8695200000000001</v>
      </c>
      <c r="EX266">
        <v>1.8752800000000001</v>
      </c>
      <c r="EY266">
        <v>1.8755200000000001</v>
      </c>
      <c r="EZ266">
        <v>1.8739300000000001</v>
      </c>
      <c r="FA266">
        <v>1.8724799999999999</v>
      </c>
      <c r="FB266">
        <v>1.8715900000000001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-0.34</v>
      </c>
      <c r="FQ266">
        <v>5.9299999999999999E-2</v>
      </c>
      <c r="FR266">
        <v>0.34321388301456301</v>
      </c>
      <c r="FS266">
        <v>1.93526017593624E-3</v>
      </c>
      <c r="FT266">
        <v>-2.6352868309754201E-6</v>
      </c>
      <c r="FU266">
        <v>7.4988703689445403E-10</v>
      </c>
      <c r="FV266">
        <v>5.9295258707654903E-2</v>
      </c>
      <c r="FW266">
        <v>0</v>
      </c>
      <c r="FX266">
        <v>0</v>
      </c>
      <c r="FY266">
        <v>0</v>
      </c>
      <c r="FZ266">
        <v>1</v>
      </c>
      <c r="GA266">
        <v>1999</v>
      </c>
      <c r="GB266">
        <v>0</v>
      </c>
      <c r="GC266">
        <v>14</v>
      </c>
      <c r="GD266">
        <v>44.8</v>
      </c>
      <c r="GE266">
        <v>44.8</v>
      </c>
      <c r="GF266">
        <v>3.7231399999999999</v>
      </c>
      <c r="GG266">
        <v>2.4865699999999999</v>
      </c>
      <c r="GH266">
        <v>1.5979000000000001</v>
      </c>
      <c r="GI266">
        <v>2.35107</v>
      </c>
      <c r="GJ266">
        <v>1.64917</v>
      </c>
      <c r="GK266">
        <v>2.2802699999999998</v>
      </c>
      <c r="GL266">
        <v>27.6829</v>
      </c>
      <c r="GM266">
        <v>14.0532</v>
      </c>
      <c r="GN266">
        <v>19</v>
      </c>
      <c r="GO266">
        <v>454.53500000000003</v>
      </c>
      <c r="GP266">
        <v>636.50900000000001</v>
      </c>
      <c r="GQ266">
        <v>29.977499999999999</v>
      </c>
      <c r="GR266">
        <v>22.5258</v>
      </c>
      <c r="GS266">
        <v>29.999700000000001</v>
      </c>
      <c r="GT266">
        <v>22.4892</v>
      </c>
      <c r="GU266">
        <v>22.479299999999999</v>
      </c>
      <c r="GV266">
        <v>74.685500000000005</v>
      </c>
      <c r="GW266">
        <v>27.058299999999999</v>
      </c>
      <c r="GX266">
        <v>100</v>
      </c>
      <c r="GY266">
        <v>29.676200000000001</v>
      </c>
      <c r="GZ266">
        <v>1865.24</v>
      </c>
      <c r="HA266">
        <v>13.530799999999999</v>
      </c>
      <c r="HB266">
        <v>101.23099999999999</v>
      </c>
      <c r="HC266">
        <v>101.206</v>
      </c>
    </row>
    <row r="267" spans="1:211" x14ac:dyDescent="0.2">
      <c r="A267">
        <v>251</v>
      </c>
      <c r="B267">
        <v>1736452283.0999999</v>
      </c>
      <c r="C267">
        <v>500</v>
      </c>
      <c r="D267" t="s">
        <v>850</v>
      </c>
      <c r="E267" t="s">
        <v>851</v>
      </c>
      <c r="F267">
        <v>2</v>
      </c>
      <c r="G267">
        <v>1736452281.0999999</v>
      </c>
      <c r="H267">
        <f t="shared" si="102"/>
        <v>1.6627458488769195E-3</v>
      </c>
      <c r="I267">
        <f t="shared" si="103"/>
        <v>1.6627458488769196</v>
      </c>
      <c r="J267">
        <f t="shared" si="104"/>
        <v>-1.0050958320526118</v>
      </c>
      <c r="K267">
        <f t="shared" si="105"/>
        <v>1808.76</v>
      </c>
      <c r="L267">
        <f t="shared" si="106"/>
        <v>1779.5687562191106</v>
      </c>
      <c r="M267">
        <f t="shared" si="107"/>
        <v>182.02394387724001</v>
      </c>
      <c r="N267">
        <f t="shared" si="108"/>
        <v>185.00978260986</v>
      </c>
      <c r="O267">
        <f t="shared" si="109"/>
        <v>0.11002754188668949</v>
      </c>
      <c r="P267">
        <f t="shared" si="110"/>
        <v>3.5346740688892511</v>
      </c>
      <c r="Q267">
        <f t="shared" si="111"/>
        <v>0.10815964987210755</v>
      </c>
      <c r="R267">
        <f t="shared" si="112"/>
        <v>6.7764962490117819E-2</v>
      </c>
      <c r="S267">
        <f t="shared" si="113"/>
        <v>0</v>
      </c>
      <c r="T267">
        <f t="shared" si="114"/>
        <v>24.666187794487147</v>
      </c>
      <c r="U267">
        <f t="shared" si="115"/>
        <v>24.666187794487147</v>
      </c>
      <c r="V267">
        <f t="shared" si="116"/>
        <v>3.1169445628795964</v>
      </c>
      <c r="W267">
        <f t="shared" si="117"/>
        <v>49.623203366570515</v>
      </c>
      <c r="X267">
        <f t="shared" si="118"/>
        <v>1.5806115350743251</v>
      </c>
      <c r="Y267">
        <f t="shared" si="119"/>
        <v>3.185226724276994</v>
      </c>
      <c r="Z267">
        <f t="shared" si="120"/>
        <v>1.5363330278052714</v>
      </c>
      <c r="AA267">
        <f t="shared" si="121"/>
        <v>-73.327091935472154</v>
      </c>
      <c r="AB267">
        <f t="shared" si="122"/>
        <v>69.185623436318011</v>
      </c>
      <c r="AC267">
        <f t="shared" si="123"/>
        <v>4.1339068760069635</v>
      </c>
      <c r="AD267">
        <f t="shared" si="124"/>
        <v>-7.5616231471826723E-3</v>
      </c>
      <c r="AE267">
        <f t="shared" si="125"/>
        <v>27.33569409875178</v>
      </c>
      <c r="AF267">
        <f t="shared" si="126"/>
        <v>1.6583731725500912</v>
      </c>
      <c r="AG267">
        <f t="shared" si="127"/>
        <v>-1.0050958320526118</v>
      </c>
      <c r="AH267">
        <v>1863.38420192478</v>
      </c>
      <c r="AI267">
        <v>1840.5694545454501</v>
      </c>
      <c r="AJ267">
        <v>3.4510512134901399</v>
      </c>
      <c r="AK267">
        <v>84.5062676990527</v>
      </c>
      <c r="AL267">
        <f t="shared" si="128"/>
        <v>1.6627458488769196</v>
      </c>
      <c r="AM267">
        <v>13.489758692325699</v>
      </c>
      <c r="AN267">
        <v>15.453787412587401</v>
      </c>
      <c r="AO267">
        <v>3.39793331446786E-6</v>
      </c>
      <c r="AP267">
        <v>123.873733639405</v>
      </c>
      <c r="AQ267">
        <v>34</v>
      </c>
      <c r="AR267">
        <v>7</v>
      </c>
      <c r="AS267">
        <f t="shared" si="129"/>
        <v>1</v>
      </c>
      <c r="AT267">
        <f t="shared" si="130"/>
        <v>0</v>
      </c>
      <c r="AU267">
        <f t="shared" si="131"/>
        <v>54386.442610543716</v>
      </c>
      <c r="AV267">
        <f t="shared" si="132"/>
        <v>0</v>
      </c>
      <c r="AW267">
        <f t="shared" si="133"/>
        <v>0</v>
      </c>
      <c r="AX267">
        <f t="shared" si="134"/>
        <v>0</v>
      </c>
      <c r="AY267">
        <f t="shared" si="135"/>
        <v>0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1736452281.0999999</v>
      </c>
      <c r="BF267">
        <v>1808.76</v>
      </c>
      <c r="BG267">
        <v>1845.155</v>
      </c>
      <c r="BH267">
        <v>15.45295</v>
      </c>
      <c r="BI267">
        <v>13.49405</v>
      </c>
      <c r="BJ267">
        <v>1809.1</v>
      </c>
      <c r="BK267">
        <v>15.393649999999999</v>
      </c>
      <c r="BL267">
        <v>500.101</v>
      </c>
      <c r="BM267">
        <v>102.185</v>
      </c>
      <c r="BN267">
        <v>0.1004235</v>
      </c>
      <c r="BO267">
        <v>25.029250000000001</v>
      </c>
      <c r="BP267">
        <v>24.700150000000001</v>
      </c>
      <c r="BQ267">
        <v>999.9</v>
      </c>
      <c r="BR267">
        <v>0</v>
      </c>
      <c r="BS267">
        <v>0</v>
      </c>
      <c r="BT267">
        <v>9999.35</v>
      </c>
      <c r="BU267">
        <v>-0.1146245</v>
      </c>
      <c r="BV267">
        <v>125.1905</v>
      </c>
      <c r="BW267">
        <v>-36.399000000000001</v>
      </c>
      <c r="BX267">
        <v>1837.15</v>
      </c>
      <c r="BY267">
        <v>1870.4</v>
      </c>
      <c r="BZ267">
        <v>1.9589049999999999</v>
      </c>
      <c r="CA267">
        <v>1845.155</v>
      </c>
      <c r="CB267">
        <v>13.49405</v>
      </c>
      <c r="CC267">
        <v>1.5790599999999999</v>
      </c>
      <c r="CD267">
        <v>1.3788899999999999</v>
      </c>
      <c r="CE267">
        <v>13.756</v>
      </c>
      <c r="CF267">
        <v>11.6875</v>
      </c>
      <c r="CG267">
        <v>0</v>
      </c>
      <c r="CH267">
        <v>0</v>
      </c>
      <c r="CI267">
        <v>0</v>
      </c>
      <c r="CJ267">
        <v>20</v>
      </c>
      <c r="CK267">
        <v>3</v>
      </c>
      <c r="CL267">
        <v>1736449596</v>
      </c>
      <c r="CM267" t="s">
        <v>346</v>
      </c>
      <c r="CN267">
        <v>1736449594</v>
      </c>
      <c r="CO267">
        <v>1736449596</v>
      </c>
      <c r="CP267">
        <v>2</v>
      </c>
      <c r="CQ267">
        <v>0.52600000000000002</v>
      </c>
      <c r="CR267">
        <v>-1.4999999999999999E-2</v>
      </c>
      <c r="CS267">
        <v>0.63</v>
      </c>
      <c r="CT267">
        <v>3.9E-2</v>
      </c>
      <c r="CU267">
        <v>200</v>
      </c>
      <c r="CV267">
        <v>13</v>
      </c>
      <c r="CW267">
        <v>0.21</v>
      </c>
      <c r="CX267">
        <v>0.03</v>
      </c>
      <c r="CY267">
        <v>-37.213590000000003</v>
      </c>
      <c r="CZ267">
        <v>0.45953684210527002</v>
      </c>
      <c r="DA267">
        <v>0.60329188698340797</v>
      </c>
      <c r="DB267">
        <v>0</v>
      </c>
      <c r="DC267">
        <v>1.9625710000000001</v>
      </c>
      <c r="DD267">
        <v>-2.3039097744363E-2</v>
      </c>
      <c r="DE267">
        <v>2.3827167267638201E-3</v>
      </c>
      <c r="DF267">
        <v>1</v>
      </c>
      <c r="DG267">
        <v>1</v>
      </c>
      <c r="DH267">
        <v>2</v>
      </c>
      <c r="DI267" t="s">
        <v>347</v>
      </c>
      <c r="DJ267">
        <v>3.1196600000000001</v>
      </c>
      <c r="DK267">
        <v>2.8008999999999999</v>
      </c>
      <c r="DL267">
        <v>0.26355299999999998</v>
      </c>
      <c r="DM267">
        <v>0.26866000000000001</v>
      </c>
      <c r="DN267">
        <v>8.6417300000000002E-2</v>
      </c>
      <c r="DO267">
        <v>7.9087400000000002E-2</v>
      </c>
      <c r="DP267">
        <v>20529</v>
      </c>
      <c r="DQ267">
        <v>18835.5</v>
      </c>
      <c r="DR267">
        <v>26658.7</v>
      </c>
      <c r="DS267">
        <v>24089.3</v>
      </c>
      <c r="DT267">
        <v>33673.9</v>
      </c>
      <c r="DU267">
        <v>32326.400000000001</v>
      </c>
      <c r="DV267">
        <v>40307.1</v>
      </c>
      <c r="DW267">
        <v>38090.800000000003</v>
      </c>
      <c r="DX267">
        <v>2.0084</v>
      </c>
      <c r="DY267">
        <v>2.2515200000000002</v>
      </c>
      <c r="DZ267">
        <v>0.119023</v>
      </c>
      <c r="EA267">
        <v>0</v>
      </c>
      <c r="EB267">
        <v>22.749500000000001</v>
      </c>
      <c r="EC267">
        <v>999.9</v>
      </c>
      <c r="ED267">
        <v>64.882000000000005</v>
      </c>
      <c r="EE267">
        <v>23.131</v>
      </c>
      <c r="EF267">
        <v>18.0457</v>
      </c>
      <c r="EG267">
        <v>63.930300000000003</v>
      </c>
      <c r="EH267">
        <v>26.262</v>
      </c>
      <c r="EI267">
        <v>1</v>
      </c>
      <c r="EJ267">
        <v>-0.36915399999999998</v>
      </c>
      <c r="EK267">
        <v>-3.0257100000000001</v>
      </c>
      <c r="EL267">
        <v>20.277999999999999</v>
      </c>
      <c r="EM267">
        <v>5.2610200000000003</v>
      </c>
      <c r="EN267">
        <v>12.006500000000001</v>
      </c>
      <c r="EO267">
        <v>4.9999500000000001</v>
      </c>
      <c r="EP267">
        <v>3.2871299999999999</v>
      </c>
      <c r="EQ267">
        <v>9999</v>
      </c>
      <c r="ER267">
        <v>9999</v>
      </c>
      <c r="ES267">
        <v>999.9</v>
      </c>
      <c r="ET267">
        <v>9999</v>
      </c>
      <c r="EU267">
        <v>1.87249</v>
      </c>
      <c r="EV267">
        <v>1.8733200000000001</v>
      </c>
      <c r="EW267">
        <v>1.8695200000000001</v>
      </c>
      <c r="EX267">
        <v>1.87531</v>
      </c>
      <c r="EY267">
        <v>1.87554</v>
      </c>
      <c r="EZ267">
        <v>1.8739399999999999</v>
      </c>
      <c r="FA267">
        <v>1.87249</v>
      </c>
      <c r="FB267">
        <v>1.8716200000000001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-0.34</v>
      </c>
      <c r="FQ267">
        <v>5.9299999999999999E-2</v>
      </c>
      <c r="FR267">
        <v>0.34321388301456301</v>
      </c>
      <c r="FS267">
        <v>1.93526017593624E-3</v>
      </c>
      <c r="FT267">
        <v>-2.6352868309754201E-6</v>
      </c>
      <c r="FU267">
        <v>7.4988703689445403E-10</v>
      </c>
      <c r="FV267">
        <v>5.9295258707654903E-2</v>
      </c>
      <c r="FW267">
        <v>0</v>
      </c>
      <c r="FX267">
        <v>0</v>
      </c>
      <c r="FY267">
        <v>0</v>
      </c>
      <c r="FZ267">
        <v>1</v>
      </c>
      <c r="GA267">
        <v>1999</v>
      </c>
      <c r="GB267">
        <v>0</v>
      </c>
      <c r="GC267">
        <v>14</v>
      </c>
      <c r="GD267">
        <v>44.8</v>
      </c>
      <c r="GE267">
        <v>44.8</v>
      </c>
      <c r="GF267">
        <v>3.73291</v>
      </c>
      <c r="GG267">
        <v>2.4694799999999999</v>
      </c>
      <c r="GH267">
        <v>1.5979000000000001</v>
      </c>
      <c r="GI267">
        <v>2.35229</v>
      </c>
      <c r="GJ267">
        <v>1.64917</v>
      </c>
      <c r="GK267">
        <v>2.47803</v>
      </c>
      <c r="GL267">
        <v>27.6829</v>
      </c>
      <c r="GM267">
        <v>14.061999999999999</v>
      </c>
      <c r="GN267">
        <v>19</v>
      </c>
      <c r="GO267">
        <v>455.02100000000002</v>
      </c>
      <c r="GP267">
        <v>636.39800000000002</v>
      </c>
      <c r="GQ267">
        <v>29.861000000000001</v>
      </c>
      <c r="GR267">
        <v>22.526800000000001</v>
      </c>
      <c r="GS267">
        <v>29.998999999999999</v>
      </c>
      <c r="GT267">
        <v>22.490100000000002</v>
      </c>
      <c r="GU267">
        <v>22.4803</v>
      </c>
      <c r="GV267">
        <v>74.903599999999997</v>
      </c>
      <c r="GW267">
        <v>27.058299999999999</v>
      </c>
      <c r="GX267">
        <v>100</v>
      </c>
      <c r="GY267">
        <v>29.676200000000001</v>
      </c>
      <c r="GZ267">
        <v>1872.03</v>
      </c>
      <c r="HA267">
        <v>13.539300000000001</v>
      </c>
      <c r="HB267">
        <v>101.232</v>
      </c>
      <c r="HC267">
        <v>101.205</v>
      </c>
    </row>
    <row r="268" spans="1:211" x14ac:dyDescent="0.2">
      <c r="A268">
        <v>252</v>
      </c>
      <c r="B268">
        <v>1736452285.0999999</v>
      </c>
      <c r="C268">
        <v>502</v>
      </c>
      <c r="D268" t="s">
        <v>852</v>
      </c>
      <c r="E268" t="s">
        <v>853</v>
      </c>
      <c r="F268">
        <v>2</v>
      </c>
      <c r="G268">
        <v>1736452284.0999999</v>
      </c>
      <c r="H268">
        <f t="shared" si="102"/>
        <v>1.6600534686724746E-3</v>
      </c>
      <c r="I268">
        <f t="shared" si="103"/>
        <v>1.6600534686724746</v>
      </c>
      <c r="J268">
        <f t="shared" si="104"/>
        <v>-0.7930934083970097</v>
      </c>
      <c r="K268">
        <f t="shared" si="105"/>
        <v>1818.76</v>
      </c>
      <c r="L268">
        <f t="shared" si="106"/>
        <v>1786.2010944384128</v>
      </c>
      <c r="M268">
        <f t="shared" si="107"/>
        <v>182.70434827080987</v>
      </c>
      <c r="N268">
        <f t="shared" si="108"/>
        <v>186.034686405504</v>
      </c>
      <c r="O268">
        <f t="shared" si="109"/>
        <v>0.10966093353558971</v>
      </c>
      <c r="P268">
        <f t="shared" si="110"/>
        <v>3.5360584016395329</v>
      </c>
      <c r="Q268">
        <f t="shared" si="111"/>
        <v>0.1078060683408808</v>
      </c>
      <c r="R268">
        <f t="shared" si="112"/>
        <v>6.7542831624642502E-2</v>
      </c>
      <c r="S268">
        <f t="shared" si="113"/>
        <v>0</v>
      </c>
      <c r="T268">
        <f t="shared" si="114"/>
        <v>24.679562176859008</v>
      </c>
      <c r="U268">
        <f t="shared" si="115"/>
        <v>24.679562176859008</v>
      </c>
      <c r="V268">
        <f t="shared" si="116"/>
        <v>3.1194370373113758</v>
      </c>
      <c r="W268">
        <f t="shared" si="117"/>
        <v>49.584263113959523</v>
      </c>
      <c r="X268">
        <f t="shared" si="118"/>
        <v>1.5805624627459198</v>
      </c>
      <c r="Y268">
        <f t="shared" si="119"/>
        <v>3.1876292264610506</v>
      </c>
      <c r="Z268">
        <f t="shared" si="120"/>
        <v>1.538874574565456</v>
      </c>
      <c r="AA268">
        <f t="shared" si="121"/>
        <v>-73.208357968456127</v>
      </c>
      <c r="AB268">
        <f t="shared" si="122"/>
        <v>69.074626204541829</v>
      </c>
      <c r="AC268">
        <f t="shared" si="123"/>
        <v>4.1261996327590396</v>
      </c>
      <c r="AD268">
        <f t="shared" si="124"/>
        <v>-7.5321311552585257E-3</v>
      </c>
      <c r="AE268">
        <f t="shared" si="125"/>
        <v>27.233272628617669</v>
      </c>
      <c r="AF268">
        <f t="shared" si="126"/>
        <v>1.6573087550760617</v>
      </c>
      <c r="AG268">
        <f t="shared" si="127"/>
        <v>-0.7930934083970097</v>
      </c>
      <c r="AH268">
        <v>1870.0844742183599</v>
      </c>
      <c r="AI268">
        <v>1847.32278787879</v>
      </c>
      <c r="AJ268">
        <v>3.4055658516724101</v>
      </c>
      <c r="AK268">
        <v>84.5062676990527</v>
      </c>
      <c r="AL268">
        <f t="shared" si="128"/>
        <v>1.6600534686724746</v>
      </c>
      <c r="AM268">
        <v>13.491864160387699</v>
      </c>
      <c r="AN268">
        <v>15.453275524475499</v>
      </c>
      <c r="AO268">
        <v>2.9101541406043502E-6</v>
      </c>
      <c r="AP268">
        <v>123.873733639405</v>
      </c>
      <c r="AQ268">
        <v>34</v>
      </c>
      <c r="AR268">
        <v>7</v>
      </c>
      <c r="AS268">
        <f t="shared" si="129"/>
        <v>1</v>
      </c>
      <c r="AT268">
        <f t="shared" si="130"/>
        <v>0</v>
      </c>
      <c r="AU268">
        <f t="shared" si="131"/>
        <v>54414.67035538175</v>
      </c>
      <c r="AV268">
        <f t="shared" si="132"/>
        <v>0</v>
      </c>
      <c r="AW268">
        <f t="shared" si="133"/>
        <v>0</v>
      </c>
      <c r="AX268">
        <f t="shared" si="134"/>
        <v>0</v>
      </c>
      <c r="AY268">
        <f t="shared" si="135"/>
        <v>0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1736452284.0999999</v>
      </c>
      <c r="BF268">
        <v>1818.76</v>
      </c>
      <c r="BG268">
        <v>1855.06</v>
      </c>
      <c r="BH268">
        <v>15.452299999999999</v>
      </c>
      <c r="BI268">
        <v>13.4941</v>
      </c>
      <c r="BJ268">
        <v>1819.11</v>
      </c>
      <c r="BK268">
        <v>15.393000000000001</v>
      </c>
      <c r="BL268">
        <v>499.959</v>
      </c>
      <c r="BM268">
        <v>102.187</v>
      </c>
      <c r="BN268">
        <v>9.9550399999999997E-2</v>
      </c>
      <c r="BO268">
        <v>25.041899999999998</v>
      </c>
      <c r="BP268">
        <v>24.712700000000002</v>
      </c>
      <c r="BQ268">
        <v>999.9</v>
      </c>
      <c r="BR268">
        <v>0</v>
      </c>
      <c r="BS268">
        <v>0</v>
      </c>
      <c r="BT268">
        <v>10005</v>
      </c>
      <c r="BU268">
        <v>-9.5966099999999999E-2</v>
      </c>
      <c r="BV268">
        <v>125.383</v>
      </c>
      <c r="BW268">
        <v>-36.293500000000002</v>
      </c>
      <c r="BX268">
        <v>1847.31</v>
      </c>
      <c r="BY268">
        <v>1880.43</v>
      </c>
      <c r="BZ268">
        <v>1.9581900000000001</v>
      </c>
      <c r="CA268">
        <v>1855.06</v>
      </c>
      <c r="CB268">
        <v>13.4941</v>
      </c>
      <c r="CC268">
        <v>1.5790299999999999</v>
      </c>
      <c r="CD268">
        <v>1.37893</v>
      </c>
      <c r="CE268">
        <v>13.755699999999999</v>
      </c>
      <c r="CF268">
        <v>11.687799999999999</v>
      </c>
      <c r="CG268">
        <v>0</v>
      </c>
      <c r="CH268">
        <v>0</v>
      </c>
      <c r="CI268">
        <v>0</v>
      </c>
      <c r="CJ268">
        <v>20</v>
      </c>
      <c r="CK268">
        <v>3</v>
      </c>
      <c r="CL268">
        <v>1736449596</v>
      </c>
      <c r="CM268" t="s">
        <v>346</v>
      </c>
      <c r="CN268">
        <v>1736449594</v>
      </c>
      <c r="CO268">
        <v>1736449596</v>
      </c>
      <c r="CP268">
        <v>2</v>
      </c>
      <c r="CQ268">
        <v>0.52600000000000002</v>
      </c>
      <c r="CR268">
        <v>-1.4999999999999999E-2</v>
      </c>
      <c r="CS268">
        <v>0.63</v>
      </c>
      <c r="CT268">
        <v>3.9E-2</v>
      </c>
      <c r="CU268">
        <v>200</v>
      </c>
      <c r="CV268">
        <v>13</v>
      </c>
      <c r="CW268">
        <v>0.21</v>
      </c>
      <c r="CX268">
        <v>0.03</v>
      </c>
      <c r="CY268">
        <v>-37.1873</v>
      </c>
      <c r="CZ268">
        <v>3.0798496240600302</v>
      </c>
      <c r="DA268">
        <v>0.634195647257217</v>
      </c>
      <c r="DB268">
        <v>0</v>
      </c>
      <c r="DC268">
        <v>1.9618469999999999</v>
      </c>
      <c r="DD268">
        <v>-2.47236090225555E-2</v>
      </c>
      <c r="DE268">
        <v>2.51515228167203E-3</v>
      </c>
      <c r="DF268">
        <v>1</v>
      </c>
      <c r="DG268">
        <v>1</v>
      </c>
      <c r="DH268">
        <v>2</v>
      </c>
      <c r="DI268" t="s">
        <v>347</v>
      </c>
      <c r="DJ268">
        <v>3.1193399999999998</v>
      </c>
      <c r="DK268">
        <v>2.80044</v>
      </c>
      <c r="DL268">
        <v>0.26409300000000002</v>
      </c>
      <c r="DM268">
        <v>0.269181</v>
      </c>
      <c r="DN268">
        <v>8.6409200000000005E-2</v>
      </c>
      <c r="DO268">
        <v>7.90801E-2</v>
      </c>
      <c r="DP268">
        <v>20513.900000000001</v>
      </c>
      <c r="DQ268">
        <v>18822.099999999999</v>
      </c>
      <c r="DR268">
        <v>26658.6</v>
      </c>
      <c r="DS268">
        <v>24089.200000000001</v>
      </c>
      <c r="DT268">
        <v>33674.199999999997</v>
      </c>
      <c r="DU268">
        <v>32326.3</v>
      </c>
      <c r="DV268">
        <v>40307</v>
      </c>
      <c r="DW268">
        <v>38090.300000000003</v>
      </c>
      <c r="DX268">
        <v>2.00732</v>
      </c>
      <c r="DY268">
        <v>2.2521499999999999</v>
      </c>
      <c r="DZ268">
        <v>0.119574</v>
      </c>
      <c r="EA268">
        <v>0</v>
      </c>
      <c r="EB268">
        <v>22.750499999999999</v>
      </c>
      <c r="EC268">
        <v>999.9</v>
      </c>
      <c r="ED268">
        <v>64.882000000000005</v>
      </c>
      <c r="EE268">
        <v>23.141999999999999</v>
      </c>
      <c r="EF268">
        <v>18.059000000000001</v>
      </c>
      <c r="EG268">
        <v>64.000299999999996</v>
      </c>
      <c r="EH268">
        <v>26.037700000000001</v>
      </c>
      <c r="EI268">
        <v>1</v>
      </c>
      <c r="EJ268">
        <v>-0.36982999999999999</v>
      </c>
      <c r="EK268">
        <v>-3.4102299999999999</v>
      </c>
      <c r="EL268">
        <v>20.268899999999999</v>
      </c>
      <c r="EM268">
        <v>5.2602700000000002</v>
      </c>
      <c r="EN268">
        <v>12.007</v>
      </c>
      <c r="EO268">
        <v>4.9998500000000003</v>
      </c>
      <c r="EP268">
        <v>3.2870200000000001</v>
      </c>
      <c r="EQ268">
        <v>9999</v>
      </c>
      <c r="ER268">
        <v>9999</v>
      </c>
      <c r="ES268">
        <v>999.9</v>
      </c>
      <c r="ET268">
        <v>9999</v>
      </c>
      <c r="EU268">
        <v>1.87249</v>
      </c>
      <c r="EV268">
        <v>1.8733200000000001</v>
      </c>
      <c r="EW268">
        <v>1.8695299999999999</v>
      </c>
      <c r="EX268">
        <v>1.8753</v>
      </c>
      <c r="EY268">
        <v>1.8755299999999999</v>
      </c>
      <c r="EZ268">
        <v>1.8739399999999999</v>
      </c>
      <c r="FA268">
        <v>1.8725099999999999</v>
      </c>
      <c r="FB268">
        <v>1.8716299999999999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-0.34</v>
      </c>
      <c r="FQ268">
        <v>5.9299999999999999E-2</v>
      </c>
      <c r="FR268">
        <v>0.34321388301456301</v>
      </c>
      <c r="FS268">
        <v>1.93526017593624E-3</v>
      </c>
      <c r="FT268">
        <v>-2.6352868309754201E-6</v>
      </c>
      <c r="FU268">
        <v>7.4988703689445403E-10</v>
      </c>
      <c r="FV268">
        <v>5.9295258707654903E-2</v>
      </c>
      <c r="FW268">
        <v>0</v>
      </c>
      <c r="FX268">
        <v>0</v>
      </c>
      <c r="FY268">
        <v>0</v>
      </c>
      <c r="FZ268">
        <v>1</v>
      </c>
      <c r="GA268">
        <v>1999</v>
      </c>
      <c r="GB268">
        <v>0</v>
      </c>
      <c r="GC268">
        <v>14</v>
      </c>
      <c r="GD268">
        <v>44.9</v>
      </c>
      <c r="GE268">
        <v>44.8</v>
      </c>
      <c r="GF268">
        <v>3.74512</v>
      </c>
      <c r="GG268">
        <v>2.4902299999999999</v>
      </c>
      <c r="GH268">
        <v>1.5979000000000001</v>
      </c>
      <c r="GI268">
        <v>2.34985</v>
      </c>
      <c r="GJ268">
        <v>1.64917</v>
      </c>
      <c r="GK268">
        <v>2.4084500000000002</v>
      </c>
      <c r="GL268">
        <v>27.6829</v>
      </c>
      <c r="GM268">
        <v>14.044499999999999</v>
      </c>
      <c r="GN268">
        <v>19</v>
      </c>
      <c r="GO268">
        <v>454.39400000000001</v>
      </c>
      <c r="GP268">
        <v>636.91999999999996</v>
      </c>
      <c r="GQ268">
        <v>29.721399999999999</v>
      </c>
      <c r="GR268">
        <v>22.527699999999999</v>
      </c>
      <c r="GS268">
        <v>29.998899999999999</v>
      </c>
      <c r="GT268">
        <v>22.490600000000001</v>
      </c>
      <c r="GU268">
        <v>22.481000000000002</v>
      </c>
      <c r="GV268">
        <v>75.043899999999994</v>
      </c>
      <c r="GW268">
        <v>27.058299999999999</v>
      </c>
      <c r="GX268">
        <v>100</v>
      </c>
      <c r="GY268">
        <v>29.642199999999999</v>
      </c>
      <c r="GZ268">
        <v>1878.84</v>
      </c>
      <c r="HA268">
        <v>13.549099999999999</v>
      </c>
      <c r="HB268">
        <v>101.232</v>
      </c>
      <c r="HC268">
        <v>101.205</v>
      </c>
    </row>
    <row r="269" spans="1:211" x14ac:dyDescent="0.2">
      <c r="A269">
        <v>253</v>
      </c>
      <c r="B269">
        <v>1736452287.0999999</v>
      </c>
      <c r="C269">
        <v>504</v>
      </c>
      <c r="D269" t="s">
        <v>854</v>
      </c>
      <c r="E269" t="s">
        <v>855</v>
      </c>
      <c r="F269">
        <v>2</v>
      </c>
      <c r="G269">
        <v>1736452285.0999999</v>
      </c>
      <c r="H269">
        <f t="shared" si="102"/>
        <v>1.6555780404476504E-3</v>
      </c>
      <c r="I269">
        <f t="shared" si="103"/>
        <v>1.6555780404476503</v>
      </c>
      <c r="J269">
        <f t="shared" si="104"/>
        <v>-0.43932183702807687</v>
      </c>
      <c r="K269">
        <f t="shared" si="105"/>
        <v>1822.05</v>
      </c>
      <c r="L269">
        <f t="shared" si="106"/>
        <v>1784.2453440646539</v>
      </c>
      <c r="M269">
        <f t="shared" si="107"/>
        <v>182.50409871057576</v>
      </c>
      <c r="N269">
        <f t="shared" si="108"/>
        <v>186.3710022625425</v>
      </c>
      <c r="O269">
        <f t="shared" si="109"/>
        <v>0.10933475549108411</v>
      </c>
      <c r="P269">
        <f t="shared" si="110"/>
        <v>3.5342822107383487</v>
      </c>
      <c r="Q269">
        <f t="shared" si="111"/>
        <v>0.10748989834464898</v>
      </c>
      <c r="R269">
        <f t="shared" si="112"/>
        <v>6.7344346601832569E-2</v>
      </c>
      <c r="S269">
        <f t="shared" si="113"/>
        <v>0</v>
      </c>
      <c r="T269">
        <f t="shared" si="114"/>
        <v>24.680867779353786</v>
      </c>
      <c r="U269">
        <f t="shared" si="115"/>
        <v>24.680867779353786</v>
      </c>
      <c r="V269">
        <f t="shared" si="116"/>
        <v>3.1196804450898163</v>
      </c>
      <c r="W269">
        <f t="shared" si="117"/>
        <v>49.579040402704621</v>
      </c>
      <c r="X269">
        <f t="shared" si="118"/>
        <v>1.5804430787348775</v>
      </c>
      <c r="Y269">
        <f t="shared" si="119"/>
        <v>3.1877242195447204</v>
      </c>
      <c r="Z269">
        <f t="shared" si="120"/>
        <v>1.5392373663549388</v>
      </c>
      <c r="AA269">
        <f t="shared" si="121"/>
        <v>-73.010991583741387</v>
      </c>
      <c r="AB269">
        <f t="shared" si="122"/>
        <v>68.886429779235584</v>
      </c>
      <c r="AC269">
        <f t="shared" si="123"/>
        <v>4.1170630905048151</v>
      </c>
      <c r="AD269">
        <f t="shared" si="124"/>
        <v>-7.4987140009881159E-3</v>
      </c>
      <c r="AE269">
        <f t="shared" si="125"/>
        <v>27.15163867920343</v>
      </c>
      <c r="AF269">
        <f t="shared" si="126"/>
        <v>1.656105689084566</v>
      </c>
      <c r="AG269">
        <f t="shared" si="127"/>
        <v>-0.43932183702807687</v>
      </c>
      <c r="AH269">
        <v>1876.8025898338899</v>
      </c>
      <c r="AI269">
        <v>1853.9659393939401</v>
      </c>
      <c r="AJ269">
        <v>3.3541916641807998</v>
      </c>
      <c r="AK269">
        <v>84.5062676990527</v>
      </c>
      <c r="AL269">
        <f t="shared" si="128"/>
        <v>1.6555780404476503</v>
      </c>
      <c r="AM269">
        <v>13.493990977338299</v>
      </c>
      <c r="AN269">
        <v>15.450363636363599</v>
      </c>
      <c r="AO269">
        <v>5.2748326612934203E-7</v>
      </c>
      <c r="AP269">
        <v>123.873733639405</v>
      </c>
      <c r="AQ269">
        <v>34</v>
      </c>
      <c r="AR269">
        <v>7</v>
      </c>
      <c r="AS269">
        <f t="shared" si="129"/>
        <v>1</v>
      </c>
      <c r="AT269">
        <f t="shared" si="130"/>
        <v>0</v>
      </c>
      <c r="AU269">
        <f t="shared" si="131"/>
        <v>54375.456376699643</v>
      </c>
      <c r="AV269">
        <f t="shared" si="132"/>
        <v>0</v>
      </c>
      <c r="AW269">
        <f t="shared" si="133"/>
        <v>0</v>
      </c>
      <c r="AX269">
        <f t="shared" si="134"/>
        <v>0</v>
      </c>
      <c r="AY269">
        <f t="shared" si="135"/>
        <v>0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1736452285.0999999</v>
      </c>
      <c r="BF269">
        <v>1822.05</v>
      </c>
      <c r="BG269">
        <v>1858.26</v>
      </c>
      <c r="BH269">
        <v>15.45115</v>
      </c>
      <c r="BI269">
        <v>13.494149999999999</v>
      </c>
      <c r="BJ269">
        <v>1822.395</v>
      </c>
      <c r="BK269">
        <v>15.39185</v>
      </c>
      <c r="BL269">
        <v>499.90300000000002</v>
      </c>
      <c r="BM269">
        <v>102.187</v>
      </c>
      <c r="BN269">
        <v>9.9436849999999993E-2</v>
      </c>
      <c r="BO269">
        <v>25.042400000000001</v>
      </c>
      <c r="BP269">
        <v>24.71705</v>
      </c>
      <c r="BQ269">
        <v>999.9</v>
      </c>
      <c r="BR269">
        <v>0</v>
      </c>
      <c r="BS269">
        <v>0</v>
      </c>
      <c r="BT269">
        <v>9997.5</v>
      </c>
      <c r="BU269">
        <v>-8.042175E-2</v>
      </c>
      <c r="BV269">
        <v>125.3475</v>
      </c>
      <c r="BW269">
        <v>-36.205100000000002</v>
      </c>
      <c r="BX269">
        <v>1850.645</v>
      </c>
      <c r="BY269">
        <v>1883.675</v>
      </c>
      <c r="BZ269">
        <v>1.95703</v>
      </c>
      <c r="CA269">
        <v>1858.26</v>
      </c>
      <c r="CB269">
        <v>13.494149999999999</v>
      </c>
      <c r="CC269">
        <v>1.57891</v>
      </c>
      <c r="CD269">
        <v>1.37893</v>
      </c>
      <c r="CE269">
        <v>13.7545</v>
      </c>
      <c r="CF269">
        <v>11.687799999999999</v>
      </c>
      <c r="CG269">
        <v>0</v>
      </c>
      <c r="CH269">
        <v>0</v>
      </c>
      <c r="CI269">
        <v>0</v>
      </c>
      <c r="CJ269">
        <v>20</v>
      </c>
      <c r="CK269">
        <v>3</v>
      </c>
      <c r="CL269">
        <v>1736449596</v>
      </c>
      <c r="CM269" t="s">
        <v>346</v>
      </c>
      <c r="CN269">
        <v>1736449594</v>
      </c>
      <c r="CO269">
        <v>1736449596</v>
      </c>
      <c r="CP269">
        <v>2</v>
      </c>
      <c r="CQ269">
        <v>0.52600000000000002</v>
      </c>
      <c r="CR269">
        <v>-1.4999999999999999E-2</v>
      </c>
      <c r="CS269">
        <v>0.63</v>
      </c>
      <c r="CT269">
        <v>3.9E-2</v>
      </c>
      <c r="CU269">
        <v>200</v>
      </c>
      <c r="CV269">
        <v>13</v>
      </c>
      <c r="CW269">
        <v>0.21</v>
      </c>
      <c r="CX269">
        <v>0.03</v>
      </c>
      <c r="CY269">
        <v>-37.111984999999997</v>
      </c>
      <c r="CZ269">
        <v>5.1287233082706303</v>
      </c>
      <c r="DA269">
        <v>0.69677814207608502</v>
      </c>
      <c r="DB269">
        <v>0</v>
      </c>
      <c r="DC269">
        <v>1.9611395</v>
      </c>
      <c r="DD269">
        <v>-2.5559548872176902E-2</v>
      </c>
      <c r="DE269">
        <v>2.5783918922460099E-3</v>
      </c>
      <c r="DF269">
        <v>1</v>
      </c>
      <c r="DG269">
        <v>1</v>
      </c>
      <c r="DH269">
        <v>2</v>
      </c>
      <c r="DI269" t="s">
        <v>347</v>
      </c>
      <c r="DJ269">
        <v>3.1192500000000001</v>
      </c>
      <c r="DK269">
        <v>2.8001200000000002</v>
      </c>
      <c r="DL269">
        <v>0.26463300000000001</v>
      </c>
      <c r="DM269">
        <v>0.26971299999999998</v>
      </c>
      <c r="DN269">
        <v>8.6402499999999993E-2</v>
      </c>
      <c r="DO269">
        <v>7.9082100000000002E-2</v>
      </c>
      <c r="DP269">
        <v>20499</v>
      </c>
      <c r="DQ269">
        <v>18808.5</v>
      </c>
      <c r="DR269">
        <v>26658.7</v>
      </c>
      <c r="DS269">
        <v>24089.3</v>
      </c>
      <c r="DT269">
        <v>33674.699999999997</v>
      </c>
      <c r="DU269">
        <v>32326.1</v>
      </c>
      <c r="DV269">
        <v>40307.4</v>
      </c>
      <c r="DW269">
        <v>38090.1</v>
      </c>
      <c r="DX269">
        <v>2.00705</v>
      </c>
      <c r="DY269">
        <v>2.2522000000000002</v>
      </c>
      <c r="DZ269">
        <v>0.119865</v>
      </c>
      <c r="EA269">
        <v>0</v>
      </c>
      <c r="EB269">
        <v>22.751899999999999</v>
      </c>
      <c r="EC269">
        <v>999.9</v>
      </c>
      <c r="ED269">
        <v>64.882000000000005</v>
      </c>
      <c r="EE269">
        <v>23.141999999999999</v>
      </c>
      <c r="EF269">
        <v>18.058399999999999</v>
      </c>
      <c r="EG269">
        <v>64.130300000000005</v>
      </c>
      <c r="EH269">
        <v>26.526399999999999</v>
      </c>
      <c r="EI269">
        <v>1</v>
      </c>
      <c r="EJ269">
        <v>-0.36956</v>
      </c>
      <c r="EK269">
        <v>-3.5701700000000001</v>
      </c>
      <c r="EL269">
        <v>20.264700000000001</v>
      </c>
      <c r="EM269">
        <v>5.2601199999999997</v>
      </c>
      <c r="EN269">
        <v>12.007099999999999</v>
      </c>
      <c r="EO269">
        <v>4.9999500000000001</v>
      </c>
      <c r="EP269">
        <v>3.2869799999999998</v>
      </c>
      <c r="EQ269">
        <v>9999</v>
      </c>
      <c r="ER269">
        <v>9999</v>
      </c>
      <c r="ES269">
        <v>999.9</v>
      </c>
      <c r="ET269">
        <v>9999</v>
      </c>
      <c r="EU269">
        <v>1.8725000000000001</v>
      </c>
      <c r="EV269">
        <v>1.8733200000000001</v>
      </c>
      <c r="EW269">
        <v>1.8695299999999999</v>
      </c>
      <c r="EX269">
        <v>1.8752899999999999</v>
      </c>
      <c r="EY269">
        <v>1.8755200000000001</v>
      </c>
      <c r="EZ269">
        <v>1.8739300000000001</v>
      </c>
      <c r="FA269">
        <v>1.8725099999999999</v>
      </c>
      <c r="FB269">
        <v>1.87164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-0.34</v>
      </c>
      <c r="FQ269">
        <v>5.9299999999999999E-2</v>
      </c>
      <c r="FR269">
        <v>0.34321388301456301</v>
      </c>
      <c r="FS269">
        <v>1.93526017593624E-3</v>
      </c>
      <c r="FT269">
        <v>-2.6352868309754201E-6</v>
      </c>
      <c r="FU269">
        <v>7.4988703689445403E-10</v>
      </c>
      <c r="FV269">
        <v>5.9295258707654903E-2</v>
      </c>
      <c r="FW269">
        <v>0</v>
      </c>
      <c r="FX269">
        <v>0</v>
      </c>
      <c r="FY269">
        <v>0</v>
      </c>
      <c r="FZ269">
        <v>1</v>
      </c>
      <c r="GA269">
        <v>1999</v>
      </c>
      <c r="GB269">
        <v>0</v>
      </c>
      <c r="GC269">
        <v>14</v>
      </c>
      <c r="GD269">
        <v>44.9</v>
      </c>
      <c r="GE269">
        <v>44.9</v>
      </c>
      <c r="GF269">
        <v>3.75366</v>
      </c>
      <c r="GG269">
        <v>2.4719199999999999</v>
      </c>
      <c r="GH269">
        <v>1.5979000000000001</v>
      </c>
      <c r="GI269">
        <v>2.35107</v>
      </c>
      <c r="GJ269">
        <v>1.64917</v>
      </c>
      <c r="GK269">
        <v>2.3889200000000002</v>
      </c>
      <c r="GL269">
        <v>27.6829</v>
      </c>
      <c r="GM269">
        <v>14.044499999999999</v>
      </c>
      <c r="GN269">
        <v>19</v>
      </c>
      <c r="GO269">
        <v>454.24200000000002</v>
      </c>
      <c r="GP269">
        <v>636.97</v>
      </c>
      <c r="GQ269">
        <v>29.658799999999999</v>
      </c>
      <c r="GR269">
        <v>22.528700000000001</v>
      </c>
      <c r="GS269">
        <v>29.999500000000001</v>
      </c>
      <c r="GT269">
        <v>22.491599999999998</v>
      </c>
      <c r="GU269">
        <v>22.4817</v>
      </c>
      <c r="GV269">
        <v>75.314999999999998</v>
      </c>
      <c r="GW269">
        <v>27.058299999999999</v>
      </c>
      <c r="GX269">
        <v>100</v>
      </c>
      <c r="GY269">
        <v>29.642199999999999</v>
      </c>
      <c r="GZ269">
        <v>1885.58</v>
      </c>
      <c r="HA269">
        <v>13.5535</v>
      </c>
      <c r="HB269">
        <v>101.233</v>
      </c>
      <c r="HC269">
        <v>101.20399999999999</v>
      </c>
    </row>
    <row r="270" spans="1:211" x14ac:dyDescent="0.2">
      <c r="A270">
        <v>254</v>
      </c>
      <c r="B270">
        <v>1736452289.0999999</v>
      </c>
      <c r="C270">
        <v>506</v>
      </c>
      <c r="D270" t="s">
        <v>856</v>
      </c>
      <c r="E270" t="s">
        <v>857</v>
      </c>
      <c r="F270">
        <v>2</v>
      </c>
      <c r="G270">
        <v>1736452288.0999999</v>
      </c>
      <c r="H270">
        <f t="shared" si="102"/>
        <v>1.6528039978808559E-3</v>
      </c>
      <c r="I270">
        <f t="shared" si="103"/>
        <v>1.6528039978808557</v>
      </c>
      <c r="J270">
        <f t="shared" si="104"/>
        <v>-0.52087216758329113</v>
      </c>
      <c r="K270">
        <f t="shared" si="105"/>
        <v>1831.98</v>
      </c>
      <c r="L270">
        <f t="shared" si="106"/>
        <v>1795.1270546640164</v>
      </c>
      <c r="M270">
        <f t="shared" si="107"/>
        <v>183.6122159386386</v>
      </c>
      <c r="N270">
        <f t="shared" si="108"/>
        <v>187.38167110863603</v>
      </c>
      <c r="O270">
        <f t="shared" si="109"/>
        <v>0.10910283988156837</v>
      </c>
      <c r="P270">
        <f t="shared" si="110"/>
        <v>3.5270987421539277</v>
      </c>
      <c r="Q270">
        <f t="shared" si="111"/>
        <v>0.10726205649740647</v>
      </c>
      <c r="R270">
        <f t="shared" si="112"/>
        <v>6.7201585387093893E-2</v>
      </c>
      <c r="S270">
        <f t="shared" si="113"/>
        <v>0</v>
      </c>
      <c r="T270">
        <f t="shared" si="114"/>
        <v>24.683280593294015</v>
      </c>
      <c r="U270">
        <f t="shared" si="115"/>
        <v>24.683280593294015</v>
      </c>
      <c r="V270">
        <f t="shared" si="116"/>
        <v>3.120130317635772</v>
      </c>
      <c r="W270">
        <f t="shared" si="117"/>
        <v>49.565669756279441</v>
      </c>
      <c r="X270">
        <f t="shared" si="118"/>
        <v>1.58025229758354</v>
      </c>
      <c r="Y270">
        <f t="shared" si="119"/>
        <v>3.1881992220701081</v>
      </c>
      <c r="Z270">
        <f t="shared" si="120"/>
        <v>1.539878020052232</v>
      </c>
      <c r="AA270">
        <f t="shared" si="121"/>
        <v>-72.888656306545741</v>
      </c>
      <c r="AB270">
        <f t="shared" si="122"/>
        <v>68.762996017481996</v>
      </c>
      <c r="AC270">
        <f t="shared" si="123"/>
        <v>4.1181578334430702</v>
      </c>
      <c r="AD270">
        <f t="shared" si="124"/>
        <v>-7.5024556206813031E-3</v>
      </c>
      <c r="AE270">
        <f t="shared" si="125"/>
        <v>26.988941687188774</v>
      </c>
      <c r="AF270">
        <f t="shared" si="126"/>
        <v>1.6532791366779329</v>
      </c>
      <c r="AG270">
        <f t="shared" si="127"/>
        <v>-0.52087216758329113</v>
      </c>
      <c r="AH270">
        <v>1883.4122248722699</v>
      </c>
      <c r="AI270">
        <v>1860.69539393939</v>
      </c>
      <c r="AJ270">
        <v>3.3502985051287202</v>
      </c>
      <c r="AK270">
        <v>84.5062676990527</v>
      </c>
      <c r="AL270">
        <f t="shared" si="128"/>
        <v>1.6528039978808557</v>
      </c>
      <c r="AM270">
        <v>13.494780253275801</v>
      </c>
      <c r="AN270">
        <v>15.448538461538501</v>
      </c>
      <c r="AO270">
        <v>-1.71808286919335E-6</v>
      </c>
      <c r="AP270">
        <v>123.873733639405</v>
      </c>
      <c r="AQ270">
        <v>34</v>
      </c>
      <c r="AR270">
        <v>7</v>
      </c>
      <c r="AS270">
        <f t="shared" si="129"/>
        <v>1</v>
      </c>
      <c r="AT270">
        <f t="shared" si="130"/>
        <v>0</v>
      </c>
      <c r="AU270">
        <f t="shared" si="131"/>
        <v>54216.833386341845</v>
      </c>
      <c r="AV270">
        <f t="shared" si="132"/>
        <v>0</v>
      </c>
      <c r="AW270">
        <f t="shared" si="133"/>
        <v>0</v>
      </c>
      <c r="AX270">
        <f t="shared" si="134"/>
        <v>0</v>
      </c>
      <c r="AY270">
        <f t="shared" si="135"/>
        <v>0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1736452288.0999999</v>
      </c>
      <c r="BF270">
        <v>1831.98</v>
      </c>
      <c r="BG270">
        <v>1868.02</v>
      </c>
      <c r="BH270">
        <v>15.4497</v>
      </c>
      <c r="BI270">
        <v>13.4954</v>
      </c>
      <c r="BJ270">
        <v>1832.32</v>
      </c>
      <c r="BK270">
        <v>15.3904</v>
      </c>
      <c r="BL270">
        <v>499.74</v>
      </c>
      <c r="BM270">
        <v>102.184</v>
      </c>
      <c r="BN270">
        <v>9.9688200000000005E-2</v>
      </c>
      <c r="BO270">
        <v>25.044899999999998</v>
      </c>
      <c r="BP270">
        <v>24.720600000000001</v>
      </c>
      <c r="BQ270">
        <v>999.9</v>
      </c>
      <c r="BR270">
        <v>0</v>
      </c>
      <c r="BS270">
        <v>0</v>
      </c>
      <c r="BT270">
        <v>9967.5</v>
      </c>
      <c r="BU270">
        <v>-0.10840900000000001</v>
      </c>
      <c r="BV270">
        <v>125.376</v>
      </c>
      <c r="BW270">
        <v>-36.037500000000001</v>
      </c>
      <c r="BX270">
        <v>1860.73</v>
      </c>
      <c r="BY270">
        <v>1893.57</v>
      </c>
      <c r="BZ270">
        <v>1.95435</v>
      </c>
      <c r="CA270">
        <v>1868.02</v>
      </c>
      <c r="CB270">
        <v>13.4954</v>
      </c>
      <c r="CC270">
        <v>1.5787100000000001</v>
      </c>
      <c r="CD270">
        <v>1.3790100000000001</v>
      </c>
      <c r="CE270">
        <v>13.752599999999999</v>
      </c>
      <c r="CF270">
        <v>11.688800000000001</v>
      </c>
      <c r="CG270">
        <v>0</v>
      </c>
      <c r="CH270">
        <v>0</v>
      </c>
      <c r="CI270">
        <v>0</v>
      </c>
      <c r="CJ270">
        <v>20</v>
      </c>
      <c r="CK270">
        <v>3</v>
      </c>
      <c r="CL270">
        <v>1736449596</v>
      </c>
      <c r="CM270" t="s">
        <v>346</v>
      </c>
      <c r="CN270">
        <v>1736449594</v>
      </c>
      <c r="CO270">
        <v>1736449596</v>
      </c>
      <c r="CP270">
        <v>2</v>
      </c>
      <c r="CQ270">
        <v>0.52600000000000002</v>
      </c>
      <c r="CR270">
        <v>-1.4999999999999999E-2</v>
      </c>
      <c r="CS270">
        <v>0.63</v>
      </c>
      <c r="CT270">
        <v>3.9E-2</v>
      </c>
      <c r="CU270">
        <v>200</v>
      </c>
      <c r="CV270">
        <v>13</v>
      </c>
      <c r="CW270">
        <v>0.21</v>
      </c>
      <c r="CX270">
        <v>0.03</v>
      </c>
      <c r="CY270">
        <v>-37.004339999999999</v>
      </c>
      <c r="CZ270">
        <v>6.6408812030075399</v>
      </c>
      <c r="DA270">
        <v>0.75860799718958905</v>
      </c>
      <c r="DB270">
        <v>0</v>
      </c>
      <c r="DC270">
        <v>1.9601495</v>
      </c>
      <c r="DD270">
        <v>-2.6045864661650601E-2</v>
      </c>
      <c r="DE270">
        <v>2.6292422387448398E-3</v>
      </c>
      <c r="DF270">
        <v>1</v>
      </c>
      <c r="DG270">
        <v>1</v>
      </c>
      <c r="DH270">
        <v>2</v>
      </c>
      <c r="DI270" t="s">
        <v>347</v>
      </c>
      <c r="DJ270">
        <v>3.1192600000000001</v>
      </c>
      <c r="DK270">
        <v>2.8002899999999999</v>
      </c>
      <c r="DL270">
        <v>0.26517099999999999</v>
      </c>
      <c r="DM270">
        <v>0.27023900000000001</v>
      </c>
      <c r="DN270">
        <v>8.64008E-2</v>
      </c>
      <c r="DO270">
        <v>7.9090800000000003E-2</v>
      </c>
      <c r="DP270">
        <v>20484</v>
      </c>
      <c r="DQ270">
        <v>18795</v>
      </c>
      <c r="DR270">
        <v>26658.6</v>
      </c>
      <c r="DS270">
        <v>24089.200000000001</v>
      </c>
      <c r="DT270">
        <v>33674.9</v>
      </c>
      <c r="DU270">
        <v>32325.7</v>
      </c>
      <c r="DV270">
        <v>40307.5</v>
      </c>
      <c r="DW270">
        <v>38089.800000000003</v>
      </c>
      <c r="DX270">
        <v>2.0068199999999998</v>
      </c>
      <c r="DY270">
        <v>2.2524000000000002</v>
      </c>
      <c r="DZ270">
        <v>0.11969399999999999</v>
      </c>
      <c r="EA270">
        <v>0</v>
      </c>
      <c r="EB270">
        <v>22.7529</v>
      </c>
      <c r="EC270">
        <v>999.9</v>
      </c>
      <c r="ED270">
        <v>64.882000000000005</v>
      </c>
      <c r="EE270">
        <v>23.161999999999999</v>
      </c>
      <c r="EF270">
        <v>18.081299999999999</v>
      </c>
      <c r="EG270">
        <v>63.930300000000003</v>
      </c>
      <c r="EH270">
        <v>26.197900000000001</v>
      </c>
      <c r="EI270">
        <v>1</v>
      </c>
      <c r="EJ270">
        <v>-0.36944900000000003</v>
      </c>
      <c r="EK270">
        <v>-3.6568200000000002</v>
      </c>
      <c r="EL270">
        <v>20.2624</v>
      </c>
      <c r="EM270">
        <v>5.25997</v>
      </c>
      <c r="EN270">
        <v>12.005599999999999</v>
      </c>
      <c r="EO270">
        <v>4.9999000000000002</v>
      </c>
      <c r="EP270">
        <v>3.2870200000000001</v>
      </c>
      <c r="EQ270">
        <v>9999</v>
      </c>
      <c r="ER270">
        <v>9999</v>
      </c>
      <c r="ES270">
        <v>999.9</v>
      </c>
      <c r="ET270">
        <v>9999</v>
      </c>
      <c r="EU270">
        <v>1.87253</v>
      </c>
      <c r="EV270">
        <v>1.8733200000000001</v>
      </c>
      <c r="EW270">
        <v>1.8695299999999999</v>
      </c>
      <c r="EX270">
        <v>1.8752899999999999</v>
      </c>
      <c r="EY270">
        <v>1.8755299999999999</v>
      </c>
      <c r="EZ270">
        <v>1.8739300000000001</v>
      </c>
      <c r="FA270">
        <v>1.87249</v>
      </c>
      <c r="FB270">
        <v>1.8716299999999999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-0.34</v>
      </c>
      <c r="FQ270">
        <v>5.9299999999999999E-2</v>
      </c>
      <c r="FR270">
        <v>0.34321388301456301</v>
      </c>
      <c r="FS270">
        <v>1.93526017593624E-3</v>
      </c>
      <c r="FT270">
        <v>-2.6352868309754201E-6</v>
      </c>
      <c r="FU270">
        <v>7.4988703689445403E-10</v>
      </c>
      <c r="FV270">
        <v>5.9295258707654903E-2</v>
      </c>
      <c r="FW270">
        <v>0</v>
      </c>
      <c r="FX270">
        <v>0</v>
      </c>
      <c r="FY270">
        <v>0</v>
      </c>
      <c r="FZ270">
        <v>1</v>
      </c>
      <c r="GA270">
        <v>1999</v>
      </c>
      <c r="GB270">
        <v>0</v>
      </c>
      <c r="GC270">
        <v>14</v>
      </c>
      <c r="GD270">
        <v>44.9</v>
      </c>
      <c r="GE270">
        <v>44.9</v>
      </c>
      <c r="GF270">
        <v>3.76709</v>
      </c>
      <c r="GG270">
        <v>2.4706999999999999</v>
      </c>
      <c r="GH270">
        <v>1.5979000000000001</v>
      </c>
      <c r="GI270">
        <v>2.35229</v>
      </c>
      <c r="GJ270">
        <v>1.64917</v>
      </c>
      <c r="GK270">
        <v>2.4414099999999999</v>
      </c>
      <c r="GL270">
        <v>27.6829</v>
      </c>
      <c r="GM270">
        <v>14.0532</v>
      </c>
      <c r="GN270">
        <v>19</v>
      </c>
      <c r="GO270">
        <v>454.11599999999999</v>
      </c>
      <c r="GP270">
        <v>637.14499999999998</v>
      </c>
      <c r="GQ270">
        <v>29.6313</v>
      </c>
      <c r="GR270">
        <v>22.529299999999999</v>
      </c>
      <c r="GS270">
        <v>29.9998</v>
      </c>
      <c r="GT270">
        <v>22.4922</v>
      </c>
      <c r="GU270">
        <v>22.482600000000001</v>
      </c>
      <c r="GV270">
        <v>75.459000000000003</v>
      </c>
      <c r="GW270">
        <v>27.058299999999999</v>
      </c>
      <c r="GX270">
        <v>100</v>
      </c>
      <c r="GY270">
        <v>29.597999999999999</v>
      </c>
      <c r="GZ270">
        <v>1892.39</v>
      </c>
      <c r="HA270">
        <v>13.561299999999999</v>
      </c>
      <c r="HB270">
        <v>101.233</v>
      </c>
      <c r="HC270">
        <v>101.20399999999999</v>
      </c>
    </row>
    <row r="271" spans="1:211" x14ac:dyDescent="0.2">
      <c r="A271">
        <v>255</v>
      </c>
      <c r="B271">
        <v>1736452291.0999999</v>
      </c>
      <c r="C271">
        <v>508</v>
      </c>
      <c r="D271" t="s">
        <v>858</v>
      </c>
      <c r="E271" t="s">
        <v>859</v>
      </c>
      <c r="F271">
        <v>2</v>
      </c>
      <c r="G271">
        <v>1736452289.0999999</v>
      </c>
      <c r="H271">
        <f t="shared" si="102"/>
        <v>1.6542092687770239E-3</v>
      </c>
      <c r="I271">
        <f t="shared" si="103"/>
        <v>1.6542092687770238</v>
      </c>
      <c r="J271">
        <f t="shared" si="104"/>
        <v>-0.9619842355843764</v>
      </c>
      <c r="K271">
        <f t="shared" si="105"/>
        <v>1835.34</v>
      </c>
      <c r="L271">
        <f t="shared" si="106"/>
        <v>1804.8642154237641</v>
      </c>
      <c r="M271">
        <f t="shared" si="107"/>
        <v>184.60358375717544</v>
      </c>
      <c r="N271">
        <f t="shared" si="108"/>
        <v>187.72068198678599</v>
      </c>
      <c r="O271">
        <f t="shared" si="109"/>
        <v>0.10914501258834858</v>
      </c>
      <c r="P271">
        <f t="shared" si="110"/>
        <v>3.5323776551511195</v>
      </c>
      <c r="Q271">
        <f t="shared" si="111"/>
        <v>0.10730552182571507</v>
      </c>
      <c r="R271">
        <f t="shared" si="112"/>
        <v>6.7228639708617796E-2</v>
      </c>
      <c r="S271">
        <f t="shared" si="113"/>
        <v>0</v>
      </c>
      <c r="T271">
        <f t="shared" si="114"/>
        <v>24.686834125809302</v>
      </c>
      <c r="U271">
        <f t="shared" si="115"/>
        <v>24.686834125809302</v>
      </c>
      <c r="V271">
        <f t="shared" si="116"/>
        <v>3.1207929820092697</v>
      </c>
      <c r="W271">
        <f t="shared" si="117"/>
        <v>49.55646848567423</v>
      </c>
      <c r="X271">
        <f t="shared" si="118"/>
        <v>1.5802744193993699</v>
      </c>
      <c r="Y271">
        <f t="shared" si="119"/>
        <v>3.188835822423858</v>
      </c>
      <c r="Z271">
        <f t="shared" si="120"/>
        <v>1.5405185626098998</v>
      </c>
      <c r="AA271">
        <f t="shared" si="121"/>
        <v>-72.950628753066752</v>
      </c>
      <c r="AB271">
        <f t="shared" si="122"/>
        <v>68.827151495716635</v>
      </c>
      <c r="AC271">
        <f t="shared" si="123"/>
        <v>4.1159830727149087</v>
      </c>
      <c r="AD271">
        <f t="shared" si="124"/>
        <v>-7.4941846352061248E-3</v>
      </c>
      <c r="AE271">
        <f t="shared" si="125"/>
        <v>26.970417147490764</v>
      </c>
      <c r="AF271">
        <f t="shared" si="126"/>
        <v>1.6530357604090486</v>
      </c>
      <c r="AG271">
        <f t="shared" si="127"/>
        <v>-0.9619842355843764</v>
      </c>
      <c r="AH271">
        <v>1889.97851482544</v>
      </c>
      <c r="AI271">
        <v>1867.54660606061</v>
      </c>
      <c r="AJ271">
        <v>3.3869139583049801</v>
      </c>
      <c r="AK271">
        <v>84.5062676990527</v>
      </c>
      <c r="AL271">
        <f t="shared" si="128"/>
        <v>1.6542092687770238</v>
      </c>
      <c r="AM271">
        <v>13.4945901530906</v>
      </c>
      <c r="AN271">
        <v>15.449800699300701</v>
      </c>
      <c r="AO271">
        <v>-2.2055872759774601E-6</v>
      </c>
      <c r="AP271">
        <v>123.873733639405</v>
      </c>
      <c r="AQ271">
        <v>35</v>
      </c>
      <c r="AR271">
        <v>7</v>
      </c>
      <c r="AS271">
        <f t="shared" si="129"/>
        <v>1</v>
      </c>
      <c r="AT271">
        <f t="shared" si="130"/>
        <v>0</v>
      </c>
      <c r="AU271">
        <f t="shared" si="131"/>
        <v>54332.334140649124</v>
      </c>
      <c r="AV271">
        <f t="shared" si="132"/>
        <v>0</v>
      </c>
      <c r="AW271">
        <f t="shared" si="133"/>
        <v>0</v>
      </c>
      <c r="AX271">
        <f t="shared" si="134"/>
        <v>0</v>
      </c>
      <c r="AY271">
        <f t="shared" si="135"/>
        <v>0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1736452289.0999999</v>
      </c>
      <c r="BF271">
        <v>1835.34</v>
      </c>
      <c r="BG271">
        <v>1871.36</v>
      </c>
      <c r="BH271">
        <v>15.4503</v>
      </c>
      <c r="BI271">
        <v>13.496499999999999</v>
      </c>
      <c r="BJ271">
        <v>1835.68</v>
      </c>
      <c r="BK271">
        <v>15.391</v>
      </c>
      <c r="BL271">
        <v>499.79399999999998</v>
      </c>
      <c r="BM271">
        <v>102.1815</v>
      </c>
      <c r="BN271">
        <v>9.9647899999999998E-2</v>
      </c>
      <c r="BO271">
        <v>25.048249999999999</v>
      </c>
      <c r="BP271">
        <v>24.721250000000001</v>
      </c>
      <c r="BQ271">
        <v>999.9</v>
      </c>
      <c r="BR271">
        <v>0</v>
      </c>
      <c r="BS271">
        <v>0</v>
      </c>
      <c r="BT271">
        <v>9990</v>
      </c>
      <c r="BU271">
        <v>-0.108408</v>
      </c>
      <c r="BV271">
        <v>125.5155</v>
      </c>
      <c r="BW271">
        <v>-36.019849999999998</v>
      </c>
      <c r="BX271">
        <v>1864.14</v>
      </c>
      <c r="BY271">
        <v>1896.96</v>
      </c>
      <c r="BZ271">
        <v>1.9538450000000001</v>
      </c>
      <c r="CA271">
        <v>1871.36</v>
      </c>
      <c r="CB271">
        <v>13.496499999999999</v>
      </c>
      <c r="CC271">
        <v>1.57874</v>
      </c>
      <c r="CD271">
        <v>1.379095</v>
      </c>
      <c r="CE271">
        <v>13.75285</v>
      </c>
      <c r="CF271">
        <v>11.6897</v>
      </c>
      <c r="CG271">
        <v>0</v>
      </c>
      <c r="CH271">
        <v>0</v>
      </c>
      <c r="CI271">
        <v>0</v>
      </c>
      <c r="CJ271">
        <v>20</v>
      </c>
      <c r="CK271">
        <v>3</v>
      </c>
      <c r="CL271">
        <v>1736449596</v>
      </c>
      <c r="CM271" t="s">
        <v>346</v>
      </c>
      <c r="CN271">
        <v>1736449594</v>
      </c>
      <c r="CO271">
        <v>1736449596</v>
      </c>
      <c r="CP271">
        <v>2</v>
      </c>
      <c r="CQ271">
        <v>0.52600000000000002</v>
      </c>
      <c r="CR271">
        <v>-1.4999999999999999E-2</v>
      </c>
      <c r="CS271">
        <v>0.63</v>
      </c>
      <c r="CT271">
        <v>3.9E-2</v>
      </c>
      <c r="CU271">
        <v>200</v>
      </c>
      <c r="CV271">
        <v>13</v>
      </c>
      <c r="CW271">
        <v>0.21</v>
      </c>
      <c r="CX271">
        <v>0.03</v>
      </c>
      <c r="CY271">
        <v>-36.881630000000001</v>
      </c>
      <c r="CZ271">
        <v>7.7690796992481701</v>
      </c>
      <c r="DA271">
        <v>0.80683512138478397</v>
      </c>
      <c r="DB271">
        <v>0</v>
      </c>
      <c r="DC271">
        <v>1.9589945</v>
      </c>
      <c r="DD271">
        <v>-2.66548872180449E-2</v>
      </c>
      <c r="DE271">
        <v>2.7055932343942502E-3</v>
      </c>
      <c r="DF271">
        <v>1</v>
      </c>
      <c r="DG271">
        <v>1</v>
      </c>
      <c r="DH271">
        <v>2</v>
      </c>
      <c r="DI271" t="s">
        <v>347</v>
      </c>
      <c r="DJ271">
        <v>3.11924</v>
      </c>
      <c r="DK271">
        <v>2.8005599999999999</v>
      </c>
      <c r="DL271">
        <v>0.26570500000000002</v>
      </c>
      <c r="DM271">
        <v>0.27076899999999998</v>
      </c>
      <c r="DN271">
        <v>8.6403099999999997E-2</v>
      </c>
      <c r="DO271">
        <v>7.9095100000000002E-2</v>
      </c>
      <c r="DP271">
        <v>20468.900000000001</v>
      </c>
      <c r="DQ271">
        <v>18781.099999999999</v>
      </c>
      <c r="DR271">
        <v>26658.2</v>
      </c>
      <c r="DS271">
        <v>24088.9</v>
      </c>
      <c r="DT271">
        <v>33674.400000000001</v>
      </c>
      <c r="DU271">
        <v>32325.3</v>
      </c>
      <c r="DV271">
        <v>40306.800000000003</v>
      </c>
      <c r="DW271">
        <v>38089.5</v>
      </c>
      <c r="DX271">
        <v>2.0061800000000001</v>
      </c>
      <c r="DY271">
        <v>2.2525200000000001</v>
      </c>
      <c r="DZ271">
        <v>0.119824</v>
      </c>
      <c r="EA271">
        <v>0</v>
      </c>
      <c r="EB271">
        <v>22.7545</v>
      </c>
      <c r="EC271">
        <v>999.9</v>
      </c>
      <c r="ED271">
        <v>64.858000000000004</v>
      </c>
      <c r="EE271">
        <v>23.141999999999999</v>
      </c>
      <c r="EF271">
        <v>18.052199999999999</v>
      </c>
      <c r="EG271">
        <v>64.030299999999997</v>
      </c>
      <c r="EH271">
        <v>26.618600000000001</v>
      </c>
      <c r="EI271">
        <v>1</v>
      </c>
      <c r="EJ271">
        <v>-0.36918200000000001</v>
      </c>
      <c r="EK271">
        <v>-3.6798999999999999</v>
      </c>
      <c r="EL271">
        <v>20.261399999999998</v>
      </c>
      <c r="EM271">
        <v>5.2590700000000004</v>
      </c>
      <c r="EN271">
        <v>12.0052</v>
      </c>
      <c r="EO271">
        <v>4.9995000000000003</v>
      </c>
      <c r="EP271">
        <v>3.2868300000000001</v>
      </c>
      <c r="EQ271">
        <v>9999</v>
      </c>
      <c r="ER271">
        <v>9999</v>
      </c>
      <c r="ES271">
        <v>999.9</v>
      </c>
      <c r="ET271">
        <v>9999</v>
      </c>
      <c r="EU271">
        <v>1.87253</v>
      </c>
      <c r="EV271">
        <v>1.8733200000000001</v>
      </c>
      <c r="EW271">
        <v>1.8695600000000001</v>
      </c>
      <c r="EX271">
        <v>1.87531</v>
      </c>
      <c r="EY271">
        <v>1.87554</v>
      </c>
      <c r="EZ271">
        <v>1.8739399999999999</v>
      </c>
      <c r="FA271">
        <v>1.8725099999999999</v>
      </c>
      <c r="FB271">
        <v>1.8716200000000001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-0.35</v>
      </c>
      <c r="FQ271">
        <v>5.9299999999999999E-2</v>
      </c>
      <c r="FR271">
        <v>0.34321388301456301</v>
      </c>
      <c r="FS271">
        <v>1.93526017593624E-3</v>
      </c>
      <c r="FT271">
        <v>-2.6352868309754201E-6</v>
      </c>
      <c r="FU271">
        <v>7.4988703689445403E-10</v>
      </c>
      <c r="FV271">
        <v>5.9295258707654903E-2</v>
      </c>
      <c r="FW271">
        <v>0</v>
      </c>
      <c r="FX271">
        <v>0</v>
      </c>
      <c r="FY271">
        <v>0</v>
      </c>
      <c r="FZ271">
        <v>1</v>
      </c>
      <c r="GA271">
        <v>1999</v>
      </c>
      <c r="GB271">
        <v>0</v>
      </c>
      <c r="GC271">
        <v>14</v>
      </c>
      <c r="GD271">
        <v>45</v>
      </c>
      <c r="GE271">
        <v>44.9</v>
      </c>
      <c r="GF271">
        <v>3.77441</v>
      </c>
      <c r="GG271">
        <v>2.4841299999999999</v>
      </c>
      <c r="GH271">
        <v>1.5979000000000001</v>
      </c>
      <c r="GI271">
        <v>2.35229</v>
      </c>
      <c r="GJ271">
        <v>1.64917</v>
      </c>
      <c r="GK271">
        <v>2.31934</v>
      </c>
      <c r="GL271">
        <v>27.703700000000001</v>
      </c>
      <c r="GM271">
        <v>14.044499999999999</v>
      </c>
      <c r="GN271">
        <v>19</v>
      </c>
      <c r="GO271">
        <v>453.745</v>
      </c>
      <c r="GP271">
        <v>637.26099999999997</v>
      </c>
      <c r="GQ271">
        <v>29.610800000000001</v>
      </c>
      <c r="GR271">
        <v>22.530100000000001</v>
      </c>
      <c r="GS271">
        <v>30.0002</v>
      </c>
      <c r="GT271">
        <v>22.492999999999999</v>
      </c>
      <c r="GU271">
        <v>22.483599999999999</v>
      </c>
      <c r="GV271">
        <v>75.732200000000006</v>
      </c>
      <c r="GW271">
        <v>27.058299999999999</v>
      </c>
      <c r="GX271">
        <v>100</v>
      </c>
      <c r="GY271">
        <v>29.597999999999999</v>
      </c>
      <c r="GZ271">
        <v>1899.21</v>
      </c>
      <c r="HA271">
        <v>13.5679</v>
      </c>
      <c r="HB271">
        <v>101.23099999999999</v>
      </c>
      <c r="HC271">
        <v>101.203</v>
      </c>
    </row>
    <row r="272" spans="1:211" x14ac:dyDescent="0.2">
      <c r="A272">
        <v>256</v>
      </c>
      <c r="B272">
        <v>1736452293.0999999</v>
      </c>
      <c r="C272">
        <v>510</v>
      </c>
      <c r="D272" t="s">
        <v>860</v>
      </c>
      <c r="E272" t="s">
        <v>861</v>
      </c>
      <c r="F272">
        <v>2</v>
      </c>
      <c r="G272">
        <v>1736452292.0999999</v>
      </c>
      <c r="H272">
        <f t="shared" si="102"/>
        <v>1.6569479139879665E-3</v>
      </c>
      <c r="I272">
        <f t="shared" si="103"/>
        <v>1.6569479139879664</v>
      </c>
      <c r="J272">
        <f t="shared" si="104"/>
        <v>-1.18998063520715</v>
      </c>
      <c r="K272">
        <f t="shared" si="105"/>
        <v>1845.4</v>
      </c>
      <c r="L272">
        <f t="shared" si="106"/>
        <v>1817.9661766253689</v>
      </c>
      <c r="M272">
        <f t="shared" si="107"/>
        <v>185.93615573417168</v>
      </c>
      <c r="N272">
        <f t="shared" si="108"/>
        <v>188.7420053264</v>
      </c>
      <c r="O272">
        <f t="shared" si="109"/>
        <v>0.10918373172498498</v>
      </c>
      <c r="P272">
        <f t="shared" si="110"/>
        <v>3.537601795026692</v>
      </c>
      <c r="Q272">
        <f t="shared" si="111"/>
        <v>0.10734561651368854</v>
      </c>
      <c r="R272">
        <f t="shared" si="112"/>
        <v>6.7253580073921557E-2</v>
      </c>
      <c r="S272">
        <f t="shared" si="113"/>
        <v>0</v>
      </c>
      <c r="T272">
        <f t="shared" si="114"/>
        <v>24.697792476441442</v>
      </c>
      <c r="U272">
        <f t="shared" si="115"/>
        <v>24.697792476441442</v>
      </c>
      <c r="V272">
        <f t="shared" si="116"/>
        <v>3.1228372748844833</v>
      </c>
      <c r="W272">
        <f t="shared" si="117"/>
        <v>49.528575428361606</v>
      </c>
      <c r="X272">
        <f t="shared" si="118"/>
        <v>1.5804253620384001</v>
      </c>
      <c r="Y272">
        <f t="shared" si="119"/>
        <v>3.1909364409730214</v>
      </c>
      <c r="Z272">
        <f t="shared" si="120"/>
        <v>1.5424119128460831</v>
      </c>
      <c r="AA272">
        <f t="shared" si="121"/>
        <v>-73.071403006869318</v>
      </c>
      <c r="AB272">
        <f t="shared" si="122"/>
        <v>68.946421339391492</v>
      </c>
      <c r="AC272">
        <f t="shared" si="123"/>
        <v>4.1174831268799288</v>
      </c>
      <c r="AD272">
        <f t="shared" si="124"/>
        <v>-7.498540597893566E-3</v>
      </c>
      <c r="AE272">
        <f t="shared" si="125"/>
        <v>26.920722254659534</v>
      </c>
      <c r="AF272">
        <f t="shared" si="126"/>
        <v>1.6524766872622527</v>
      </c>
      <c r="AG272">
        <f t="shared" si="127"/>
        <v>-1.18998063520715</v>
      </c>
      <c r="AH272">
        <v>1896.6692074396501</v>
      </c>
      <c r="AI272">
        <v>1874.38193939394</v>
      </c>
      <c r="AJ272">
        <v>3.4079451168902599</v>
      </c>
      <c r="AK272">
        <v>84.5062676990527</v>
      </c>
      <c r="AL272">
        <f t="shared" si="128"/>
        <v>1.6569479139879664</v>
      </c>
      <c r="AM272">
        <v>13.4950716119702</v>
      </c>
      <c r="AN272">
        <v>15.452458041958099</v>
      </c>
      <c r="AO272">
        <v>-4.51173933922429E-7</v>
      </c>
      <c r="AP272">
        <v>123.873733639405</v>
      </c>
      <c r="AQ272">
        <v>35</v>
      </c>
      <c r="AR272">
        <v>7</v>
      </c>
      <c r="AS272">
        <f t="shared" si="129"/>
        <v>1</v>
      </c>
      <c r="AT272">
        <f t="shared" si="130"/>
        <v>0</v>
      </c>
      <c r="AU272">
        <f t="shared" si="131"/>
        <v>54445.277139745544</v>
      </c>
      <c r="AV272">
        <f t="shared" si="132"/>
        <v>0</v>
      </c>
      <c r="AW272">
        <f t="shared" si="133"/>
        <v>0</v>
      </c>
      <c r="AX272">
        <f t="shared" si="134"/>
        <v>0</v>
      </c>
      <c r="AY272">
        <f t="shared" si="135"/>
        <v>0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1736452292.0999999</v>
      </c>
      <c r="BF272">
        <v>1845.4</v>
      </c>
      <c r="BG272">
        <v>1881.36</v>
      </c>
      <c r="BH272">
        <v>15.452400000000001</v>
      </c>
      <c r="BI272">
        <v>13.500299999999999</v>
      </c>
      <c r="BJ272">
        <v>1845.74</v>
      </c>
      <c r="BK272">
        <v>15.3931</v>
      </c>
      <c r="BL272">
        <v>500.05900000000003</v>
      </c>
      <c r="BM272">
        <v>102.17700000000001</v>
      </c>
      <c r="BN272">
        <v>0.10001599999999999</v>
      </c>
      <c r="BO272">
        <v>25.0593</v>
      </c>
      <c r="BP272">
        <v>24.7316</v>
      </c>
      <c r="BQ272">
        <v>999.9</v>
      </c>
      <c r="BR272">
        <v>0</v>
      </c>
      <c r="BS272">
        <v>0</v>
      </c>
      <c r="BT272">
        <v>10012.5</v>
      </c>
      <c r="BU272">
        <v>-0.12706000000000001</v>
      </c>
      <c r="BV272">
        <v>125.84099999999999</v>
      </c>
      <c r="BW272">
        <v>-35.9679</v>
      </c>
      <c r="BX272">
        <v>1874.36</v>
      </c>
      <c r="BY272">
        <v>1907.11</v>
      </c>
      <c r="BZ272">
        <v>1.9520999999999999</v>
      </c>
      <c r="CA272">
        <v>1881.36</v>
      </c>
      <c r="CB272">
        <v>13.500299999999999</v>
      </c>
      <c r="CC272">
        <v>1.57887</v>
      </c>
      <c r="CD272">
        <v>1.37941</v>
      </c>
      <c r="CE272">
        <v>13.754099999999999</v>
      </c>
      <c r="CF272">
        <v>11.693199999999999</v>
      </c>
      <c r="CG272">
        <v>0</v>
      </c>
      <c r="CH272">
        <v>0</v>
      </c>
      <c r="CI272">
        <v>0</v>
      </c>
      <c r="CJ272">
        <v>20</v>
      </c>
      <c r="CK272">
        <v>3</v>
      </c>
      <c r="CL272">
        <v>1736449596</v>
      </c>
      <c r="CM272" t="s">
        <v>346</v>
      </c>
      <c r="CN272">
        <v>1736449594</v>
      </c>
      <c r="CO272">
        <v>1736449596</v>
      </c>
      <c r="CP272">
        <v>2</v>
      </c>
      <c r="CQ272">
        <v>0.52600000000000002</v>
      </c>
      <c r="CR272">
        <v>-1.4999999999999999E-2</v>
      </c>
      <c r="CS272">
        <v>0.63</v>
      </c>
      <c r="CT272">
        <v>3.9E-2</v>
      </c>
      <c r="CU272">
        <v>200</v>
      </c>
      <c r="CV272">
        <v>13</v>
      </c>
      <c r="CW272">
        <v>0.21</v>
      </c>
      <c r="CX272">
        <v>0.03</v>
      </c>
      <c r="CY272">
        <v>-36.693820000000002</v>
      </c>
      <c r="CZ272">
        <v>7.1815578947367902</v>
      </c>
      <c r="DA272">
        <v>0.76474022360537597</v>
      </c>
      <c r="DB272">
        <v>0</v>
      </c>
      <c r="DC272">
        <v>1.9579800000000001</v>
      </c>
      <c r="DD272">
        <v>-2.8209924812032501E-2</v>
      </c>
      <c r="DE272">
        <v>2.86272422702569E-3</v>
      </c>
      <c r="DF272">
        <v>1</v>
      </c>
      <c r="DG272">
        <v>1</v>
      </c>
      <c r="DH272">
        <v>2</v>
      </c>
      <c r="DI272" t="s">
        <v>347</v>
      </c>
      <c r="DJ272">
        <v>3.11957</v>
      </c>
      <c r="DK272">
        <v>2.8011599999999999</v>
      </c>
      <c r="DL272">
        <v>0.26624500000000001</v>
      </c>
      <c r="DM272">
        <v>0.27130399999999999</v>
      </c>
      <c r="DN272">
        <v>8.6408600000000002E-2</v>
      </c>
      <c r="DO272">
        <v>7.9105599999999998E-2</v>
      </c>
      <c r="DP272">
        <v>20454</v>
      </c>
      <c r="DQ272">
        <v>18767.400000000001</v>
      </c>
      <c r="DR272">
        <v>26658.3</v>
      </c>
      <c r="DS272">
        <v>24088.9</v>
      </c>
      <c r="DT272">
        <v>33674.199999999997</v>
      </c>
      <c r="DU272">
        <v>32325.3</v>
      </c>
      <c r="DV272">
        <v>40306.800000000003</v>
      </c>
      <c r="DW272">
        <v>38089.9</v>
      </c>
      <c r="DX272">
        <v>2.0064000000000002</v>
      </c>
      <c r="DY272">
        <v>2.2519499999999999</v>
      </c>
      <c r="DZ272">
        <v>0.120364</v>
      </c>
      <c r="EA272">
        <v>0</v>
      </c>
      <c r="EB272">
        <v>22.7563</v>
      </c>
      <c r="EC272">
        <v>999.9</v>
      </c>
      <c r="ED272">
        <v>64.882000000000005</v>
      </c>
      <c r="EE272">
        <v>23.141999999999999</v>
      </c>
      <c r="EF272">
        <v>18.058800000000002</v>
      </c>
      <c r="EG272">
        <v>64.160300000000007</v>
      </c>
      <c r="EH272">
        <v>26.1859</v>
      </c>
      <c r="EI272">
        <v>1</v>
      </c>
      <c r="EJ272">
        <v>-0.36893500000000001</v>
      </c>
      <c r="EK272">
        <v>-3.6795</v>
      </c>
      <c r="EL272">
        <v>20.261399999999998</v>
      </c>
      <c r="EM272">
        <v>5.2593699999999997</v>
      </c>
      <c r="EN272">
        <v>12.005000000000001</v>
      </c>
      <c r="EO272">
        <v>4.9997499999999997</v>
      </c>
      <c r="EP272">
        <v>3.2868300000000001</v>
      </c>
      <c r="EQ272">
        <v>9999</v>
      </c>
      <c r="ER272">
        <v>9999</v>
      </c>
      <c r="ES272">
        <v>999.9</v>
      </c>
      <c r="ET272">
        <v>9999</v>
      </c>
      <c r="EU272">
        <v>1.87252</v>
      </c>
      <c r="EV272">
        <v>1.8733200000000001</v>
      </c>
      <c r="EW272">
        <v>1.8695600000000001</v>
      </c>
      <c r="EX272">
        <v>1.87531</v>
      </c>
      <c r="EY272">
        <v>1.8755599999999999</v>
      </c>
      <c r="EZ272">
        <v>1.8739399999999999</v>
      </c>
      <c r="FA272">
        <v>1.8725099999999999</v>
      </c>
      <c r="FB272">
        <v>1.87161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-0.35</v>
      </c>
      <c r="FQ272">
        <v>5.9299999999999999E-2</v>
      </c>
      <c r="FR272">
        <v>0.34321388301456301</v>
      </c>
      <c r="FS272">
        <v>1.93526017593624E-3</v>
      </c>
      <c r="FT272">
        <v>-2.6352868309754201E-6</v>
      </c>
      <c r="FU272">
        <v>7.4988703689445403E-10</v>
      </c>
      <c r="FV272">
        <v>5.9295258707654903E-2</v>
      </c>
      <c r="FW272">
        <v>0</v>
      </c>
      <c r="FX272">
        <v>0</v>
      </c>
      <c r="FY272">
        <v>0</v>
      </c>
      <c r="FZ272">
        <v>1</v>
      </c>
      <c r="GA272">
        <v>1999</v>
      </c>
      <c r="GB272">
        <v>0</v>
      </c>
      <c r="GC272">
        <v>14</v>
      </c>
      <c r="GD272">
        <v>45</v>
      </c>
      <c r="GE272">
        <v>45</v>
      </c>
      <c r="GF272">
        <v>3.7878400000000001</v>
      </c>
      <c r="GG272">
        <v>2.4658199999999999</v>
      </c>
      <c r="GH272">
        <v>1.5979000000000001</v>
      </c>
      <c r="GI272">
        <v>2.35107</v>
      </c>
      <c r="GJ272">
        <v>1.64917</v>
      </c>
      <c r="GK272">
        <v>2.4890099999999999</v>
      </c>
      <c r="GL272">
        <v>27.703700000000001</v>
      </c>
      <c r="GM272">
        <v>14.0532</v>
      </c>
      <c r="GN272">
        <v>19</v>
      </c>
      <c r="GO272">
        <v>453.887</v>
      </c>
      <c r="GP272">
        <v>636.80100000000004</v>
      </c>
      <c r="GQ272">
        <v>29.594200000000001</v>
      </c>
      <c r="GR272">
        <v>22.530899999999999</v>
      </c>
      <c r="GS272">
        <v>30.000299999999999</v>
      </c>
      <c r="GT272">
        <v>22.4938</v>
      </c>
      <c r="GU272">
        <v>22.484400000000001</v>
      </c>
      <c r="GV272">
        <v>75.886700000000005</v>
      </c>
      <c r="GW272">
        <v>27.058299999999999</v>
      </c>
      <c r="GX272">
        <v>100</v>
      </c>
      <c r="GY272">
        <v>29.597999999999999</v>
      </c>
      <c r="GZ272">
        <v>1906.01</v>
      </c>
      <c r="HA272">
        <v>13.5738</v>
      </c>
      <c r="HB272">
        <v>101.23099999999999</v>
      </c>
      <c r="HC272">
        <v>101.203</v>
      </c>
    </row>
    <row r="273" spans="1:211" x14ac:dyDescent="0.2">
      <c r="A273">
        <v>257</v>
      </c>
      <c r="B273">
        <v>1736452295.0999999</v>
      </c>
      <c r="C273">
        <v>512</v>
      </c>
      <c r="D273" t="s">
        <v>862</v>
      </c>
      <c r="E273" t="s">
        <v>863</v>
      </c>
      <c r="F273">
        <v>2</v>
      </c>
      <c r="G273">
        <v>1736452293.0999999</v>
      </c>
      <c r="H273">
        <f t="shared" ref="H273:H336" si="136">(I273)/1000</f>
        <v>1.6565778075739474E-3</v>
      </c>
      <c r="I273">
        <f t="shared" ref="I273:I286" si="137">IF(BD273, AL273, AF273)</f>
        <v>1.6565778075739475</v>
      </c>
      <c r="J273">
        <f t="shared" ref="J273:J286" si="138">IF(BD273, AG273, AE273)</f>
        <v>-0.92132659642206494</v>
      </c>
      <c r="K273">
        <f t="shared" ref="K273:K336" si="139">BF273 - IF(AS273&gt;1, J273*AZ273*100/(AU273), 0)</f>
        <v>1848.68</v>
      </c>
      <c r="L273">
        <f t="shared" ref="L273:L336" si="140">((R273-H273/2)*K273-J273)/(R273+H273/2)</f>
        <v>1817.2163527915106</v>
      </c>
      <c r="M273">
        <f t="shared" ref="M273:M336" si="141">L273*(BM273+BN273)/1000</f>
        <v>185.86170752629016</v>
      </c>
      <c r="N273">
        <f t="shared" ref="N273:N286" si="142">(BF273 - IF(AS273&gt;1, J273*AZ273*100/(AU273), 0))*(BM273+BN273)/1000</f>
        <v>189.07975428566002</v>
      </c>
      <c r="O273">
        <f t="shared" ref="O273:O336" si="143">2/((1/Q273-1/P273)+SIGN(Q273)*SQRT((1/Q273-1/P273)*(1/Q273-1/P273) + 4*BA273/((BA273+1)*(BA273+1))*(2*1/Q273*1/P273-1/P273*1/P273)))</f>
        <v>0.109135984449858</v>
      </c>
      <c r="P273">
        <f t="shared" ref="P273:P286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3.5334079215300238</v>
      </c>
      <c r="Q273">
        <f t="shared" ref="Q273:Q286" si="145">H273*(1000-(1000*0.61365*EXP(17.502*U273/(240.97+U273))/(BM273+BN273)+BH273)/2)/(1000*0.61365*EXP(17.502*U273/(240.97+U273))/(BM273+BN273)-BH273)</f>
        <v>0.1072973217528632</v>
      </c>
      <c r="R273">
        <f t="shared" ref="R273:R286" si="146">1/((BA273+1)/(O273/1.6)+1/(P273/1.37)) + BA273/((BA273+1)/(O273/1.6) + BA273/(P273/1.37))</f>
        <v>6.7223442375033998E-2</v>
      </c>
      <c r="S273">
        <f t="shared" ref="S273:S286" si="147">(AV273*AY273)</f>
        <v>0</v>
      </c>
      <c r="T273">
        <f t="shared" ref="T273:T336" si="148">(BO273+(S273+2*0.95*0.0000000567*(((BO273+$B$7)+273)^4-(BO273+273)^4)-44100*H273)/(1.84*29.3*P273+8*0.95*0.0000000567*(BO273+273)^3))</f>
        <v>24.70006901932755</v>
      </c>
      <c r="U273">
        <f t="shared" ref="U273:U336" si="149">($C$7*BP273+$D$7*BQ273+$E$7*T273)</f>
        <v>24.70006901932755</v>
      </c>
      <c r="V273">
        <f t="shared" ref="V273:V336" si="150">0.61365*EXP(17.502*U273/(240.97+U273))</f>
        <v>3.123262113369738</v>
      </c>
      <c r="W273">
        <f t="shared" ref="W273:W336" si="151">(X273/Y273*100)</f>
        <v>49.522781265601459</v>
      </c>
      <c r="X273">
        <f t="shared" ref="X273:X286" si="152">BH273*(BM273+BN273)/1000</f>
        <v>1.5804853338736</v>
      </c>
      <c r="Y273">
        <f t="shared" ref="Y273:Y286" si="153">0.61365*EXP(17.502*BO273/(240.97+BO273))</f>
        <v>3.1914308798552997</v>
      </c>
      <c r="Z273">
        <f t="shared" ref="Z273:Z286" si="154">(V273-BH273*(BM273+BN273)/1000)</f>
        <v>1.542776779496138</v>
      </c>
      <c r="AA273">
        <f t="shared" ref="AA273:AA286" si="155">(-H273*44100)</f>
        <v>-73.055081314011076</v>
      </c>
      <c r="AB273">
        <f t="shared" ref="AB273:AB286" si="156">2*29.3*P273*0.92*(BO273-U273)</f>
        <v>68.926300793706915</v>
      </c>
      <c r="AC273">
        <f t="shared" ref="AC273:AC286" si="157">2*0.95*0.0000000567*(((BO273+$B$7)+273)^4-(U273+273)^4)</f>
        <v>4.1212684294649193</v>
      </c>
      <c r="AD273">
        <f t="shared" ref="AD273:AD336" si="158">S273+AC273+AA273+AB273</f>
        <v>-7.5120908392420915E-3</v>
      </c>
      <c r="AE273">
        <f t="shared" ref="AE273:AE286" si="159">BL273*AS273*(BG273-BF273*(1000-AS273*BI273)/(1000-AS273*BH273))/(100*AZ273)</f>
        <v>26.972308559966987</v>
      </c>
      <c r="AF273">
        <f t="shared" ref="AF273:AF286" si="160">1000*BL273*AS273*(BH273-BI273)/(100*AZ273*(1000-AS273*BH273))</f>
        <v>1.6522269281503206</v>
      </c>
      <c r="AG273">
        <f t="shared" ref="AG273:AG336" si="161">(AH273 - AI273 - BM273*1000/(8.314*(BO273+273.15)) * AK273/BL273 * AJ273) * BL273/(100*AZ273) * (1000 - BI273)/1000</f>
        <v>-0.92132659642206494</v>
      </c>
      <c r="AH273">
        <v>1903.45342505192</v>
      </c>
      <c r="AI273">
        <v>1881.0618181818199</v>
      </c>
      <c r="AJ273">
        <v>3.3762594383687401</v>
      </c>
      <c r="AK273">
        <v>84.5062676990527</v>
      </c>
      <c r="AL273">
        <f t="shared" ref="AL273:AL336" si="162">(AN273 - AM273 + BM273*1000/(8.314*(BO273+273.15)) * AP273/BL273 * AO273) * BL273/(100*AZ273) * 1000/(1000 - AN273)</f>
        <v>1.6565778075739475</v>
      </c>
      <c r="AM273">
        <v>13.4971452634468</v>
      </c>
      <c r="AN273">
        <v>15.453912587412599</v>
      </c>
      <c r="AO273">
        <v>1.94234399675689E-6</v>
      </c>
      <c r="AP273">
        <v>123.873733639405</v>
      </c>
      <c r="AQ273">
        <v>34</v>
      </c>
      <c r="AR273">
        <v>7</v>
      </c>
      <c r="AS273">
        <f t="shared" ref="AS273:AS286" si="163">IF(AQ273*$H$13&gt;=AU273,1,(AU273/(AU273-AQ273*$H$13)))</f>
        <v>1</v>
      </c>
      <c r="AT273">
        <f t="shared" ref="AT273:AT336" si="164">(AS273-1)*100</f>
        <v>0</v>
      </c>
      <c r="AU273">
        <f t="shared" ref="AU273:AU286" si="165">MAX(0,($B$13+$C$13*BT273)/(1+$D$13*BT273)*BM273/(BO273+273)*$E$13)</f>
        <v>54352.452324718739</v>
      </c>
      <c r="AV273">
        <f t="shared" ref="AV273:AV286" si="166">$B$11*BU273+$C$11*BV273+$D$11*CG273</f>
        <v>0</v>
      </c>
      <c r="AW273">
        <f t="shared" ref="AW273:AW336" si="167">AV273*AX273</f>
        <v>0</v>
      </c>
      <c r="AX273">
        <f t="shared" ref="AX273:AX286" si="168">($B$11*$D$9+$C$11*$D$9+$D$11*(CH273*$E$9+CI273*$G$9))/($B$11+$C$11+$D$11)</f>
        <v>0</v>
      </c>
      <c r="AY273">
        <f t="shared" ref="AY273:AY286" si="169">($B$11*$K$9+$C$11*$K$9+$D$11*(CH273*$L$9+CI273*$N$9))/($B$11+$C$11+$D$11)</f>
        <v>0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1736452293.0999999</v>
      </c>
      <c r="BF273">
        <v>1848.68</v>
      </c>
      <c r="BG273">
        <v>1884.7049999999999</v>
      </c>
      <c r="BH273">
        <v>15.4528</v>
      </c>
      <c r="BI273">
        <v>13.501150000000001</v>
      </c>
      <c r="BJ273">
        <v>1849.0250000000001</v>
      </c>
      <c r="BK273">
        <v>15.3935</v>
      </c>
      <c r="BL273">
        <v>500.0985</v>
      </c>
      <c r="BM273">
        <v>102.178</v>
      </c>
      <c r="BN273">
        <v>0.10024950000000001</v>
      </c>
      <c r="BO273">
        <v>25.061900000000001</v>
      </c>
      <c r="BP273">
        <v>24.737100000000002</v>
      </c>
      <c r="BQ273">
        <v>999.9</v>
      </c>
      <c r="BR273">
        <v>0</v>
      </c>
      <c r="BS273">
        <v>0</v>
      </c>
      <c r="BT273">
        <v>9994.69</v>
      </c>
      <c r="BU273">
        <v>-0.15193599999999999</v>
      </c>
      <c r="BV273">
        <v>125.798</v>
      </c>
      <c r="BW273">
        <v>-36.029049999999998</v>
      </c>
      <c r="BX273">
        <v>1877.6949999999999</v>
      </c>
      <c r="BY273">
        <v>1910.5</v>
      </c>
      <c r="BZ273">
        <v>1.9516500000000001</v>
      </c>
      <c r="CA273">
        <v>1884.7049999999999</v>
      </c>
      <c r="CB273">
        <v>13.501150000000001</v>
      </c>
      <c r="CC273">
        <v>1.5789249999999999</v>
      </c>
      <c r="CD273">
        <v>1.37951</v>
      </c>
      <c r="CE273">
        <v>13.75465</v>
      </c>
      <c r="CF273">
        <v>11.6943</v>
      </c>
      <c r="CG273">
        <v>0</v>
      </c>
      <c r="CH273">
        <v>0</v>
      </c>
      <c r="CI273">
        <v>0</v>
      </c>
      <c r="CJ273">
        <v>20</v>
      </c>
      <c r="CK273">
        <v>3</v>
      </c>
      <c r="CL273">
        <v>1736449596</v>
      </c>
      <c r="CM273" t="s">
        <v>346</v>
      </c>
      <c r="CN273">
        <v>1736449594</v>
      </c>
      <c r="CO273">
        <v>1736449596</v>
      </c>
      <c r="CP273">
        <v>2</v>
      </c>
      <c r="CQ273">
        <v>0.52600000000000002</v>
      </c>
      <c r="CR273">
        <v>-1.4999999999999999E-2</v>
      </c>
      <c r="CS273">
        <v>0.63</v>
      </c>
      <c r="CT273">
        <v>3.9E-2</v>
      </c>
      <c r="CU273">
        <v>200</v>
      </c>
      <c r="CV273">
        <v>13</v>
      </c>
      <c r="CW273">
        <v>0.21</v>
      </c>
      <c r="CX273">
        <v>0.03</v>
      </c>
      <c r="CY273">
        <v>-36.459775</v>
      </c>
      <c r="CZ273">
        <v>5.0621909774435796</v>
      </c>
      <c r="DA273">
        <v>0.55697660532108495</v>
      </c>
      <c r="DB273">
        <v>0</v>
      </c>
      <c r="DC273">
        <v>1.9570894999999999</v>
      </c>
      <c r="DD273">
        <v>-3.2734285714286201E-2</v>
      </c>
      <c r="DE273">
        <v>3.2292591642666198E-3</v>
      </c>
      <c r="DF273">
        <v>1</v>
      </c>
      <c r="DG273">
        <v>1</v>
      </c>
      <c r="DH273">
        <v>2</v>
      </c>
      <c r="DI273" t="s">
        <v>347</v>
      </c>
      <c r="DJ273">
        <v>3.1196899999999999</v>
      </c>
      <c r="DK273">
        <v>2.8014299999999999</v>
      </c>
      <c r="DL273">
        <v>0.26678400000000002</v>
      </c>
      <c r="DM273">
        <v>0.271845</v>
      </c>
      <c r="DN273">
        <v>8.6411100000000005E-2</v>
      </c>
      <c r="DO273">
        <v>7.9117300000000002E-2</v>
      </c>
      <c r="DP273">
        <v>20439</v>
      </c>
      <c r="DQ273">
        <v>18753.5</v>
      </c>
      <c r="DR273">
        <v>26658.2</v>
      </c>
      <c r="DS273">
        <v>24088.9</v>
      </c>
      <c r="DT273">
        <v>33673.9</v>
      </c>
      <c r="DU273">
        <v>32325.1</v>
      </c>
      <c r="DV273">
        <v>40306.6</v>
      </c>
      <c r="DW273">
        <v>38090.1</v>
      </c>
      <c r="DX273">
        <v>2.0077500000000001</v>
      </c>
      <c r="DY273">
        <v>2.2518199999999999</v>
      </c>
      <c r="DZ273">
        <v>0.121042</v>
      </c>
      <c r="EA273">
        <v>0</v>
      </c>
      <c r="EB273">
        <v>22.758400000000002</v>
      </c>
      <c r="EC273">
        <v>999.9</v>
      </c>
      <c r="ED273">
        <v>64.858000000000004</v>
      </c>
      <c r="EE273">
        <v>23.141999999999999</v>
      </c>
      <c r="EF273">
        <v>18.0535</v>
      </c>
      <c r="EG273">
        <v>64.2303</v>
      </c>
      <c r="EH273">
        <v>26.382200000000001</v>
      </c>
      <c r="EI273">
        <v>1</v>
      </c>
      <c r="EJ273">
        <v>-0.368618</v>
      </c>
      <c r="EK273">
        <v>-3.7107700000000001</v>
      </c>
      <c r="EL273">
        <v>20.260300000000001</v>
      </c>
      <c r="EM273">
        <v>5.25997</v>
      </c>
      <c r="EN273">
        <v>12.0052</v>
      </c>
      <c r="EO273">
        <v>5</v>
      </c>
      <c r="EP273">
        <v>3.2871000000000001</v>
      </c>
      <c r="EQ273">
        <v>9999</v>
      </c>
      <c r="ER273">
        <v>9999</v>
      </c>
      <c r="ES273">
        <v>999.9</v>
      </c>
      <c r="ET273">
        <v>9999</v>
      </c>
      <c r="EU273">
        <v>1.8725099999999999</v>
      </c>
      <c r="EV273">
        <v>1.8733200000000001</v>
      </c>
      <c r="EW273">
        <v>1.8695299999999999</v>
      </c>
      <c r="EX273">
        <v>1.8753</v>
      </c>
      <c r="EY273">
        <v>1.8755900000000001</v>
      </c>
      <c r="EZ273">
        <v>1.8739300000000001</v>
      </c>
      <c r="FA273">
        <v>1.8725099999999999</v>
      </c>
      <c r="FB273">
        <v>1.87161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-0.34</v>
      </c>
      <c r="FQ273">
        <v>5.9299999999999999E-2</v>
      </c>
      <c r="FR273">
        <v>0.34321388301456301</v>
      </c>
      <c r="FS273">
        <v>1.93526017593624E-3</v>
      </c>
      <c r="FT273">
        <v>-2.6352868309754201E-6</v>
      </c>
      <c r="FU273">
        <v>7.4988703689445403E-10</v>
      </c>
      <c r="FV273">
        <v>5.9295258707654903E-2</v>
      </c>
      <c r="FW273">
        <v>0</v>
      </c>
      <c r="FX273">
        <v>0</v>
      </c>
      <c r="FY273">
        <v>0</v>
      </c>
      <c r="FZ273">
        <v>1</v>
      </c>
      <c r="GA273">
        <v>1999</v>
      </c>
      <c r="GB273">
        <v>0</v>
      </c>
      <c r="GC273">
        <v>14</v>
      </c>
      <c r="GD273">
        <v>45</v>
      </c>
      <c r="GE273">
        <v>45</v>
      </c>
      <c r="GF273">
        <v>3.7976100000000002</v>
      </c>
      <c r="GG273">
        <v>2.4939</v>
      </c>
      <c r="GH273">
        <v>1.5979000000000001</v>
      </c>
      <c r="GI273">
        <v>2.35107</v>
      </c>
      <c r="GJ273">
        <v>1.64917</v>
      </c>
      <c r="GK273">
        <v>2.2985799999999998</v>
      </c>
      <c r="GL273">
        <v>27.703700000000001</v>
      </c>
      <c r="GM273">
        <v>14.044499999999999</v>
      </c>
      <c r="GN273">
        <v>19</v>
      </c>
      <c r="GO273">
        <v>454.68599999999998</v>
      </c>
      <c r="GP273">
        <v>636.70600000000002</v>
      </c>
      <c r="GQ273">
        <v>29.5745</v>
      </c>
      <c r="GR273">
        <v>22.532</v>
      </c>
      <c r="GS273">
        <v>30.000399999999999</v>
      </c>
      <c r="GT273">
        <v>22.494800000000001</v>
      </c>
      <c r="GU273">
        <v>22.484999999999999</v>
      </c>
      <c r="GV273">
        <v>76.080500000000001</v>
      </c>
      <c r="GW273">
        <v>27.058299999999999</v>
      </c>
      <c r="GX273">
        <v>100</v>
      </c>
      <c r="GY273">
        <v>29.539400000000001</v>
      </c>
      <c r="GZ273">
        <v>1912.8</v>
      </c>
      <c r="HA273">
        <v>13.5794</v>
      </c>
      <c r="HB273">
        <v>101.23099999999999</v>
      </c>
      <c r="HC273">
        <v>101.20399999999999</v>
      </c>
    </row>
    <row r="274" spans="1:211" x14ac:dyDescent="0.2">
      <c r="A274">
        <v>258</v>
      </c>
      <c r="B274">
        <v>1736452297.0999999</v>
      </c>
      <c r="C274">
        <v>514</v>
      </c>
      <c r="D274" t="s">
        <v>864</v>
      </c>
      <c r="E274" t="s">
        <v>865</v>
      </c>
      <c r="F274">
        <v>2</v>
      </c>
      <c r="G274">
        <v>1736452296.0999999</v>
      </c>
      <c r="H274">
        <f t="shared" si="136"/>
        <v>1.6539850146452301E-3</v>
      </c>
      <c r="I274">
        <f t="shared" si="137"/>
        <v>1.6539850146452302</v>
      </c>
      <c r="J274">
        <f t="shared" si="138"/>
        <v>-0.683102688209413</v>
      </c>
      <c r="K274">
        <f t="shared" si="139"/>
        <v>1858.57</v>
      </c>
      <c r="L274">
        <f t="shared" si="140"/>
        <v>1823.3537589814666</v>
      </c>
      <c r="M274">
        <f t="shared" si="141"/>
        <v>186.49388787613319</v>
      </c>
      <c r="N274">
        <f t="shared" si="142"/>
        <v>190.09582944758</v>
      </c>
      <c r="O274">
        <f t="shared" si="143"/>
        <v>0.10887730704776746</v>
      </c>
      <c r="P274">
        <f t="shared" si="144"/>
        <v>3.5327884386950736</v>
      </c>
      <c r="Q274">
        <f t="shared" si="145"/>
        <v>0.10704695626135338</v>
      </c>
      <c r="R274">
        <f t="shared" si="146"/>
        <v>6.706623434790808E-2</v>
      </c>
      <c r="S274">
        <f t="shared" si="147"/>
        <v>0</v>
      </c>
      <c r="T274">
        <f t="shared" si="148"/>
        <v>24.706676825297173</v>
      </c>
      <c r="U274">
        <f t="shared" si="149"/>
        <v>24.706676825297173</v>
      </c>
      <c r="V274">
        <f t="shared" si="150"/>
        <v>3.1244955193580988</v>
      </c>
      <c r="W274">
        <f t="shared" si="151"/>
        <v>49.505325511043388</v>
      </c>
      <c r="X274">
        <f t="shared" si="152"/>
        <v>1.5805026521044001</v>
      </c>
      <c r="Y274">
        <f t="shared" si="153"/>
        <v>3.1925911723413067</v>
      </c>
      <c r="Z274">
        <f t="shared" si="154"/>
        <v>1.5439928672536987</v>
      </c>
      <c r="AA274">
        <f t="shared" si="155"/>
        <v>-72.94073914585465</v>
      </c>
      <c r="AB274">
        <f t="shared" si="156"/>
        <v>68.817499954617091</v>
      </c>
      <c r="AC274">
        <f t="shared" si="157"/>
        <v>4.1157478557987695</v>
      </c>
      <c r="AD274">
        <f t="shared" si="158"/>
        <v>-7.4913354387859954E-3</v>
      </c>
      <c r="AE274">
        <f t="shared" si="159"/>
        <v>27.163757937349949</v>
      </c>
      <c r="AF274">
        <f t="shared" si="160"/>
        <v>1.6496648566640877</v>
      </c>
      <c r="AG274">
        <f t="shared" si="161"/>
        <v>-0.683102688209413</v>
      </c>
      <c r="AH274">
        <v>1910.2393331327601</v>
      </c>
      <c r="AI274">
        <v>1887.7355757575799</v>
      </c>
      <c r="AJ274">
        <v>3.35063776959315</v>
      </c>
      <c r="AK274">
        <v>84.5062676990527</v>
      </c>
      <c r="AL274">
        <f t="shared" si="162"/>
        <v>1.6539850146452302</v>
      </c>
      <c r="AM274">
        <v>13.499574532538601</v>
      </c>
      <c r="AN274">
        <v>15.453349650349701</v>
      </c>
      <c r="AO274">
        <v>2.61238580723832E-6</v>
      </c>
      <c r="AP274">
        <v>123.873733639405</v>
      </c>
      <c r="AQ274">
        <v>34</v>
      </c>
      <c r="AR274">
        <v>7</v>
      </c>
      <c r="AS274">
        <f t="shared" si="163"/>
        <v>1</v>
      </c>
      <c r="AT274">
        <f t="shared" si="164"/>
        <v>0</v>
      </c>
      <c r="AU274">
        <f t="shared" si="165"/>
        <v>54337.744737106965</v>
      </c>
      <c r="AV274">
        <f t="shared" si="166"/>
        <v>0</v>
      </c>
      <c r="AW274">
        <f t="shared" si="167"/>
        <v>0</v>
      </c>
      <c r="AX274">
        <f t="shared" si="168"/>
        <v>0</v>
      </c>
      <c r="AY274">
        <f t="shared" si="169"/>
        <v>0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1736452296.0999999</v>
      </c>
      <c r="BF274">
        <v>1858.57</v>
      </c>
      <c r="BG274">
        <v>1894.84</v>
      </c>
      <c r="BH274">
        <v>15.4526</v>
      </c>
      <c r="BI274">
        <v>13.5039</v>
      </c>
      <c r="BJ274">
        <v>1858.92</v>
      </c>
      <c r="BK274">
        <v>15.3933</v>
      </c>
      <c r="BL274">
        <v>500.07900000000001</v>
      </c>
      <c r="BM274">
        <v>102.18</v>
      </c>
      <c r="BN274">
        <v>0.10069400000000001</v>
      </c>
      <c r="BO274">
        <v>25.068000000000001</v>
      </c>
      <c r="BP274">
        <v>24.747499999999999</v>
      </c>
      <c r="BQ274">
        <v>999.9</v>
      </c>
      <c r="BR274">
        <v>0</v>
      </c>
      <c r="BS274">
        <v>0</v>
      </c>
      <c r="BT274">
        <v>9991.8799999999992</v>
      </c>
      <c r="BU274">
        <v>-0.13328499999999999</v>
      </c>
      <c r="BV274">
        <v>125.605</v>
      </c>
      <c r="BW274">
        <v>-36.2654</v>
      </c>
      <c r="BX274">
        <v>1887.74</v>
      </c>
      <c r="BY274">
        <v>1920.78</v>
      </c>
      <c r="BZ274">
        <v>1.9487000000000001</v>
      </c>
      <c r="CA274">
        <v>1894.84</v>
      </c>
      <c r="CB274">
        <v>13.5039</v>
      </c>
      <c r="CC274">
        <v>1.57894</v>
      </c>
      <c r="CD274">
        <v>1.37982</v>
      </c>
      <c r="CE274">
        <v>13.754799999999999</v>
      </c>
      <c r="CF274">
        <v>11.697699999999999</v>
      </c>
      <c r="CG274">
        <v>0</v>
      </c>
      <c r="CH274">
        <v>0</v>
      </c>
      <c r="CI274">
        <v>0</v>
      </c>
      <c r="CJ274">
        <v>20</v>
      </c>
      <c r="CK274">
        <v>3</v>
      </c>
      <c r="CL274">
        <v>1736449596</v>
      </c>
      <c r="CM274" t="s">
        <v>346</v>
      </c>
      <c r="CN274">
        <v>1736449594</v>
      </c>
      <c r="CO274">
        <v>1736449596</v>
      </c>
      <c r="CP274">
        <v>2</v>
      </c>
      <c r="CQ274">
        <v>0.52600000000000002</v>
      </c>
      <c r="CR274">
        <v>-1.4999999999999999E-2</v>
      </c>
      <c r="CS274">
        <v>0.63</v>
      </c>
      <c r="CT274">
        <v>3.9E-2</v>
      </c>
      <c r="CU274">
        <v>200</v>
      </c>
      <c r="CV274">
        <v>13</v>
      </c>
      <c r="CW274">
        <v>0.21</v>
      </c>
      <c r="CX274">
        <v>0.03</v>
      </c>
      <c r="CY274">
        <v>-36.289655000000003</v>
      </c>
      <c r="CZ274">
        <v>2.98420601503758</v>
      </c>
      <c r="DA274">
        <v>0.334610463785877</v>
      </c>
      <c r="DB274">
        <v>0</v>
      </c>
      <c r="DC274">
        <v>1.956062</v>
      </c>
      <c r="DD274">
        <v>-3.6766917293233399E-2</v>
      </c>
      <c r="DE274">
        <v>3.57227042649349E-3</v>
      </c>
      <c r="DF274">
        <v>1</v>
      </c>
      <c r="DG274">
        <v>1</v>
      </c>
      <c r="DH274">
        <v>2</v>
      </c>
      <c r="DI274" t="s">
        <v>347</v>
      </c>
      <c r="DJ274">
        <v>3.11951</v>
      </c>
      <c r="DK274">
        <v>2.80097</v>
      </c>
      <c r="DL274">
        <v>0.26732099999999998</v>
      </c>
      <c r="DM274">
        <v>0.27238099999999998</v>
      </c>
      <c r="DN274">
        <v>8.6409799999999995E-2</v>
      </c>
      <c r="DO274">
        <v>7.9121899999999995E-2</v>
      </c>
      <c r="DP274">
        <v>20424.099999999999</v>
      </c>
      <c r="DQ274">
        <v>18739.900000000001</v>
      </c>
      <c r="DR274">
        <v>26658.3</v>
      </c>
      <c r="DS274">
        <v>24089.1</v>
      </c>
      <c r="DT274">
        <v>33674.1</v>
      </c>
      <c r="DU274">
        <v>32325.3</v>
      </c>
      <c r="DV274">
        <v>40306.6</v>
      </c>
      <c r="DW274">
        <v>38090.5</v>
      </c>
      <c r="DX274">
        <v>2.00773</v>
      </c>
      <c r="DY274">
        <v>2.2519999999999998</v>
      </c>
      <c r="DZ274">
        <v>0.120893</v>
      </c>
      <c r="EA274">
        <v>0</v>
      </c>
      <c r="EB274">
        <v>22.760200000000001</v>
      </c>
      <c r="EC274">
        <v>999.9</v>
      </c>
      <c r="ED274">
        <v>64.858000000000004</v>
      </c>
      <c r="EE274">
        <v>23.141999999999999</v>
      </c>
      <c r="EF274">
        <v>18.052700000000002</v>
      </c>
      <c r="EG274">
        <v>63.970300000000002</v>
      </c>
      <c r="EH274">
        <v>26.137799999999999</v>
      </c>
      <c r="EI274">
        <v>1</v>
      </c>
      <c r="EJ274">
        <v>-0.368562</v>
      </c>
      <c r="EK274">
        <v>-3.6534599999999999</v>
      </c>
      <c r="EL274">
        <v>20.261900000000001</v>
      </c>
      <c r="EM274">
        <v>5.2595200000000002</v>
      </c>
      <c r="EN274">
        <v>12.005000000000001</v>
      </c>
      <c r="EO274">
        <v>4.9997999999999996</v>
      </c>
      <c r="EP274">
        <v>3.28695</v>
      </c>
      <c r="EQ274">
        <v>9999</v>
      </c>
      <c r="ER274">
        <v>9999</v>
      </c>
      <c r="ES274">
        <v>999.9</v>
      </c>
      <c r="ET274">
        <v>9999</v>
      </c>
      <c r="EU274">
        <v>1.8725000000000001</v>
      </c>
      <c r="EV274">
        <v>1.8733200000000001</v>
      </c>
      <c r="EW274">
        <v>1.8695200000000001</v>
      </c>
      <c r="EX274">
        <v>1.8753</v>
      </c>
      <c r="EY274">
        <v>1.87558</v>
      </c>
      <c r="EZ274">
        <v>1.8739300000000001</v>
      </c>
      <c r="FA274">
        <v>1.87252</v>
      </c>
      <c r="FB274">
        <v>1.8716200000000001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-0.35</v>
      </c>
      <c r="FQ274">
        <v>5.9299999999999999E-2</v>
      </c>
      <c r="FR274">
        <v>0.34321388301456301</v>
      </c>
      <c r="FS274">
        <v>1.93526017593624E-3</v>
      </c>
      <c r="FT274">
        <v>-2.6352868309754201E-6</v>
      </c>
      <c r="FU274">
        <v>7.4988703689445403E-10</v>
      </c>
      <c r="FV274">
        <v>5.9295258707654903E-2</v>
      </c>
      <c r="FW274">
        <v>0</v>
      </c>
      <c r="FX274">
        <v>0</v>
      </c>
      <c r="FY274">
        <v>0</v>
      </c>
      <c r="FZ274">
        <v>1</v>
      </c>
      <c r="GA274">
        <v>1999</v>
      </c>
      <c r="GB274">
        <v>0</v>
      </c>
      <c r="GC274">
        <v>14</v>
      </c>
      <c r="GD274">
        <v>45.1</v>
      </c>
      <c r="GE274">
        <v>45</v>
      </c>
      <c r="GF274">
        <v>3.8085900000000001</v>
      </c>
      <c r="GG274">
        <v>2.4694799999999999</v>
      </c>
      <c r="GH274">
        <v>1.5979000000000001</v>
      </c>
      <c r="GI274">
        <v>2.35107</v>
      </c>
      <c r="GJ274">
        <v>1.64917</v>
      </c>
      <c r="GK274">
        <v>2.48047</v>
      </c>
      <c r="GL274">
        <v>27.724599999999999</v>
      </c>
      <c r="GM274">
        <v>14.061999999999999</v>
      </c>
      <c r="GN274">
        <v>19</v>
      </c>
      <c r="GO274">
        <v>454.67599999999999</v>
      </c>
      <c r="GP274">
        <v>636.86099999999999</v>
      </c>
      <c r="GQ274">
        <v>29.560700000000001</v>
      </c>
      <c r="GR274">
        <v>22.532900000000001</v>
      </c>
      <c r="GS274">
        <v>30.000299999999999</v>
      </c>
      <c r="GT274">
        <v>22.495699999999999</v>
      </c>
      <c r="GU274">
        <v>22.485800000000001</v>
      </c>
      <c r="GV274">
        <v>76.299800000000005</v>
      </c>
      <c r="GW274">
        <v>26.785900000000002</v>
      </c>
      <c r="GX274">
        <v>100</v>
      </c>
      <c r="GY274">
        <v>29.539400000000001</v>
      </c>
      <c r="GZ274">
        <v>1919.52</v>
      </c>
      <c r="HA274">
        <v>13.588100000000001</v>
      </c>
      <c r="HB274">
        <v>101.23099999999999</v>
      </c>
      <c r="HC274">
        <v>101.205</v>
      </c>
    </row>
    <row r="275" spans="1:211" x14ac:dyDescent="0.2">
      <c r="A275">
        <v>259</v>
      </c>
      <c r="B275">
        <v>1736452299.0999999</v>
      </c>
      <c r="C275">
        <v>516</v>
      </c>
      <c r="D275" t="s">
        <v>866</v>
      </c>
      <c r="E275" t="s">
        <v>867</v>
      </c>
      <c r="F275">
        <v>2</v>
      </c>
      <c r="G275">
        <v>1736452297.0999999</v>
      </c>
      <c r="H275">
        <f t="shared" si="136"/>
        <v>1.6507276933205976E-3</v>
      </c>
      <c r="I275">
        <f t="shared" si="137"/>
        <v>1.6507276933205977</v>
      </c>
      <c r="J275">
        <f t="shared" si="138"/>
        <v>-0.79405816579901267</v>
      </c>
      <c r="K275">
        <f t="shared" si="139"/>
        <v>1861.9349999999999</v>
      </c>
      <c r="L275">
        <f t="shared" si="140"/>
        <v>1828.2859464158118</v>
      </c>
      <c r="M275">
        <f t="shared" si="141"/>
        <v>186.99808301525005</v>
      </c>
      <c r="N275">
        <f t="shared" si="142"/>
        <v>190.439726554575</v>
      </c>
      <c r="O275">
        <f t="shared" si="143"/>
        <v>0.10863133778901513</v>
      </c>
      <c r="P275">
        <f t="shared" si="144"/>
        <v>3.5356688329372568</v>
      </c>
      <c r="Q275">
        <f t="shared" si="145"/>
        <v>0.10681063073419321</v>
      </c>
      <c r="R275">
        <f t="shared" si="146"/>
        <v>6.6917685632003093E-2</v>
      </c>
      <c r="S275">
        <f t="shared" si="147"/>
        <v>0</v>
      </c>
      <c r="T275">
        <f t="shared" si="148"/>
        <v>24.708315724672929</v>
      </c>
      <c r="U275">
        <f t="shared" si="149"/>
        <v>24.708315724672929</v>
      </c>
      <c r="V275">
        <f t="shared" si="150"/>
        <v>3.1248015004413414</v>
      </c>
      <c r="W275">
        <f t="shared" si="151"/>
        <v>49.501574009311859</v>
      </c>
      <c r="X275">
        <f t="shared" si="152"/>
        <v>1.5804440953672498</v>
      </c>
      <c r="Y275">
        <f t="shared" si="153"/>
        <v>3.1927148317949419</v>
      </c>
      <c r="Z275">
        <f t="shared" si="154"/>
        <v>1.5443574050740916</v>
      </c>
      <c r="AA275">
        <f t="shared" si="155"/>
        <v>-72.797091275438348</v>
      </c>
      <c r="AB275">
        <f t="shared" si="156"/>
        <v>68.685110007829351</v>
      </c>
      <c r="AC275">
        <f t="shared" si="157"/>
        <v>4.1045308328885817</v>
      </c>
      <c r="AD275">
        <f t="shared" si="158"/>
        <v>-7.4504347204111809E-3</v>
      </c>
      <c r="AE275">
        <f t="shared" si="159"/>
        <v>27.025563260100046</v>
      </c>
      <c r="AF275">
        <f t="shared" si="160"/>
        <v>1.6481517739520279</v>
      </c>
      <c r="AG275">
        <f t="shared" si="161"/>
        <v>-0.79405816579901267</v>
      </c>
      <c r="AH275">
        <v>1917.0245113962901</v>
      </c>
      <c r="AI275">
        <v>1894.5265454545399</v>
      </c>
      <c r="AJ275">
        <v>3.3689648873269702</v>
      </c>
      <c r="AK275">
        <v>84.5062676990527</v>
      </c>
      <c r="AL275">
        <f t="shared" si="162"/>
        <v>1.6507276933205977</v>
      </c>
      <c r="AM275">
        <v>13.501815766680201</v>
      </c>
      <c r="AN275">
        <v>15.4518958041958</v>
      </c>
      <c r="AO275">
        <v>1.30661153842752E-6</v>
      </c>
      <c r="AP275">
        <v>123.873733639405</v>
      </c>
      <c r="AQ275">
        <v>34</v>
      </c>
      <c r="AR275">
        <v>7</v>
      </c>
      <c r="AS275">
        <f t="shared" si="163"/>
        <v>1</v>
      </c>
      <c r="AT275">
        <f t="shared" si="164"/>
        <v>0</v>
      </c>
      <c r="AU275">
        <f t="shared" si="165"/>
        <v>54401.05332753656</v>
      </c>
      <c r="AV275">
        <f t="shared" si="166"/>
        <v>0</v>
      </c>
      <c r="AW275">
        <f t="shared" si="167"/>
        <v>0</v>
      </c>
      <c r="AX275">
        <f t="shared" si="168"/>
        <v>0</v>
      </c>
      <c r="AY275">
        <f t="shared" si="169"/>
        <v>0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1736452297.0999999</v>
      </c>
      <c r="BF275">
        <v>1861.9349999999999</v>
      </c>
      <c r="BG275">
        <v>1898.0450000000001</v>
      </c>
      <c r="BH275">
        <v>15.45205</v>
      </c>
      <c r="BI275">
        <v>13.505000000000001</v>
      </c>
      <c r="BJ275">
        <v>1862.2850000000001</v>
      </c>
      <c r="BK275">
        <v>15.392749999999999</v>
      </c>
      <c r="BL275">
        <v>500.04399999999998</v>
      </c>
      <c r="BM275">
        <v>102.18</v>
      </c>
      <c r="BN275">
        <v>0.100545</v>
      </c>
      <c r="BO275">
        <v>25.068650000000002</v>
      </c>
      <c r="BP275">
        <v>24.745450000000002</v>
      </c>
      <c r="BQ275">
        <v>999.9</v>
      </c>
      <c r="BR275">
        <v>0</v>
      </c>
      <c r="BS275">
        <v>0</v>
      </c>
      <c r="BT275">
        <v>10004.040000000001</v>
      </c>
      <c r="BU275">
        <v>-0.1332825</v>
      </c>
      <c r="BV275">
        <v>125.55500000000001</v>
      </c>
      <c r="BW275">
        <v>-36.109000000000002</v>
      </c>
      <c r="BX275">
        <v>1891.155</v>
      </c>
      <c r="BY275">
        <v>1924.03</v>
      </c>
      <c r="BZ275">
        <v>1.94709</v>
      </c>
      <c r="CA275">
        <v>1898.0450000000001</v>
      </c>
      <c r="CB275">
        <v>13.505000000000001</v>
      </c>
      <c r="CC275">
        <v>1.5788899999999999</v>
      </c>
      <c r="CD275">
        <v>1.3799349999999999</v>
      </c>
      <c r="CE275">
        <v>13.754300000000001</v>
      </c>
      <c r="CF275">
        <v>11.69895</v>
      </c>
      <c r="CG275">
        <v>0</v>
      </c>
      <c r="CH275">
        <v>0</v>
      </c>
      <c r="CI275">
        <v>0</v>
      </c>
      <c r="CJ275">
        <v>20</v>
      </c>
      <c r="CK275">
        <v>3</v>
      </c>
      <c r="CL275">
        <v>1736449596</v>
      </c>
      <c r="CM275" t="s">
        <v>346</v>
      </c>
      <c r="CN275">
        <v>1736449594</v>
      </c>
      <c r="CO275">
        <v>1736449596</v>
      </c>
      <c r="CP275">
        <v>2</v>
      </c>
      <c r="CQ275">
        <v>0.52600000000000002</v>
      </c>
      <c r="CR275">
        <v>-1.4999999999999999E-2</v>
      </c>
      <c r="CS275">
        <v>0.63</v>
      </c>
      <c r="CT275">
        <v>3.9E-2</v>
      </c>
      <c r="CU275">
        <v>200</v>
      </c>
      <c r="CV275">
        <v>13</v>
      </c>
      <c r="CW275">
        <v>0.21</v>
      </c>
      <c r="CX275">
        <v>0.03</v>
      </c>
      <c r="CY275">
        <v>-36.203265000000002</v>
      </c>
      <c r="CZ275">
        <v>1.5538421052631499</v>
      </c>
      <c r="DA275">
        <v>0.20074975535476899</v>
      </c>
      <c r="DB275">
        <v>0</v>
      </c>
      <c r="DC275">
        <v>1.9547855000000001</v>
      </c>
      <c r="DD275">
        <v>-3.9140300751880901E-2</v>
      </c>
      <c r="DE275">
        <v>3.79908735751101E-3</v>
      </c>
      <c r="DF275">
        <v>1</v>
      </c>
      <c r="DG275">
        <v>1</v>
      </c>
      <c r="DH275">
        <v>2</v>
      </c>
      <c r="DI275" t="s">
        <v>347</v>
      </c>
      <c r="DJ275">
        <v>3.11938</v>
      </c>
      <c r="DK275">
        <v>2.8007599999999999</v>
      </c>
      <c r="DL275">
        <v>0.26786100000000002</v>
      </c>
      <c r="DM275">
        <v>0.27289799999999997</v>
      </c>
      <c r="DN275">
        <v>8.6401800000000001E-2</v>
      </c>
      <c r="DO275">
        <v>7.9141299999999998E-2</v>
      </c>
      <c r="DP275">
        <v>20408.900000000001</v>
      </c>
      <c r="DQ275">
        <v>18726.8</v>
      </c>
      <c r="DR275">
        <v>26658</v>
      </c>
      <c r="DS275">
        <v>24089.3</v>
      </c>
      <c r="DT275">
        <v>33674</v>
      </c>
      <c r="DU275">
        <v>32325</v>
      </c>
      <c r="DV275">
        <v>40306.1</v>
      </c>
      <c r="DW275">
        <v>38090.9</v>
      </c>
      <c r="DX275">
        <v>2.0073500000000002</v>
      </c>
      <c r="DY275">
        <v>2.2521300000000002</v>
      </c>
      <c r="DZ275">
        <v>0.12001000000000001</v>
      </c>
      <c r="EA275">
        <v>0</v>
      </c>
      <c r="EB275">
        <v>22.7622</v>
      </c>
      <c r="EC275">
        <v>999.9</v>
      </c>
      <c r="ED275">
        <v>64.858000000000004</v>
      </c>
      <c r="EE275">
        <v>23.141999999999999</v>
      </c>
      <c r="EF275">
        <v>18.052600000000002</v>
      </c>
      <c r="EG275">
        <v>63.890300000000003</v>
      </c>
      <c r="EH275">
        <v>26.101800000000001</v>
      </c>
      <c r="EI275">
        <v>1</v>
      </c>
      <c r="EJ275">
        <v>-0.36849599999999999</v>
      </c>
      <c r="EK275">
        <v>-3.68303</v>
      </c>
      <c r="EL275">
        <v>20.261199999999999</v>
      </c>
      <c r="EM275">
        <v>5.2586199999999996</v>
      </c>
      <c r="EN275">
        <v>12.0047</v>
      </c>
      <c r="EO275">
        <v>4.9993499999999997</v>
      </c>
      <c r="EP275">
        <v>3.2866300000000002</v>
      </c>
      <c r="EQ275">
        <v>9999</v>
      </c>
      <c r="ER275">
        <v>9999</v>
      </c>
      <c r="ES275">
        <v>999.9</v>
      </c>
      <c r="ET275">
        <v>9999</v>
      </c>
      <c r="EU275">
        <v>1.8724700000000001</v>
      </c>
      <c r="EV275">
        <v>1.8733200000000001</v>
      </c>
      <c r="EW275">
        <v>1.8695200000000001</v>
      </c>
      <c r="EX275">
        <v>1.87531</v>
      </c>
      <c r="EY275">
        <v>1.8755500000000001</v>
      </c>
      <c r="EZ275">
        <v>1.8739300000000001</v>
      </c>
      <c r="FA275">
        <v>1.8725000000000001</v>
      </c>
      <c r="FB275">
        <v>1.87161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-0.35</v>
      </c>
      <c r="FQ275">
        <v>5.9299999999999999E-2</v>
      </c>
      <c r="FR275">
        <v>0.34321388301456301</v>
      </c>
      <c r="FS275">
        <v>1.93526017593624E-3</v>
      </c>
      <c r="FT275">
        <v>-2.6352868309754201E-6</v>
      </c>
      <c r="FU275">
        <v>7.4988703689445403E-10</v>
      </c>
      <c r="FV275">
        <v>5.9295258707654903E-2</v>
      </c>
      <c r="FW275">
        <v>0</v>
      </c>
      <c r="FX275">
        <v>0</v>
      </c>
      <c r="FY275">
        <v>0</v>
      </c>
      <c r="FZ275">
        <v>1</v>
      </c>
      <c r="GA275">
        <v>1999</v>
      </c>
      <c r="GB275">
        <v>0</v>
      </c>
      <c r="GC275">
        <v>14</v>
      </c>
      <c r="GD275">
        <v>45.1</v>
      </c>
      <c r="GE275">
        <v>45.1</v>
      </c>
      <c r="GF275">
        <v>3.8171400000000002</v>
      </c>
      <c r="GG275">
        <v>2.48291</v>
      </c>
      <c r="GH275">
        <v>1.5979000000000001</v>
      </c>
      <c r="GI275">
        <v>2.35107</v>
      </c>
      <c r="GJ275">
        <v>1.64917</v>
      </c>
      <c r="GK275">
        <v>2.4670399999999999</v>
      </c>
      <c r="GL275">
        <v>27.724599999999999</v>
      </c>
      <c r="GM275">
        <v>14.044499999999999</v>
      </c>
      <c r="GN275">
        <v>19</v>
      </c>
      <c r="GO275">
        <v>454.46100000000001</v>
      </c>
      <c r="GP275">
        <v>636.976</v>
      </c>
      <c r="GQ275">
        <v>29.535299999999999</v>
      </c>
      <c r="GR275">
        <v>22.533899999999999</v>
      </c>
      <c r="GS275">
        <v>30.000299999999999</v>
      </c>
      <c r="GT275">
        <v>22.496200000000002</v>
      </c>
      <c r="GU275">
        <v>22.486799999999999</v>
      </c>
      <c r="GV275">
        <v>76.581599999999995</v>
      </c>
      <c r="GW275">
        <v>26.785900000000002</v>
      </c>
      <c r="GX275">
        <v>100</v>
      </c>
      <c r="GY275">
        <v>29.471299999999999</v>
      </c>
      <c r="GZ275">
        <v>1926.23</v>
      </c>
      <c r="HA275">
        <v>13.596</v>
      </c>
      <c r="HB275">
        <v>101.23</v>
      </c>
      <c r="HC275">
        <v>101.206</v>
      </c>
    </row>
    <row r="276" spans="1:211" x14ac:dyDescent="0.2">
      <c r="A276">
        <v>260</v>
      </c>
      <c r="B276">
        <v>1736452301.0999999</v>
      </c>
      <c r="C276">
        <v>518</v>
      </c>
      <c r="D276" t="s">
        <v>868</v>
      </c>
      <c r="E276" t="s">
        <v>869</v>
      </c>
      <c r="F276">
        <v>2</v>
      </c>
      <c r="G276">
        <v>1736452300.0999999</v>
      </c>
      <c r="H276">
        <f t="shared" si="136"/>
        <v>1.6478602017577255E-3</v>
      </c>
      <c r="I276">
        <f t="shared" si="137"/>
        <v>1.6478602017577255</v>
      </c>
      <c r="J276">
        <f t="shared" si="138"/>
        <v>-0.83609488396209974</v>
      </c>
      <c r="K276">
        <f t="shared" si="139"/>
        <v>1871.88</v>
      </c>
      <c r="L276">
        <f t="shared" si="140"/>
        <v>1838.6362103246272</v>
      </c>
      <c r="M276">
        <f t="shared" si="141"/>
        <v>188.05744211640405</v>
      </c>
      <c r="N276">
        <f t="shared" si="142"/>
        <v>191.457648213456</v>
      </c>
      <c r="O276">
        <f t="shared" si="143"/>
        <v>0.10845850205449435</v>
      </c>
      <c r="P276">
        <f t="shared" si="144"/>
        <v>3.5359193113107272</v>
      </c>
      <c r="Q276">
        <f t="shared" si="145"/>
        <v>0.10664365806332948</v>
      </c>
      <c r="R276">
        <f t="shared" si="146"/>
        <v>6.6812813256627968E-2</v>
      </c>
      <c r="S276">
        <f t="shared" si="147"/>
        <v>0</v>
      </c>
      <c r="T276">
        <f t="shared" si="148"/>
        <v>24.70611512322208</v>
      </c>
      <c r="U276">
        <f t="shared" si="149"/>
        <v>24.70611512322208</v>
      </c>
      <c r="V276">
        <f t="shared" si="150"/>
        <v>3.1243906560965735</v>
      </c>
      <c r="W276">
        <f t="shared" si="151"/>
        <v>49.505206907432168</v>
      </c>
      <c r="X276">
        <f t="shared" si="152"/>
        <v>1.5802916820105999</v>
      </c>
      <c r="Y276">
        <f t="shared" si="153"/>
        <v>3.1921726637069203</v>
      </c>
      <c r="Z276">
        <f t="shared" si="154"/>
        <v>1.5440989740859736</v>
      </c>
      <c r="AA276">
        <f t="shared" si="155"/>
        <v>-72.670634897515697</v>
      </c>
      <c r="AB276">
        <f t="shared" si="156"/>
        <v>68.566182026657941</v>
      </c>
      <c r="AC276">
        <f t="shared" si="157"/>
        <v>4.0970293976909709</v>
      </c>
      <c r="AD276">
        <f t="shared" si="158"/>
        <v>-7.4234731667814913E-3</v>
      </c>
      <c r="AE276">
        <f t="shared" si="159"/>
        <v>26.871347903848388</v>
      </c>
      <c r="AF276">
        <f t="shared" si="160"/>
        <v>1.6389790457463034</v>
      </c>
      <c r="AG276">
        <f t="shared" si="161"/>
        <v>-0.83609488396209974</v>
      </c>
      <c r="AH276">
        <v>1923.74334407023</v>
      </c>
      <c r="AI276">
        <v>1901.26793939394</v>
      </c>
      <c r="AJ276">
        <v>3.3733643970958398</v>
      </c>
      <c r="AK276">
        <v>84.5062676990527</v>
      </c>
      <c r="AL276">
        <f t="shared" si="162"/>
        <v>1.6478602017577255</v>
      </c>
      <c r="AM276">
        <v>13.503591463116701</v>
      </c>
      <c r="AN276">
        <v>15.450093006993001</v>
      </c>
      <c r="AO276">
        <v>-9.9058076352215207E-7</v>
      </c>
      <c r="AP276">
        <v>123.873733639405</v>
      </c>
      <c r="AQ276">
        <v>34</v>
      </c>
      <c r="AR276">
        <v>7</v>
      </c>
      <c r="AS276">
        <f t="shared" si="163"/>
        <v>1</v>
      </c>
      <c r="AT276">
        <f t="shared" si="164"/>
        <v>0</v>
      </c>
      <c r="AU276">
        <f t="shared" si="165"/>
        <v>54407.112439925011</v>
      </c>
      <c r="AV276">
        <f t="shared" si="166"/>
        <v>0</v>
      </c>
      <c r="AW276">
        <f t="shared" si="167"/>
        <v>0</v>
      </c>
      <c r="AX276">
        <f t="shared" si="168"/>
        <v>0</v>
      </c>
      <c r="AY276">
        <f t="shared" si="169"/>
        <v>0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1736452300.0999999</v>
      </c>
      <c r="BF276">
        <v>1871.88</v>
      </c>
      <c r="BG276">
        <v>1907.8</v>
      </c>
      <c r="BH276">
        <v>15.4505</v>
      </c>
      <c r="BI276">
        <v>13.5145</v>
      </c>
      <c r="BJ276">
        <v>1872.23</v>
      </c>
      <c r="BK276">
        <v>15.3912</v>
      </c>
      <c r="BL276">
        <v>500.1</v>
      </c>
      <c r="BM276">
        <v>102.181</v>
      </c>
      <c r="BN276">
        <v>9.9941199999999994E-2</v>
      </c>
      <c r="BO276">
        <v>25.065799999999999</v>
      </c>
      <c r="BP276">
        <v>24.7348</v>
      </c>
      <c r="BQ276">
        <v>999.9</v>
      </c>
      <c r="BR276">
        <v>0</v>
      </c>
      <c r="BS276">
        <v>0</v>
      </c>
      <c r="BT276">
        <v>10005</v>
      </c>
      <c r="BU276">
        <v>-0.176812</v>
      </c>
      <c r="BV276">
        <v>125.569</v>
      </c>
      <c r="BW276">
        <v>-35.928100000000001</v>
      </c>
      <c r="BX276">
        <v>1901.25</v>
      </c>
      <c r="BY276">
        <v>1933.94</v>
      </c>
      <c r="BZ276">
        <v>1.9359599999999999</v>
      </c>
      <c r="CA276">
        <v>1907.8</v>
      </c>
      <c r="CB276">
        <v>13.5145</v>
      </c>
      <c r="CC276">
        <v>1.5787500000000001</v>
      </c>
      <c r="CD276">
        <v>1.38093</v>
      </c>
      <c r="CE276">
        <v>13.7529</v>
      </c>
      <c r="CF276">
        <v>11.7098</v>
      </c>
      <c r="CG276">
        <v>0</v>
      </c>
      <c r="CH276">
        <v>0</v>
      </c>
      <c r="CI276">
        <v>0</v>
      </c>
      <c r="CJ276">
        <v>20</v>
      </c>
      <c r="CK276">
        <v>3</v>
      </c>
      <c r="CL276">
        <v>1736449596</v>
      </c>
      <c r="CM276" t="s">
        <v>346</v>
      </c>
      <c r="CN276">
        <v>1736449594</v>
      </c>
      <c r="CO276">
        <v>1736449596</v>
      </c>
      <c r="CP276">
        <v>2</v>
      </c>
      <c r="CQ276">
        <v>0.52600000000000002</v>
      </c>
      <c r="CR276">
        <v>-1.4999999999999999E-2</v>
      </c>
      <c r="CS276">
        <v>0.63</v>
      </c>
      <c r="CT276">
        <v>3.9E-2</v>
      </c>
      <c r="CU276">
        <v>200</v>
      </c>
      <c r="CV276">
        <v>13</v>
      </c>
      <c r="CW276">
        <v>0.21</v>
      </c>
      <c r="CX276">
        <v>0.03</v>
      </c>
      <c r="CY276">
        <v>-36.133324999999999</v>
      </c>
      <c r="CZ276">
        <v>1.11486766917291</v>
      </c>
      <c r="DA276">
        <v>0.15187028305432199</v>
      </c>
      <c r="DB276">
        <v>0</v>
      </c>
      <c r="DC276">
        <v>1.9531175000000001</v>
      </c>
      <c r="DD276">
        <v>-4.6669624060152098E-2</v>
      </c>
      <c r="DE276">
        <v>4.6435696129163298E-3</v>
      </c>
      <c r="DF276">
        <v>1</v>
      </c>
      <c r="DG276">
        <v>1</v>
      </c>
      <c r="DH276">
        <v>2</v>
      </c>
      <c r="DI276" t="s">
        <v>347</v>
      </c>
      <c r="DJ276">
        <v>3.1194799999999998</v>
      </c>
      <c r="DK276">
        <v>2.8009400000000002</v>
      </c>
      <c r="DL276">
        <v>0.26839400000000002</v>
      </c>
      <c r="DM276">
        <v>0.27344499999999999</v>
      </c>
      <c r="DN276">
        <v>8.6399000000000004E-2</v>
      </c>
      <c r="DO276">
        <v>7.9192799999999994E-2</v>
      </c>
      <c r="DP276">
        <v>20393.8</v>
      </c>
      <c r="DQ276">
        <v>18712.7</v>
      </c>
      <c r="DR276">
        <v>26657.599999999999</v>
      </c>
      <c r="DS276">
        <v>24089.200000000001</v>
      </c>
      <c r="DT276">
        <v>33673.599999999999</v>
      </c>
      <c r="DU276">
        <v>32323.200000000001</v>
      </c>
      <c r="DV276">
        <v>40305.5</v>
      </c>
      <c r="DW276">
        <v>38090.800000000003</v>
      </c>
      <c r="DX276">
        <v>2.0082800000000001</v>
      </c>
      <c r="DY276">
        <v>2.2521</v>
      </c>
      <c r="DZ276">
        <v>0.119615</v>
      </c>
      <c r="EA276">
        <v>0</v>
      </c>
      <c r="EB276">
        <v>22.764099999999999</v>
      </c>
      <c r="EC276">
        <v>999.9</v>
      </c>
      <c r="ED276">
        <v>64.858000000000004</v>
      </c>
      <c r="EE276">
        <v>23.161999999999999</v>
      </c>
      <c r="EF276">
        <v>18.075199999999999</v>
      </c>
      <c r="EG276">
        <v>64.110299999999995</v>
      </c>
      <c r="EH276">
        <v>26.426300000000001</v>
      </c>
      <c r="EI276">
        <v>1</v>
      </c>
      <c r="EJ276">
        <v>-0.368371</v>
      </c>
      <c r="EK276">
        <v>-3.6147100000000001</v>
      </c>
      <c r="EL276">
        <v>20.262799999999999</v>
      </c>
      <c r="EM276">
        <v>5.2580200000000001</v>
      </c>
      <c r="EN276">
        <v>12.0059</v>
      </c>
      <c r="EO276">
        <v>4.9989499999999998</v>
      </c>
      <c r="EP276">
        <v>3.28647</v>
      </c>
      <c r="EQ276">
        <v>9999</v>
      </c>
      <c r="ER276">
        <v>9999</v>
      </c>
      <c r="ES276">
        <v>999.9</v>
      </c>
      <c r="ET276">
        <v>9999</v>
      </c>
      <c r="EU276">
        <v>1.8724700000000001</v>
      </c>
      <c r="EV276">
        <v>1.8733200000000001</v>
      </c>
      <c r="EW276">
        <v>1.8695200000000001</v>
      </c>
      <c r="EX276">
        <v>1.8752899999999999</v>
      </c>
      <c r="EY276">
        <v>1.87554</v>
      </c>
      <c r="EZ276">
        <v>1.8739300000000001</v>
      </c>
      <c r="FA276">
        <v>1.8724799999999999</v>
      </c>
      <c r="FB276">
        <v>1.87161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-0.35</v>
      </c>
      <c r="FQ276">
        <v>5.9299999999999999E-2</v>
      </c>
      <c r="FR276">
        <v>0.34321388301456301</v>
      </c>
      <c r="FS276">
        <v>1.93526017593624E-3</v>
      </c>
      <c r="FT276">
        <v>-2.6352868309754201E-6</v>
      </c>
      <c r="FU276">
        <v>7.4988703689445403E-10</v>
      </c>
      <c r="FV276">
        <v>5.9295258707654903E-2</v>
      </c>
      <c r="FW276">
        <v>0</v>
      </c>
      <c r="FX276">
        <v>0</v>
      </c>
      <c r="FY276">
        <v>0</v>
      </c>
      <c r="FZ276">
        <v>1</v>
      </c>
      <c r="GA276">
        <v>1999</v>
      </c>
      <c r="GB276">
        <v>0</v>
      </c>
      <c r="GC276">
        <v>14</v>
      </c>
      <c r="GD276">
        <v>45.1</v>
      </c>
      <c r="GE276">
        <v>45.1</v>
      </c>
      <c r="GF276">
        <v>3.8281200000000002</v>
      </c>
      <c r="GG276">
        <v>2.47803</v>
      </c>
      <c r="GH276">
        <v>1.5979000000000001</v>
      </c>
      <c r="GI276">
        <v>2.35107</v>
      </c>
      <c r="GJ276">
        <v>1.64917</v>
      </c>
      <c r="GK276">
        <v>2.3999000000000001</v>
      </c>
      <c r="GL276">
        <v>27.724599999999999</v>
      </c>
      <c r="GM276">
        <v>14.0532</v>
      </c>
      <c r="GN276">
        <v>19</v>
      </c>
      <c r="GO276">
        <v>455.01299999999998</v>
      </c>
      <c r="GP276">
        <v>636.96699999999998</v>
      </c>
      <c r="GQ276">
        <v>29.515499999999999</v>
      </c>
      <c r="GR276">
        <v>22.534800000000001</v>
      </c>
      <c r="GS276">
        <v>30.000299999999999</v>
      </c>
      <c r="GT276">
        <v>22.4971</v>
      </c>
      <c r="GU276">
        <v>22.4878</v>
      </c>
      <c r="GV276">
        <v>76.813800000000001</v>
      </c>
      <c r="GW276">
        <v>26.785900000000002</v>
      </c>
      <c r="GX276">
        <v>100</v>
      </c>
      <c r="GY276">
        <v>29.471299999999999</v>
      </c>
      <c r="GZ276">
        <v>1932.93</v>
      </c>
      <c r="HA276">
        <v>13.601699999999999</v>
      </c>
      <c r="HB276">
        <v>101.22799999999999</v>
      </c>
      <c r="HC276">
        <v>101.205</v>
      </c>
    </row>
    <row r="277" spans="1:211" x14ac:dyDescent="0.2">
      <c r="A277">
        <v>261</v>
      </c>
      <c r="B277">
        <v>1736452303.0999999</v>
      </c>
      <c r="C277">
        <v>520</v>
      </c>
      <c r="D277" t="s">
        <v>870</v>
      </c>
      <c r="E277" t="s">
        <v>871</v>
      </c>
      <c r="F277">
        <v>2</v>
      </c>
      <c r="G277">
        <v>1736452301.0999999</v>
      </c>
      <c r="H277">
        <f t="shared" si="136"/>
        <v>1.6449204627114115E-3</v>
      </c>
      <c r="I277">
        <f t="shared" si="137"/>
        <v>1.6449204627114116</v>
      </c>
      <c r="J277">
        <f t="shared" si="138"/>
        <v>-0.87009041242880814</v>
      </c>
      <c r="K277">
        <f t="shared" si="139"/>
        <v>1875.1949999999999</v>
      </c>
      <c r="L277">
        <f t="shared" si="140"/>
        <v>1842.4004872344067</v>
      </c>
      <c r="M277">
        <f t="shared" si="141"/>
        <v>188.44161097681024</v>
      </c>
      <c r="N277">
        <f t="shared" si="142"/>
        <v>191.79584956910699</v>
      </c>
      <c r="O277">
        <f t="shared" si="143"/>
        <v>0.10827697175073113</v>
      </c>
      <c r="P277">
        <f t="shared" si="144"/>
        <v>3.53649956696604</v>
      </c>
      <c r="Q277">
        <f t="shared" si="145"/>
        <v>0.10646843462224408</v>
      </c>
      <c r="R277">
        <f t="shared" si="146"/>
        <v>6.6702745295364296E-2</v>
      </c>
      <c r="S277">
        <f t="shared" si="147"/>
        <v>0</v>
      </c>
      <c r="T277">
        <f t="shared" si="148"/>
        <v>24.704611926357369</v>
      </c>
      <c r="U277">
        <f t="shared" si="149"/>
        <v>24.704611926357369</v>
      </c>
      <c r="V277">
        <f t="shared" si="150"/>
        <v>3.1241100418098822</v>
      </c>
      <c r="W277">
        <f t="shared" si="151"/>
        <v>49.509873118616675</v>
      </c>
      <c r="X277">
        <f t="shared" si="152"/>
        <v>1.58023345617</v>
      </c>
      <c r="Y277">
        <f t="shared" si="153"/>
        <v>3.1917542030133004</v>
      </c>
      <c r="Z277">
        <f t="shared" si="154"/>
        <v>1.5438765856398822</v>
      </c>
      <c r="AA277">
        <f t="shared" si="155"/>
        <v>-72.540992405573249</v>
      </c>
      <c r="AB277">
        <f t="shared" si="156"/>
        <v>68.444581634395036</v>
      </c>
      <c r="AC277">
        <f t="shared" si="157"/>
        <v>4.0890161302235573</v>
      </c>
      <c r="AD277">
        <f t="shared" si="158"/>
        <v>-7.3946409546579162E-3</v>
      </c>
      <c r="AE277">
        <f t="shared" si="159"/>
        <v>27.07698482162488</v>
      </c>
      <c r="AF277">
        <f t="shared" si="160"/>
        <v>1.6332042307822514</v>
      </c>
      <c r="AG277">
        <f t="shared" si="161"/>
        <v>-0.87009041242880814</v>
      </c>
      <c r="AH277">
        <v>1930.40679464461</v>
      </c>
      <c r="AI277">
        <v>1908</v>
      </c>
      <c r="AJ277">
        <v>3.3699084064649898</v>
      </c>
      <c r="AK277">
        <v>84.5062676990527</v>
      </c>
      <c r="AL277">
        <f t="shared" si="162"/>
        <v>1.6449204627114116</v>
      </c>
      <c r="AM277">
        <v>13.5064642300246</v>
      </c>
      <c r="AN277">
        <v>15.449228671328701</v>
      </c>
      <c r="AO277">
        <v>-2.49185207625909E-6</v>
      </c>
      <c r="AP277">
        <v>123.873733639405</v>
      </c>
      <c r="AQ277">
        <v>34</v>
      </c>
      <c r="AR277">
        <v>7</v>
      </c>
      <c r="AS277">
        <f t="shared" si="163"/>
        <v>1</v>
      </c>
      <c r="AT277">
        <f t="shared" si="164"/>
        <v>0</v>
      </c>
      <c r="AU277">
        <f t="shared" si="165"/>
        <v>54420.2850237557</v>
      </c>
      <c r="AV277">
        <f t="shared" si="166"/>
        <v>0</v>
      </c>
      <c r="AW277">
        <f t="shared" si="167"/>
        <v>0</v>
      </c>
      <c r="AX277">
        <f t="shared" si="168"/>
        <v>0</v>
      </c>
      <c r="AY277">
        <f t="shared" si="169"/>
        <v>0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1736452301.0999999</v>
      </c>
      <c r="BF277">
        <v>1875.1949999999999</v>
      </c>
      <c r="BG277">
        <v>1911.35</v>
      </c>
      <c r="BH277">
        <v>15.45</v>
      </c>
      <c r="BI277">
        <v>13.521100000000001</v>
      </c>
      <c r="BJ277">
        <v>1875.5450000000001</v>
      </c>
      <c r="BK277">
        <v>15.390750000000001</v>
      </c>
      <c r="BL277">
        <v>500.17250000000001</v>
      </c>
      <c r="BM277">
        <v>102.18049999999999</v>
      </c>
      <c r="BN277">
        <v>9.9982600000000005E-2</v>
      </c>
      <c r="BO277">
        <v>25.063600000000001</v>
      </c>
      <c r="BP277">
        <v>24.730149999999998</v>
      </c>
      <c r="BQ277">
        <v>999.9</v>
      </c>
      <c r="BR277">
        <v>0</v>
      </c>
      <c r="BS277">
        <v>0</v>
      </c>
      <c r="BT277">
        <v>10007.5</v>
      </c>
      <c r="BU277">
        <v>-0.15504850000000001</v>
      </c>
      <c r="BV277">
        <v>125.58</v>
      </c>
      <c r="BW277">
        <v>-36.156350000000003</v>
      </c>
      <c r="BX277">
        <v>1904.62</v>
      </c>
      <c r="BY277">
        <v>1937.55</v>
      </c>
      <c r="BZ277">
        <v>1.9289050000000001</v>
      </c>
      <c r="CA277">
        <v>1911.35</v>
      </c>
      <c r="CB277">
        <v>13.521100000000001</v>
      </c>
      <c r="CC277">
        <v>1.5786899999999999</v>
      </c>
      <c r="CD277">
        <v>1.3815949999999999</v>
      </c>
      <c r="CE277">
        <v>13.75235</v>
      </c>
      <c r="CF277">
        <v>11.7171</v>
      </c>
      <c r="CG277">
        <v>0</v>
      </c>
      <c r="CH277">
        <v>0</v>
      </c>
      <c r="CI277">
        <v>0</v>
      </c>
      <c r="CJ277">
        <v>20</v>
      </c>
      <c r="CK277">
        <v>3</v>
      </c>
      <c r="CL277">
        <v>1736449596</v>
      </c>
      <c r="CM277" t="s">
        <v>346</v>
      </c>
      <c r="CN277">
        <v>1736449594</v>
      </c>
      <c r="CO277">
        <v>1736449596</v>
      </c>
      <c r="CP277">
        <v>2</v>
      </c>
      <c r="CQ277">
        <v>0.52600000000000002</v>
      </c>
      <c r="CR277">
        <v>-1.4999999999999999E-2</v>
      </c>
      <c r="CS277">
        <v>0.63</v>
      </c>
      <c r="CT277">
        <v>3.9E-2</v>
      </c>
      <c r="CU277">
        <v>200</v>
      </c>
      <c r="CV277">
        <v>13</v>
      </c>
      <c r="CW277">
        <v>0.21</v>
      </c>
      <c r="CX277">
        <v>0.03</v>
      </c>
      <c r="CY277">
        <v>-36.096335000000003</v>
      </c>
      <c r="CZ277">
        <v>0.714572932330791</v>
      </c>
      <c r="DA277">
        <v>0.127550426400698</v>
      </c>
      <c r="DB277">
        <v>0</v>
      </c>
      <c r="DC277">
        <v>1.9504785</v>
      </c>
      <c r="DD277">
        <v>-6.8601654135336906E-2</v>
      </c>
      <c r="DE277">
        <v>7.3717014826972203E-3</v>
      </c>
      <c r="DF277">
        <v>1</v>
      </c>
      <c r="DG277">
        <v>1</v>
      </c>
      <c r="DH277">
        <v>2</v>
      </c>
      <c r="DI277" t="s">
        <v>347</v>
      </c>
      <c r="DJ277">
        <v>3.1197499999999998</v>
      </c>
      <c r="DK277">
        <v>2.8002400000000001</v>
      </c>
      <c r="DL277">
        <v>0.268928</v>
      </c>
      <c r="DM277">
        <v>0.27402700000000002</v>
      </c>
      <c r="DN277">
        <v>8.6396000000000001E-2</v>
      </c>
      <c r="DO277">
        <v>7.9241900000000004E-2</v>
      </c>
      <c r="DP277">
        <v>20379</v>
      </c>
      <c r="DQ277">
        <v>18697.599999999999</v>
      </c>
      <c r="DR277">
        <v>26657.7</v>
      </c>
      <c r="DS277">
        <v>24089</v>
      </c>
      <c r="DT277">
        <v>33673.800000000003</v>
      </c>
      <c r="DU277">
        <v>32321.1</v>
      </c>
      <c r="DV277">
        <v>40305.5</v>
      </c>
      <c r="DW277">
        <v>38090.400000000001</v>
      </c>
      <c r="DX277">
        <v>2.00847</v>
      </c>
      <c r="DY277">
        <v>2.2516500000000002</v>
      </c>
      <c r="DZ277">
        <v>0.11903</v>
      </c>
      <c r="EA277">
        <v>0</v>
      </c>
      <c r="EB277">
        <v>22.765799999999999</v>
      </c>
      <c r="EC277">
        <v>999.9</v>
      </c>
      <c r="ED277">
        <v>64.858000000000004</v>
      </c>
      <c r="EE277">
        <v>23.161999999999999</v>
      </c>
      <c r="EF277">
        <v>18.072399999999998</v>
      </c>
      <c r="EG277">
        <v>64.090299999999999</v>
      </c>
      <c r="EH277">
        <v>25.977599999999999</v>
      </c>
      <c r="EI277">
        <v>1</v>
      </c>
      <c r="EJ277">
        <v>-0.36856499999999998</v>
      </c>
      <c r="EK277">
        <v>-3.5561500000000001</v>
      </c>
      <c r="EL277">
        <v>20.264700000000001</v>
      </c>
      <c r="EM277">
        <v>5.25922</v>
      </c>
      <c r="EN277">
        <v>12.007300000000001</v>
      </c>
      <c r="EO277">
        <v>4.9993999999999996</v>
      </c>
      <c r="EP277">
        <v>3.2867799999999998</v>
      </c>
      <c r="EQ277">
        <v>9999</v>
      </c>
      <c r="ER277">
        <v>9999</v>
      </c>
      <c r="ES277">
        <v>999.9</v>
      </c>
      <c r="ET277">
        <v>9999</v>
      </c>
      <c r="EU277">
        <v>1.8725099999999999</v>
      </c>
      <c r="EV277">
        <v>1.8733200000000001</v>
      </c>
      <c r="EW277">
        <v>1.8695200000000001</v>
      </c>
      <c r="EX277">
        <v>1.8753</v>
      </c>
      <c r="EY277">
        <v>1.87554</v>
      </c>
      <c r="EZ277">
        <v>1.8739300000000001</v>
      </c>
      <c r="FA277">
        <v>1.87249</v>
      </c>
      <c r="FB277">
        <v>1.8716299999999999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-0.35</v>
      </c>
      <c r="FQ277">
        <v>5.9299999999999999E-2</v>
      </c>
      <c r="FR277">
        <v>0.34321388301456301</v>
      </c>
      <c r="FS277">
        <v>1.93526017593624E-3</v>
      </c>
      <c r="FT277">
        <v>-2.6352868309754201E-6</v>
      </c>
      <c r="FU277">
        <v>7.4988703689445403E-10</v>
      </c>
      <c r="FV277">
        <v>5.9295258707654903E-2</v>
      </c>
      <c r="FW277">
        <v>0</v>
      </c>
      <c r="FX277">
        <v>0</v>
      </c>
      <c r="FY277">
        <v>0</v>
      </c>
      <c r="FZ277">
        <v>1</v>
      </c>
      <c r="GA277">
        <v>1999</v>
      </c>
      <c r="GB277">
        <v>0</v>
      </c>
      <c r="GC277">
        <v>14</v>
      </c>
      <c r="GD277">
        <v>45.2</v>
      </c>
      <c r="GE277">
        <v>45.1</v>
      </c>
      <c r="GF277">
        <v>3.8403299999999998</v>
      </c>
      <c r="GG277">
        <v>2.47681</v>
      </c>
      <c r="GH277">
        <v>1.5979000000000001</v>
      </c>
      <c r="GI277">
        <v>2.35229</v>
      </c>
      <c r="GJ277">
        <v>1.64917</v>
      </c>
      <c r="GK277">
        <v>2.47681</v>
      </c>
      <c r="GL277">
        <v>27.724599999999999</v>
      </c>
      <c r="GM277">
        <v>14.0532</v>
      </c>
      <c r="GN277">
        <v>19</v>
      </c>
      <c r="GO277">
        <v>455.13400000000001</v>
      </c>
      <c r="GP277">
        <v>636.60799999999995</v>
      </c>
      <c r="GQ277">
        <v>29.488600000000002</v>
      </c>
      <c r="GR277">
        <v>22.535699999999999</v>
      </c>
      <c r="GS277">
        <v>30.0002</v>
      </c>
      <c r="GT277">
        <v>22.497699999999998</v>
      </c>
      <c r="GU277">
        <v>22.488499999999998</v>
      </c>
      <c r="GV277">
        <v>77.025199999999998</v>
      </c>
      <c r="GW277">
        <v>26.785900000000002</v>
      </c>
      <c r="GX277">
        <v>100</v>
      </c>
      <c r="GY277">
        <v>29.471299999999999</v>
      </c>
      <c r="GZ277">
        <v>1939.7</v>
      </c>
      <c r="HA277">
        <v>13.6105</v>
      </c>
      <c r="HB277">
        <v>101.22799999999999</v>
      </c>
      <c r="HC277">
        <v>101.20399999999999</v>
      </c>
    </row>
    <row r="278" spans="1:211" x14ac:dyDescent="0.2">
      <c r="A278">
        <v>262</v>
      </c>
      <c r="B278">
        <v>1736452305.0999999</v>
      </c>
      <c r="C278">
        <v>522</v>
      </c>
      <c r="D278" t="s">
        <v>872</v>
      </c>
      <c r="E278" t="s">
        <v>873</v>
      </c>
      <c r="F278">
        <v>2</v>
      </c>
      <c r="G278">
        <v>1736452304.0999999</v>
      </c>
      <c r="H278">
        <f t="shared" si="136"/>
        <v>1.6379463314061564E-3</v>
      </c>
      <c r="I278">
        <f t="shared" si="137"/>
        <v>1.6379463314061564</v>
      </c>
      <c r="J278">
        <f t="shared" si="138"/>
        <v>-0.81459372458533108</v>
      </c>
      <c r="K278">
        <f t="shared" si="139"/>
        <v>1885.2</v>
      </c>
      <c r="L278">
        <f t="shared" si="140"/>
        <v>1851.412210944857</v>
      </c>
      <c r="M278">
        <f t="shared" si="141"/>
        <v>189.36395594605219</v>
      </c>
      <c r="N278">
        <f t="shared" si="142"/>
        <v>192.81979865916</v>
      </c>
      <c r="O278">
        <f t="shared" si="143"/>
        <v>0.10787957327611808</v>
      </c>
      <c r="P278">
        <f t="shared" si="144"/>
        <v>3.5372449074823091</v>
      </c>
      <c r="Q278">
        <f t="shared" si="145"/>
        <v>0.10608454005291174</v>
      </c>
      <c r="R278">
        <f t="shared" si="146"/>
        <v>6.6461626215081726E-2</v>
      </c>
      <c r="S278">
        <f t="shared" si="147"/>
        <v>0</v>
      </c>
      <c r="T278">
        <f t="shared" si="148"/>
        <v>24.698903550712068</v>
      </c>
      <c r="U278">
        <f t="shared" si="149"/>
        <v>24.698903550712068</v>
      </c>
      <c r="V278">
        <f t="shared" si="150"/>
        <v>3.1230446123993492</v>
      </c>
      <c r="W278">
        <f t="shared" si="151"/>
        <v>49.52837239131393</v>
      </c>
      <c r="X278">
        <f t="shared" si="152"/>
        <v>1.5801363619166997</v>
      </c>
      <c r="Y278">
        <f t="shared" si="153"/>
        <v>3.1903660177490853</v>
      </c>
      <c r="Z278">
        <f t="shared" si="154"/>
        <v>1.5429082504826495</v>
      </c>
      <c r="AA278">
        <f t="shared" si="155"/>
        <v>-72.233433215011502</v>
      </c>
      <c r="AB278">
        <f t="shared" si="156"/>
        <v>68.15548409880671</v>
      </c>
      <c r="AC278">
        <f t="shared" si="157"/>
        <v>4.0706202333128152</v>
      </c>
      <c r="AD278">
        <f t="shared" si="158"/>
        <v>-7.3288828919828575E-3</v>
      </c>
      <c r="AE278">
        <f t="shared" si="159"/>
        <v>27.858484109258644</v>
      </c>
      <c r="AF278">
        <f t="shared" si="160"/>
        <v>1.6193195544635737</v>
      </c>
      <c r="AG278">
        <f t="shared" si="161"/>
        <v>-0.81459372458533108</v>
      </c>
      <c r="AH278">
        <v>1937.25696837073</v>
      </c>
      <c r="AI278">
        <v>1914.75339393939</v>
      </c>
      <c r="AJ278">
        <v>3.3723353103768101</v>
      </c>
      <c r="AK278">
        <v>84.5062676990527</v>
      </c>
      <c r="AL278">
        <f t="shared" si="162"/>
        <v>1.6379463314061564</v>
      </c>
      <c r="AM278">
        <v>13.5132851325146</v>
      </c>
      <c r="AN278">
        <v>15.448826573426601</v>
      </c>
      <c r="AO278">
        <v>-2.9779263066841699E-6</v>
      </c>
      <c r="AP278">
        <v>123.873733639405</v>
      </c>
      <c r="AQ278">
        <v>34</v>
      </c>
      <c r="AR278">
        <v>7</v>
      </c>
      <c r="AS278">
        <f t="shared" si="163"/>
        <v>1</v>
      </c>
      <c r="AT278">
        <f t="shared" si="164"/>
        <v>0</v>
      </c>
      <c r="AU278">
        <f t="shared" si="165"/>
        <v>54438.049515889412</v>
      </c>
      <c r="AV278">
        <f t="shared" si="166"/>
        <v>0</v>
      </c>
      <c r="AW278">
        <f t="shared" si="167"/>
        <v>0</v>
      </c>
      <c r="AX278">
        <f t="shared" si="168"/>
        <v>0</v>
      </c>
      <c r="AY278">
        <f t="shared" si="169"/>
        <v>0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1736452304.0999999</v>
      </c>
      <c r="BF278">
        <v>1885.2</v>
      </c>
      <c r="BG278">
        <v>1922.3</v>
      </c>
      <c r="BH278">
        <v>15.449</v>
      </c>
      <c r="BI278">
        <v>13.535500000000001</v>
      </c>
      <c r="BJ278">
        <v>1885.55</v>
      </c>
      <c r="BK278">
        <v>15.389699999999999</v>
      </c>
      <c r="BL278">
        <v>499.91199999999998</v>
      </c>
      <c r="BM278">
        <v>102.181</v>
      </c>
      <c r="BN278">
        <v>9.9818299999999999E-2</v>
      </c>
      <c r="BO278">
        <v>25.0563</v>
      </c>
      <c r="BP278">
        <v>24.713899999999999</v>
      </c>
      <c r="BQ278">
        <v>999.9</v>
      </c>
      <c r="BR278">
        <v>0</v>
      </c>
      <c r="BS278">
        <v>0</v>
      </c>
      <c r="BT278">
        <v>10010.6</v>
      </c>
      <c r="BU278">
        <v>-0.102189</v>
      </c>
      <c r="BV278">
        <v>125.419</v>
      </c>
      <c r="BW278">
        <v>-37.096200000000003</v>
      </c>
      <c r="BX278">
        <v>1914.78</v>
      </c>
      <c r="BY278">
        <v>1948.67</v>
      </c>
      <c r="BZ278">
        <v>1.9134899999999999</v>
      </c>
      <c r="CA278">
        <v>1922.3</v>
      </c>
      <c r="CB278">
        <v>13.535500000000001</v>
      </c>
      <c r="CC278">
        <v>1.5786</v>
      </c>
      <c r="CD278">
        <v>1.38307</v>
      </c>
      <c r="CE278">
        <v>13.7515</v>
      </c>
      <c r="CF278">
        <v>11.7333</v>
      </c>
      <c r="CG278">
        <v>0</v>
      </c>
      <c r="CH278">
        <v>0</v>
      </c>
      <c r="CI278">
        <v>0</v>
      </c>
      <c r="CJ278">
        <v>20</v>
      </c>
      <c r="CK278">
        <v>3</v>
      </c>
      <c r="CL278">
        <v>1736449596</v>
      </c>
      <c r="CM278" t="s">
        <v>346</v>
      </c>
      <c r="CN278">
        <v>1736449594</v>
      </c>
      <c r="CO278">
        <v>1736449596</v>
      </c>
      <c r="CP278">
        <v>2</v>
      </c>
      <c r="CQ278">
        <v>0.52600000000000002</v>
      </c>
      <c r="CR278">
        <v>-1.4999999999999999E-2</v>
      </c>
      <c r="CS278">
        <v>0.63</v>
      </c>
      <c r="CT278">
        <v>3.9E-2</v>
      </c>
      <c r="CU278">
        <v>200</v>
      </c>
      <c r="CV278">
        <v>13</v>
      </c>
      <c r="CW278">
        <v>0.21</v>
      </c>
      <c r="CX278">
        <v>0.03</v>
      </c>
      <c r="CY278">
        <v>-36.121180000000003</v>
      </c>
      <c r="CZ278">
        <v>-0.60278796992483097</v>
      </c>
      <c r="DA278">
        <v>0.19571296482348799</v>
      </c>
      <c r="DB278">
        <v>0</v>
      </c>
      <c r="DC278">
        <v>1.9466215</v>
      </c>
      <c r="DD278">
        <v>-0.103843759398494</v>
      </c>
      <c r="DE278">
        <v>1.13942030326829E-2</v>
      </c>
      <c r="DF278">
        <v>1</v>
      </c>
      <c r="DG278">
        <v>1</v>
      </c>
      <c r="DH278">
        <v>2</v>
      </c>
      <c r="DI278" t="s">
        <v>347</v>
      </c>
      <c r="DJ278">
        <v>3.1193499999999998</v>
      </c>
      <c r="DK278">
        <v>2.8009499999999998</v>
      </c>
      <c r="DL278">
        <v>0.26947100000000002</v>
      </c>
      <c r="DM278">
        <v>0.27461099999999999</v>
      </c>
      <c r="DN278">
        <v>8.6395799999999995E-2</v>
      </c>
      <c r="DO278">
        <v>7.9266699999999995E-2</v>
      </c>
      <c r="DP278">
        <v>20364.099999999999</v>
      </c>
      <c r="DQ278">
        <v>18682.599999999999</v>
      </c>
      <c r="DR278">
        <v>26657.9</v>
      </c>
      <c r="DS278">
        <v>24088.9</v>
      </c>
      <c r="DT278">
        <v>33674.1</v>
      </c>
      <c r="DU278">
        <v>32320</v>
      </c>
      <c r="DV278">
        <v>40305.699999999997</v>
      </c>
      <c r="DW278">
        <v>38090.1</v>
      </c>
      <c r="DX278">
        <v>2.00745</v>
      </c>
      <c r="DY278">
        <v>2.2523</v>
      </c>
      <c r="DZ278">
        <v>0.11812499999999999</v>
      </c>
      <c r="EA278">
        <v>0</v>
      </c>
      <c r="EB278">
        <v>22.767299999999999</v>
      </c>
      <c r="EC278">
        <v>999.9</v>
      </c>
      <c r="ED278">
        <v>64.858000000000004</v>
      </c>
      <c r="EE278">
        <v>23.161999999999999</v>
      </c>
      <c r="EF278">
        <v>18.0732</v>
      </c>
      <c r="EG278">
        <v>64.280299999999997</v>
      </c>
      <c r="EH278">
        <v>26.502400000000002</v>
      </c>
      <c r="EI278">
        <v>1</v>
      </c>
      <c r="EJ278">
        <v>-0.36843700000000001</v>
      </c>
      <c r="EK278">
        <v>-3.60697</v>
      </c>
      <c r="EL278">
        <v>20.263200000000001</v>
      </c>
      <c r="EM278">
        <v>5.2596699999999998</v>
      </c>
      <c r="EN278">
        <v>12.0077</v>
      </c>
      <c r="EO278">
        <v>4.9996499999999999</v>
      </c>
      <c r="EP278">
        <v>3.2867799999999998</v>
      </c>
      <c r="EQ278">
        <v>9999</v>
      </c>
      <c r="ER278">
        <v>9999</v>
      </c>
      <c r="ES278">
        <v>999.9</v>
      </c>
      <c r="ET278">
        <v>9999</v>
      </c>
      <c r="EU278">
        <v>1.87252</v>
      </c>
      <c r="EV278">
        <v>1.8733200000000001</v>
      </c>
      <c r="EW278">
        <v>1.86954</v>
      </c>
      <c r="EX278">
        <v>1.87531</v>
      </c>
      <c r="EY278">
        <v>1.87554</v>
      </c>
      <c r="EZ278">
        <v>1.8739300000000001</v>
      </c>
      <c r="FA278">
        <v>1.87253</v>
      </c>
      <c r="FB278">
        <v>1.87164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-0.35</v>
      </c>
      <c r="FQ278">
        <v>5.9299999999999999E-2</v>
      </c>
      <c r="FR278">
        <v>0.34321388301456301</v>
      </c>
      <c r="FS278">
        <v>1.93526017593624E-3</v>
      </c>
      <c r="FT278">
        <v>-2.6352868309754201E-6</v>
      </c>
      <c r="FU278">
        <v>7.4988703689445403E-10</v>
      </c>
      <c r="FV278">
        <v>5.9295258707654903E-2</v>
      </c>
      <c r="FW278">
        <v>0</v>
      </c>
      <c r="FX278">
        <v>0</v>
      </c>
      <c r="FY278">
        <v>0</v>
      </c>
      <c r="FZ278">
        <v>1</v>
      </c>
      <c r="GA278">
        <v>1999</v>
      </c>
      <c r="GB278">
        <v>0</v>
      </c>
      <c r="GC278">
        <v>14</v>
      </c>
      <c r="GD278">
        <v>45.2</v>
      </c>
      <c r="GE278">
        <v>45.2</v>
      </c>
      <c r="GF278">
        <v>3.8500999999999999</v>
      </c>
      <c r="GG278">
        <v>2.4853499999999999</v>
      </c>
      <c r="GH278">
        <v>1.5979000000000001</v>
      </c>
      <c r="GI278">
        <v>2.35107</v>
      </c>
      <c r="GJ278">
        <v>1.64917</v>
      </c>
      <c r="GK278">
        <v>2.2961399999999998</v>
      </c>
      <c r="GL278">
        <v>27.724599999999999</v>
      </c>
      <c r="GM278">
        <v>14.044499999999999</v>
      </c>
      <c r="GN278">
        <v>19</v>
      </c>
      <c r="GO278">
        <v>454.548</v>
      </c>
      <c r="GP278">
        <v>637.15099999999995</v>
      </c>
      <c r="GQ278">
        <v>29.460100000000001</v>
      </c>
      <c r="GR278">
        <v>22.5367</v>
      </c>
      <c r="GS278">
        <v>30.000299999999999</v>
      </c>
      <c r="GT278">
        <v>22.4986</v>
      </c>
      <c r="GU278">
        <v>22.4892</v>
      </c>
      <c r="GV278">
        <v>77.238100000000003</v>
      </c>
      <c r="GW278">
        <v>26.512699999999999</v>
      </c>
      <c r="GX278">
        <v>100</v>
      </c>
      <c r="GY278">
        <v>29.4101</v>
      </c>
      <c r="GZ278">
        <v>1946.4</v>
      </c>
      <c r="HA278">
        <v>13.6157</v>
      </c>
      <c r="HB278">
        <v>101.229</v>
      </c>
      <c r="HC278">
        <v>101.20399999999999</v>
      </c>
    </row>
    <row r="279" spans="1:211" x14ac:dyDescent="0.2">
      <c r="A279">
        <v>263</v>
      </c>
      <c r="B279">
        <v>1736452307.0999999</v>
      </c>
      <c r="C279">
        <v>524</v>
      </c>
      <c r="D279" t="s">
        <v>874</v>
      </c>
      <c r="E279" t="s">
        <v>875</v>
      </c>
      <c r="F279">
        <v>2</v>
      </c>
      <c r="G279">
        <v>1736452305.0999999</v>
      </c>
      <c r="H279">
        <f t="shared" si="136"/>
        <v>1.6304707399935879E-3</v>
      </c>
      <c r="I279">
        <f t="shared" si="137"/>
        <v>1.6304707399935878</v>
      </c>
      <c r="J279">
        <f t="shared" si="138"/>
        <v>-0.68628861278501685</v>
      </c>
      <c r="K279">
        <f t="shared" si="139"/>
        <v>1888.58</v>
      </c>
      <c r="L279">
        <f t="shared" si="140"/>
        <v>1852.8555311387786</v>
      </c>
      <c r="M279">
        <f t="shared" si="141"/>
        <v>189.51247919998744</v>
      </c>
      <c r="N279">
        <f t="shared" si="142"/>
        <v>193.16642444731698</v>
      </c>
      <c r="O279">
        <f t="shared" si="143"/>
        <v>0.10739857230084721</v>
      </c>
      <c r="P279">
        <f t="shared" si="144"/>
        <v>3.5363572884534911</v>
      </c>
      <c r="Q279">
        <f t="shared" si="145"/>
        <v>0.10561892946209323</v>
      </c>
      <c r="R279">
        <f t="shared" si="146"/>
        <v>6.6169268350634691E-2</v>
      </c>
      <c r="S279">
        <f t="shared" si="147"/>
        <v>0</v>
      </c>
      <c r="T279">
        <f t="shared" si="148"/>
        <v>24.697999959557162</v>
      </c>
      <c r="U279">
        <f t="shared" si="149"/>
        <v>24.697999959557162</v>
      </c>
      <c r="V279">
        <f t="shared" si="150"/>
        <v>3.122875992384897</v>
      </c>
      <c r="W279">
        <f t="shared" si="151"/>
        <v>49.538564882507565</v>
      </c>
      <c r="X279">
        <f t="shared" si="152"/>
        <v>1.5802307991969524</v>
      </c>
      <c r="Y279">
        <f t="shared" si="153"/>
        <v>3.1899002382181316</v>
      </c>
      <c r="Z279">
        <f t="shared" si="154"/>
        <v>1.5426451931879446</v>
      </c>
      <c r="AA279">
        <f t="shared" si="155"/>
        <v>-71.903759633717229</v>
      </c>
      <c r="AB279">
        <f t="shared" si="156"/>
        <v>67.843555408488854</v>
      </c>
      <c r="AC279">
        <f t="shared" si="157"/>
        <v>4.0529387217663508</v>
      </c>
      <c r="AD279">
        <f t="shared" si="158"/>
        <v>-7.2655034620225933E-3</v>
      </c>
      <c r="AE279">
        <f t="shared" si="159"/>
        <v>28.024050510670094</v>
      </c>
      <c r="AF279">
        <f t="shared" si="160"/>
        <v>1.6186837408688626</v>
      </c>
      <c r="AG279">
        <f t="shared" si="161"/>
        <v>-0.68628861278501685</v>
      </c>
      <c r="AH279">
        <v>1944.5510200862</v>
      </c>
      <c r="AI279">
        <v>1921.6352727272699</v>
      </c>
      <c r="AJ279">
        <v>3.40940120234385</v>
      </c>
      <c r="AK279">
        <v>84.5062676990527</v>
      </c>
      <c r="AL279">
        <f t="shared" si="162"/>
        <v>1.6304707399935878</v>
      </c>
      <c r="AM279">
        <v>13.5233983535786</v>
      </c>
      <c r="AN279">
        <v>15.449893006992999</v>
      </c>
      <c r="AO279">
        <v>-1.7481141250542501E-6</v>
      </c>
      <c r="AP279">
        <v>123.873733639405</v>
      </c>
      <c r="AQ279">
        <v>34</v>
      </c>
      <c r="AR279">
        <v>7</v>
      </c>
      <c r="AS279">
        <f t="shared" si="163"/>
        <v>1</v>
      </c>
      <c r="AT279">
        <f t="shared" si="164"/>
        <v>0</v>
      </c>
      <c r="AU279">
        <f t="shared" si="165"/>
        <v>54418.941817437139</v>
      </c>
      <c r="AV279">
        <f t="shared" si="166"/>
        <v>0</v>
      </c>
      <c r="AW279">
        <f t="shared" si="167"/>
        <v>0</v>
      </c>
      <c r="AX279">
        <f t="shared" si="168"/>
        <v>0</v>
      </c>
      <c r="AY279">
        <f t="shared" si="169"/>
        <v>0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1736452305.0999999</v>
      </c>
      <c r="BF279">
        <v>1888.58</v>
      </c>
      <c r="BG279">
        <v>1925.88</v>
      </c>
      <c r="BH279">
        <v>15.44985</v>
      </c>
      <c r="BI279">
        <v>13.5373</v>
      </c>
      <c r="BJ279">
        <v>1888.93</v>
      </c>
      <c r="BK279">
        <v>15.390549999999999</v>
      </c>
      <c r="BL279">
        <v>499.96350000000001</v>
      </c>
      <c r="BM279">
        <v>102.181</v>
      </c>
      <c r="BN279">
        <v>0.10030364999999999</v>
      </c>
      <c r="BO279">
        <v>25.053850000000001</v>
      </c>
      <c r="BP279">
        <v>24.711849999999998</v>
      </c>
      <c r="BQ279">
        <v>999.9</v>
      </c>
      <c r="BR279">
        <v>0</v>
      </c>
      <c r="BS279">
        <v>0</v>
      </c>
      <c r="BT279">
        <v>10006.85</v>
      </c>
      <c r="BU279">
        <v>-0.1146245</v>
      </c>
      <c r="BV279">
        <v>125.3835</v>
      </c>
      <c r="BW279">
        <v>-37.29645</v>
      </c>
      <c r="BX279">
        <v>1918.2149999999999</v>
      </c>
      <c r="BY279">
        <v>1952.3050000000001</v>
      </c>
      <c r="BZ279">
        <v>1.91252</v>
      </c>
      <c r="CA279">
        <v>1925.88</v>
      </c>
      <c r="CB279">
        <v>13.5373</v>
      </c>
      <c r="CC279">
        <v>1.5786849999999999</v>
      </c>
      <c r="CD279">
        <v>1.3832599999999999</v>
      </c>
      <c r="CE279">
        <v>13.7523</v>
      </c>
      <c r="CF279">
        <v>11.73535</v>
      </c>
      <c r="CG279">
        <v>0</v>
      </c>
      <c r="CH279">
        <v>0</v>
      </c>
      <c r="CI279">
        <v>0</v>
      </c>
      <c r="CJ279">
        <v>20</v>
      </c>
      <c r="CK279">
        <v>3</v>
      </c>
      <c r="CL279">
        <v>1736449596</v>
      </c>
      <c r="CM279" t="s">
        <v>346</v>
      </c>
      <c r="CN279">
        <v>1736449594</v>
      </c>
      <c r="CO279">
        <v>1736449596</v>
      </c>
      <c r="CP279">
        <v>2</v>
      </c>
      <c r="CQ279">
        <v>0.52600000000000002</v>
      </c>
      <c r="CR279">
        <v>-1.4999999999999999E-2</v>
      </c>
      <c r="CS279">
        <v>0.63</v>
      </c>
      <c r="CT279">
        <v>3.9E-2</v>
      </c>
      <c r="CU279">
        <v>200</v>
      </c>
      <c r="CV279">
        <v>13</v>
      </c>
      <c r="CW279">
        <v>0.21</v>
      </c>
      <c r="CX279">
        <v>0.03</v>
      </c>
      <c r="CY279">
        <v>-36.223725000000002</v>
      </c>
      <c r="CZ279">
        <v>-2.61244060150376</v>
      </c>
      <c r="DA279">
        <v>0.39070503308122401</v>
      </c>
      <c r="DB279">
        <v>0</v>
      </c>
      <c r="DC279">
        <v>1.9420945000000001</v>
      </c>
      <c r="DD279">
        <v>-0.13728947368420799</v>
      </c>
      <c r="DE279">
        <v>1.46180817739538E-2</v>
      </c>
      <c r="DF279">
        <v>1</v>
      </c>
      <c r="DG279">
        <v>1</v>
      </c>
      <c r="DH279">
        <v>2</v>
      </c>
      <c r="DI279" t="s">
        <v>347</v>
      </c>
      <c r="DJ279">
        <v>3.1197300000000001</v>
      </c>
      <c r="DK279">
        <v>2.8015699999999999</v>
      </c>
      <c r="DL279">
        <v>0.270011</v>
      </c>
      <c r="DM279">
        <v>0.27514699999999997</v>
      </c>
      <c r="DN279">
        <v>8.6405300000000004E-2</v>
      </c>
      <c r="DO279">
        <v>7.9278100000000004E-2</v>
      </c>
      <c r="DP279">
        <v>20349.2</v>
      </c>
      <c r="DQ279">
        <v>18668.900000000001</v>
      </c>
      <c r="DR279">
        <v>26658</v>
      </c>
      <c r="DS279">
        <v>24088.9</v>
      </c>
      <c r="DT279">
        <v>33674</v>
      </c>
      <c r="DU279">
        <v>32319.7</v>
      </c>
      <c r="DV279">
        <v>40306.1</v>
      </c>
      <c r="DW279">
        <v>38090.1</v>
      </c>
      <c r="DX279">
        <v>2.0087000000000002</v>
      </c>
      <c r="DY279">
        <v>2.2522500000000001</v>
      </c>
      <c r="DZ279">
        <v>0.117946</v>
      </c>
      <c r="EA279">
        <v>0</v>
      </c>
      <c r="EB279">
        <v>22.7682</v>
      </c>
      <c r="EC279">
        <v>999.9</v>
      </c>
      <c r="ED279">
        <v>64.858000000000004</v>
      </c>
      <c r="EE279">
        <v>23.161999999999999</v>
      </c>
      <c r="EF279">
        <v>18.077400000000001</v>
      </c>
      <c r="EG279">
        <v>64.080299999999994</v>
      </c>
      <c r="EH279">
        <v>25.869399999999999</v>
      </c>
      <c r="EI279">
        <v>1</v>
      </c>
      <c r="EJ279">
        <v>-0.368313</v>
      </c>
      <c r="EK279">
        <v>-3.5532599999999999</v>
      </c>
      <c r="EL279">
        <v>20.264600000000002</v>
      </c>
      <c r="EM279">
        <v>5.2602700000000002</v>
      </c>
      <c r="EN279">
        <v>12.0067</v>
      </c>
      <c r="EO279">
        <v>4.9999000000000002</v>
      </c>
      <c r="EP279">
        <v>3.2870200000000001</v>
      </c>
      <c r="EQ279">
        <v>9999</v>
      </c>
      <c r="ER279">
        <v>9999</v>
      </c>
      <c r="ES279">
        <v>999.9</v>
      </c>
      <c r="ET279">
        <v>9999</v>
      </c>
      <c r="EU279">
        <v>1.8725099999999999</v>
      </c>
      <c r="EV279">
        <v>1.8733200000000001</v>
      </c>
      <c r="EW279">
        <v>1.86957</v>
      </c>
      <c r="EX279">
        <v>1.87531</v>
      </c>
      <c r="EY279">
        <v>1.8755500000000001</v>
      </c>
      <c r="EZ279">
        <v>1.8739300000000001</v>
      </c>
      <c r="FA279">
        <v>1.87253</v>
      </c>
      <c r="FB279">
        <v>1.87164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-0.35</v>
      </c>
      <c r="FQ279">
        <v>5.9299999999999999E-2</v>
      </c>
      <c r="FR279">
        <v>0.34321388301456301</v>
      </c>
      <c r="FS279">
        <v>1.93526017593624E-3</v>
      </c>
      <c r="FT279">
        <v>-2.6352868309754201E-6</v>
      </c>
      <c r="FU279">
        <v>7.4988703689445403E-10</v>
      </c>
      <c r="FV279">
        <v>5.9295258707654903E-2</v>
      </c>
      <c r="FW279">
        <v>0</v>
      </c>
      <c r="FX279">
        <v>0</v>
      </c>
      <c r="FY279">
        <v>0</v>
      </c>
      <c r="FZ279">
        <v>1</v>
      </c>
      <c r="GA279">
        <v>1999</v>
      </c>
      <c r="GB279">
        <v>0</v>
      </c>
      <c r="GC279">
        <v>14</v>
      </c>
      <c r="GD279">
        <v>45.2</v>
      </c>
      <c r="GE279">
        <v>45.2</v>
      </c>
      <c r="GF279">
        <v>3.8610799999999998</v>
      </c>
      <c r="GG279">
        <v>2.47925</v>
      </c>
      <c r="GH279">
        <v>1.5979000000000001</v>
      </c>
      <c r="GI279">
        <v>2.35229</v>
      </c>
      <c r="GJ279">
        <v>1.64917</v>
      </c>
      <c r="GK279">
        <v>2.4560499999999998</v>
      </c>
      <c r="GL279">
        <v>27.724599999999999</v>
      </c>
      <c r="GM279">
        <v>14.044499999999999</v>
      </c>
      <c r="GN279">
        <v>19</v>
      </c>
      <c r="GO279">
        <v>455.30500000000001</v>
      </c>
      <c r="GP279">
        <v>637.12400000000002</v>
      </c>
      <c r="GQ279">
        <v>29.437999999999999</v>
      </c>
      <c r="GR279">
        <v>22.537199999999999</v>
      </c>
      <c r="GS279">
        <v>30.000299999999999</v>
      </c>
      <c r="GT279">
        <v>22.499500000000001</v>
      </c>
      <c r="GU279">
        <v>22.490100000000002</v>
      </c>
      <c r="GV279">
        <v>77.447000000000003</v>
      </c>
      <c r="GW279">
        <v>26.512699999999999</v>
      </c>
      <c r="GX279">
        <v>100</v>
      </c>
      <c r="GY279">
        <v>29.4101</v>
      </c>
      <c r="GZ279">
        <v>1953.11</v>
      </c>
      <c r="HA279">
        <v>13.619400000000001</v>
      </c>
      <c r="HB279">
        <v>101.23</v>
      </c>
      <c r="HC279">
        <v>101.20399999999999</v>
      </c>
    </row>
    <row r="280" spans="1:211" x14ac:dyDescent="0.2">
      <c r="A280">
        <v>264</v>
      </c>
      <c r="B280">
        <v>1736452309.0999999</v>
      </c>
      <c r="C280">
        <v>526</v>
      </c>
      <c r="D280" t="s">
        <v>876</v>
      </c>
      <c r="E280" t="s">
        <v>877</v>
      </c>
      <c r="F280">
        <v>2</v>
      </c>
      <c r="G280">
        <v>1736452308.0999999</v>
      </c>
      <c r="H280">
        <f t="shared" si="136"/>
        <v>1.6264620048699096E-3</v>
      </c>
      <c r="I280">
        <f t="shared" si="137"/>
        <v>1.6264620048699097</v>
      </c>
      <c r="J280">
        <f t="shared" si="138"/>
        <v>-0.81971101806373381</v>
      </c>
      <c r="K280">
        <f t="shared" si="139"/>
        <v>1898.92</v>
      </c>
      <c r="L280">
        <f t="shared" si="140"/>
        <v>1864.9989001930614</v>
      </c>
      <c r="M280">
        <f t="shared" si="141"/>
        <v>190.74112504821099</v>
      </c>
      <c r="N280">
        <f t="shared" si="142"/>
        <v>194.21037574824001</v>
      </c>
      <c r="O280">
        <f t="shared" si="143"/>
        <v>0.10724044967256871</v>
      </c>
      <c r="P280">
        <f t="shared" si="144"/>
        <v>3.5305729093025415</v>
      </c>
      <c r="Q280">
        <f t="shared" si="145"/>
        <v>0.10546314136777755</v>
      </c>
      <c r="R280">
        <f t="shared" si="146"/>
        <v>6.6071693871367146E-2</v>
      </c>
      <c r="S280">
        <f t="shared" si="147"/>
        <v>0</v>
      </c>
      <c r="T280">
        <f t="shared" si="148"/>
        <v>24.690874668739472</v>
      </c>
      <c r="U280">
        <f t="shared" si="149"/>
        <v>24.690874668739472</v>
      </c>
      <c r="V280">
        <f t="shared" si="150"/>
        <v>3.1215466137568493</v>
      </c>
      <c r="W280">
        <f t="shared" si="151"/>
        <v>49.569754811905206</v>
      </c>
      <c r="X280">
        <f t="shared" si="152"/>
        <v>1.5805238265636001</v>
      </c>
      <c r="Y280">
        <f t="shared" si="153"/>
        <v>3.1884842532729341</v>
      </c>
      <c r="Z280">
        <f t="shared" si="154"/>
        <v>1.5410227871932491</v>
      </c>
      <c r="AA280">
        <f t="shared" si="155"/>
        <v>-71.726974414763006</v>
      </c>
      <c r="AB280">
        <f t="shared" si="156"/>
        <v>67.670779255363797</v>
      </c>
      <c r="AC280">
        <f t="shared" si="157"/>
        <v>4.0489432666877576</v>
      </c>
      <c r="AD280">
        <f t="shared" si="158"/>
        <v>-7.2518927114515463E-3</v>
      </c>
      <c r="AE280">
        <f t="shared" si="159"/>
        <v>27.958414174117642</v>
      </c>
      <c r="AF280">
        <f t="shared" si="160"/>
        <v>1.617335578056164</v>
      </c>
      <c r="AG280">
        <f t="shared" si="161"/>
        <v>-0.81971101806373381</v>
      </c>
      <c r="AH280">
        <v>1951.9740994696699</v>
      </c>
      <c r="AI280">
        <v>1928.7235151515199</v>
      </c>
      <c r="AJ280">
        <v>3.4834534446504501</v>
      </c>
      <c r="AK280">
        <v>84.5062676990527</v>
      </c>
      <c r="AL280">
        <f t="shared" si="162"/>
        <v>1.6264620048699097</v>
      </c>
      <c r="AM280">
        <v>13.533155490403599</v>
      </c>
      <c r="AN280">
        <v>15.453415384615401</v>
      </c>
      <c r="AO280">
        <v>1.56134786567947E-6</v>
      </c>
      <c r="AP280">
        <v>123.873733639405</v>
      </c>
      <c r="AQ280">
        <v>34</v>
      </c>
      <c r="AR280">
        <v>7</v>
      </c>
      <c r="AS280">
        <f t="shared" si="163"/>
        <v>1</v>
      </c>
      <c r="AT280">
        <f t="shared" si="164"/>
        <v>0</v>
      </c>
      <c r="AU280">
        <f t="shared" si="165"/>
        <v>54292.78453874019</v>
      </c>
      <c r="AV280">
        <f t="shared" si="166"/>
        <v>0</v>
      </c>
      <c r="AW280">
        <f t="shared" si="167"/>
        <v>0</v>
      </c>
      <c r="AX280">
        <f t="shared" si="168"/>
        <v>0</v>
      </c>
      <c r="AY280">
        <f t="shared" si="169"/>
        <v>0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1736452308.0999999</v>
      </c>
      <c r="BF280">
        <v>1898.92</v>
      </c>
      <c r="BG280">
        <v>1936.13</v>
      </c>
      <c r="BH280">
        <v>15.453799999999999</v>
      </c>
      <c r="BI280">
        <v>13.5443</v>
      </c>
      <c r="BJ280">
        <v>1899.27</v>
      </c>
      <c r="BK280">
        <v>15.394500000000001</v>
      </c>
      <c r="BL280">
        <v>500.34300000000002</v>
      </c>
      <c r="BM280">
        <v>102.17400000000001</v>
      </c>
      <c r="BN280">
        <v>0.100122</v>
      </c>
      <c r="BO280">
        <v>25.046399999999998</v>
      </c>
      <c r="BP280">
        <v>24.706600000000002</v>
      </c>
      <c r="BQ280">
        <v>999.9</v>
      </c>
      <c r="BR280">
        <v>0</v>
      </c>
      <c r="BS280">
        <v>0</v>
      </c>
      <c r="BT280">
        <v>9983.1200000000008</v>
      </c>
      <c r="BU280">
        <v>-0.13327800000000001</v>
      </c>
      <c r="BV280">
        <v>125.398</v>
      </c>
      <c r="BW280">
        <v>-37.215600000000002</v>
      </c>
      <c r="BX280">
        <v>1928.73</v>
      </c>
      <c r="BY280">
        <v>1962.72</v>
      </c>
      <c r="BZ280">
        <v>1.9094899999999999</v>
      </c>
      <c r="CA280">
        <v>1936.13</v>
      </c>
      <c r="CB280">
        <v>13.5443</v>
      </c>
      <c r="CC280">
        <v>1.5789800000000001</v>
      </c>
      <c r="CD280">
        <v>1.38388</v>
      </c>
      <c r="CE280">
        <v>13.7552</v>
      </c>
      <c r="CF280">
        <v>11.742100000000001</v>
      </c>
      <c r="CG280">
        <v>0</v>
      </c>
      <c r="CH280">
        <v>0</v>
      </c>
      <c r="CI280">
        <v>0</v>
      </c>
      <c r="CJ280">
        <v>20</v>
      </c>
      <c r="CK280">
        <v>3</v>
      </c>
      <c r="CL280">
        <v>1736449596</v>
      </c>
      <c r="CM280" t="s">
        <v>346</v>
      </c>
      <c r="CN280">
        <v>1736449594</v>
      </c>
      <c r="CO280">
        <v>1736449596</v>
      </c>
      <c r="CP280">
        <v>2</v>
      </c>
      <c r="CQ280">
        <v>0.52600000000000002</v>
      </c>
      <c r="CR280">
        <v>-1.4999999999999999E-2</v>
      </c>
      <c r="CS280">
        <v>0.63</v>
      </c>
      <c r="CT280">
        <v>3.9E-2</v>
      </c>
      <c r="CU280">
        <v>200</v>
      </c>
      <c r="CV280">
        <v>13</v>
      </c>
      <c r="CW280">
        <v>0.21</v>
      </c>
      <c r="CX280">
        <v>0.03</v>
      </c>
      <c r="CY280">
        <v>-36.357979999999998</v>
      </c>
      <c r="CZ280">
        <v>-4.3495939849623699</v>
      </c>
      <c r="DA280">
        <v>0.53141028273830004</v>
      </c>
      <c r="DB280">
        <v>0</v>
      </c>
      <c r="DC280">
        <v>1.9376789999999999</v>
      </c>
      <c r="DD280">
        <v>-0.16036962406015301</v>
      </c>
      <c r="DE280">
        <v>1.6437540844055701E-2</v>
      </c>
      <c r="DF280">
        <v>1</v>
      </c>
      <c r="DG280">
        <v>1</v>
      </c>
      <c r="DH280">
        <v>2</v>
      </c>
      <c r="DI280" t="s">
        <v>347</v>
      </c>
      <c r="DJ280">
        <v>3.1194500000000001</v>
      </c>
      <c r="DK280">
        <v>2.80017</v>
      </c>
      <c r="DL280">
        <v>0.27055099999999999</v>
      </c>
      <c r="DM280">
        <v>0.27565800000000001</v>
      </c>
      <c r="DN280">
        <v>8.6411500000000002E-2</v>
      </c>
      <c r="DO280">
        <v>7.9315200000000002E-2</v>
      </c>
      <c r="DP280">
        <v>20334.2</v>
      </c>
      <c r="DQ280">
        <v>18655.8</v>
      </c>
      <c r="DR280">
        <v>26658</v>
      </c>
      <c r="DS280">
        <v>24089</v>
      </c>
      <c r="DT280">
        <v>33673.9</v>
      </c>
      <c r="DU280">
        <v>32318.400000000001</v>
      </c>
      <c r="DV280">
        <v>40306.1</v>
      </c>
      <c r="DW280">
        <v>38090</v>
      </c>
      <c r="DX280">
        <v>2.00732</v>
      </c>
      <c r="DY280">
        <v>2.2520699999999998</v>
      </c>
      <c r="DZ280">
        <v>0.117712</v>
      </c>
      <c r="EA280">
        <v>0</v>
      </c>
      <c r="EB280">
        <v>22.769200000000001</v>
      </c>
      <c r="EC280">
        <v>999.9</v>
      </c>
      <c r="ED280">
        <v>64.832999999999998</v>
      </c>
      <c r="EE280">
        <v>23.161999999999999</v>
      </c>
      <c r="EF280">
        <v>18.066800000000001</v>
      </c>
      <c r="EG280">
        <v>64.210300000000004</v>
      </c>
      <c r="EH280">
        <v>26.514399999999998</v>
      </c>
      <c r="EI280">
        <v>1</v>
      </c>
      <c r="EJ280">
        <v>-0.36823899999999998</v>
      </c>
      <c r="EK280">
        <v>-3.5930300000000002</v>
      </c>
      <c r="EL280">
        <v>20.263500000000001</v>
      </c>
      <c r="EM280">
        <v>5.2605700000000004</v>
      </c>
      <c r="EN280">
        <v>12.0062</v>
      </c>
      <c r="EO280">
        <v>4.9999000000000002</v>
      </c>
      <c r="EP280">
        <v>3.2871299999999999</v>
      </c>
      <c r="EQ280">
        <v>9999</v>
      </c>
      <c r="ER280">
        <v>9999</v>
      </c>
      <c r="ES280">
        <v>999.9</v>
      </c>
      <c r="ET280">
        <v>9999</v>
      </c>
      <c r="EU280">
        <v>1.87252</v>
      </c>
      <c r="EV280">
        <v>1.8733200000000001</v>
      </c>
      <c r="EW280">
        <v>1.8695600000000001</v>
      </c>
      <c r="EX280">
        <v>1.87531</v>
      </c>
      <c r="EY280">
        <v>1.87557</v>
      </c>
      <c r="EZ280">
        <v>1.8739300000000001</v>
      </c>
      <c r="FA280">
        <v>1.8725400000000001</v>
      </c>
      <c r="FB280">
        <v>1.87164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-0.35</v>
      </c>
      <c r="FQ280">
        <v>5.9200000000000003E-2</v>
      </c>
      <c r="FR280">
        <v>0.34321388301456301</v>
      </c>
      <c r="FS280">
        <v>1.93526017593624E-3</v>
      </c>
      <c r="FT280">
        <v>-2.6352868309754201E-6</v>
      </c>
      <c r="FU280">
        <v>7.4988703689445403E-10</v>
      </c>
      <c r="FV280">
        <v>5.9295258707654903E-2</v>
      </c>
      <c r="FW280">
        <v>0</v>
      </c>
      <c r="FX280">
        <v>0</v>
      </c>
      <c r="FY280">
        <v>0</v>
      </c>
      <c r="FZ280">
        <v>1</v>
      </c>
      <c r="GA280">
        <v>1999</v>
      </c>
      <c r="GB280">
        <v>0</v>
      </c>
      <c r="GC280">
        <v>14</v>
      </c>
      <c r="GD280">
        <v>45.3</v>
      </c>
      <c r="GE280">
        <v>45.2</v>
      </c>
      <c r="GF280">
        <v>3.8708499999999999</v>
      </c>
      <c r="GG280">
        <v>2.48047</v>
      </c>
      <c r="GH280">
        <v>1.5979000000000001</v>
      </c>
      <c r="GI280">
        <v>2.35107</v>
      </c>
      <c r="GJ280">
        <v>1.64917</v>
      </c>
      <c r="GK280">
        <v>2.36938</v>
      </c>
      <c r="GL280">
        <v>27.7455</v>
      </c>
      <c r="GM280">
        <v>14.044499999999999</v>
      </c>
      <c r="GN280">
        <v>19</v>
      </c>
      <c r="GO280">
        <v>454.50799999999998</v>
      </c>
      <c r="GP280">
        <v>636.99199999999996</v>
      </c>
      <c r="GQ280">
        <v>29.409500000000001</v>
      </c>
      <c r="GR280">
        <v>22.5381</v>
      </c>
      <c r="GS280">
        <v>30.0002</v>
      </c>
      <c r="GT280">
        <v>22.500399999999999</v>
      </c>
      <c r="GU280">
        <v>22.491</v>
      </c>
      <c r="GV280">
        <v>77.662700000000001</v>
      </c>
      <c r="GW280">
        <v>26.512699999999999</v>
      </c>
      <c r="GX280">
        <v>100</v>
      </c>
      <c r="GY280">
        <v>29.361499999999999</v>
      </c>
      <c r="GZ280">
        <v>1959.8</v>
      </c>
      <c r="HA280">
        <v>13.627000000000001</v>
      </c>
      <c r="HB280">
        <v>101.23</v>
      </c>
      <c r="HC280">
        <v>101.20399999999999</v>
      </c>
    </row>
    <row r="281" spans="1:211" x14ac:dyDescent="0.2">
      <c r="A281">
        <v>265</v>
      </c>
      <c r="B281">
        <v>1736452311.0999999</v>
      </c>
      <c r="C281">
        <v>528</v>
      </c>
      <c r="D281" t="s">
        <v>878</v>
      </c>
      <c r="E281" t="s">
        <v>879</v>
      </c>
      <c r="F281">
        <v>2</v>
      </c>
      <c r="G281">
        <v>1736452309.0999999</v>
      </c>
      <c r="H281">
        <f t="shared" si="136"/>
        <v>1.6225527479052121E-3</v>
      </c>
      <c r="I281">
        <f t="shared" si="137"/>
        <v>1.6225527479052122</v>
      </c>
      <c r="J281">
        <f t="shared" si="138"/>
        <v>-0.90825109444233998</v>
      </c>
      <c r="K281">
        <f t="shared" si="139"/>
        <v>1902.355</v>
      </c>
      <c r="L281">
        <f t="shared" si="140"/>
        <v>1869.7202423206545</v>
      </c>
      <c r="M281">
        <f t="shared" si="141"/>
        <v>191.22388725776807</v>
      </c>
      <c r="N281">
        <f t="shared" si="142"/>
        <v>194.56157654513126</v>
      </c>
      <c r="O281">
        <f t="shared" si="143"/>
        <v>0.10702424078880854</v>
      </c>
      <c r="P281">
        <f t="shared" si="144"/>
        <v>3.5301410605822943</v>
      </c>
      <c r="Q281">
        <f t="shared" si="145"/>
        <v>0.10525381531009595</v>
      </c>
      <c r="R281">
        <f t="shared" si="146"/>
        <v>6.5940260735746936E-2</v>
      </c>
      <c r="S281">
        <f t="shared" si="147"/>
        <v>0</v>
      </c>
      <c r="T281">
        <f t="shared" si="148"/>
        <v>24.6875874244413</v>
      </c>
      <c r="U281">
        <f t="shared" si="149"/>
        <v>24.6875874244413</v>
      </c>
      <c r="V281">
        <f t="shared" si="150"/>
        <v>3.1209334732845813</v>
      </c>
      <c r="W281">
        <f t="shared" si="151"/>
        <v>49.582803275544897</v>
      </c>
      <c r="X281">
        <f t="shared" si="152"/>
        <v>1.5805536085988749</v>
      </c>
      <c r="Y281">
        <f t="shared" si="153"/>
        <v>3.1877052207300904</v>
      </c>
      <c r="Z281">
        <f t="shared" si="154"/>
        <v>1.5403798646857063</v>
      </c>
      <c r="AA281">
        <f t="shared" si="155"/>
        <v>-71.554576182619854</v>
      </c>
      <c r="AB281">
        <f t="shared" si="156"/>
        <v>67.507820777335809</v>
      </c>
      <c r="AC281">
        <f t="shared" si="157"/>
        <v>4.0395368168961667</v>
      </c>
      <c r="AD281">
        <f t="shared" si="158"/>
        <v>-7.218588387871705E-3</v>
      </c>
      <c r="AE281">
        <f t="shared" si="159"/>
        <v>27.911732217677613</v>
      </c>
      <c r="AF281">
        <f t="shared" si="160"/>
        <v>1.6104602185129213</v>
      </c>
      <c r="AG281">
        <f t="shared" si="161"/>
        <v>-0.90825109444233998</v>
      </c>
      <c r="AH281">
        <v>1959.09937310139</v>
      </c>
      <c r="AI281">
        <v>1935.7508484848499</v>
      </c>
      <c r="AJ281">
        <v>3.5115686678868299</v>
      </c>
      <c r="AK281">
        <v>84.5062676990527</v>
      </c>
      <c r="AL281">
        <f t="shared" si="162"/>
        <v>1.6225527479052122</v>
      </c>
      <c r="AM281">
        <v>13.5391895386756</v>
      </c>
      <c r="AN281">
        <v>15.4555804195804</v>
      </c>
      <c r="AO281">
        <v>3.8197081729908003E-6</v>
      </c>
      <c r="AP281">
        <v>123.873733639405</v>
      </c>
      <c r="AQ281">
        <v>35</v>
      </c>
      <c r="AR281">
        <v>7</v>
      </c>
      <c r="AS281">
        <f t="shared" si="163"/>
        <v>1</v>
      </c>
      <c r="AT281">
        <f t="shared" si="164"/>
        <v>0</v>
      </c>
      <c r="AU281">
        <f t="shared" si="165"/>
        <v>54284.038274082835</v>
      </c>
      <c r="AV281">
        <f t="shared" si="166"/>
        <v>0</v>
      </c>
      <c r="AW281">
        <f t="shared" si="167"/>
        <v>0</v>
      </c>
      <c r="AX281">
        <f t="shared" si="168"/>
        <v>0</v>
      </c>
      <c r="AY281">
        <f t="shared" si="169"/>
        <v>0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1736452309.0999999</v>
      </c>
      <c r="BF281">
        <v>1902.355</v>
      </c>
      <c r="BG281">
        <v>1939.5150000000001</v>
      </c>
      <c r="BH281">
        <v>15.4541</v>
      </c>
      <c r="BI281">
        <v>13.55195</v>
      </c>
      <c r="BJ281">
        <v>1902.7049999999999</v>
      </c>
      <c r="BK281">
        <v>15.3948</v>
      </c>
      <c r="BL281">
        <v>500.14100000000002</v>
      </c>
      <c r="BM281">
        <v>102.17449999999999</v>
      </c>
      <c r="BN281">
        <v>9.9563750000000006E-2</v>
      </c>
      <c r="BO281">
        <v>25.042300000000001</v>
      </c>
      <c r="BP281">
        <v>24.70355</v>
      </c>
      <c r="BQ281">
        <v>999.9</v>
      </c>
      <c r="BR281">
        <v>0</v>
      </c>
      <c r="BS281">
        <v>0</v>
      </c>
      <c r="BT281">
        <v>9981.25</v>
      </c>
      <c r="BU281">
        <v>-0.11151445</v>
      </c>
      <c r="BV281">
        <v>125.398</v>
      </c>
      <c r="BW281">
        <v>-37.1601</v>
      </c>
      <c r="BX281">
        <v>1932.22</v>
      </c>
      <c r="BY281">
        <v>1966.16</v>
      </c>
      <c r="BZ281">
        <v>1.90215</v>
      </c>
      <c r="CA281">
        <v>1939.5150000000001</v>
      </c>
      <c r="CB281">
        <v>13.55195</v>
      </c>
      <c r="CC281">
        <v>1.5790200000000001</v>
      </c>
      <c r="CD281">
        <v>1.384665</v>
      </c>
      <c r="CE281">
        <v>13.755549999999999</v>
      </c>
      <c r="CF281">
        <v>11.7507</v>
      </c>
      <c r="CG281">
        <v>0</v>
      </c>
      <c r="CH281">
        <v>0</v>
      </c>
      <c r="CI281">
        <v>0</v>
      </c>
      <c r="CJ281">
        <v>20</v>
      </c>
      <c r="CK281">
        <v>3</v>
      </c>
      <c r="CL281">
        <v>1736449596</v>
      </c>
      <c r="CM281" t="s">
        <v>346</v>
      </c>
      <c r="CN281">
        <v>1736449594</v>
      </c>
      <c r="CO281">
        <v>1736449596</v>
      </c>
      <c r="CP281">
        <v>2</v>
      </c>
      <c r="CQ281">
        <v>0.52600000000000002</v>
      </c>
      <c r="CR281">
        <v>-1.4999999999999999E-2</v>
      </c>
      <c r="CS281">
        <v>0.63</v>
      </c>
      <c r="CT281">
        <v>3.9E-2</v>
      </c>
      <c r="CU281">
        <v>200</v>
      </c>
      <c r="CV281">
        <v>13</v>
      </c>
      <c r="CW281">
        <v>0.21</v>
      </c>
      <c r="CX281">
        <v>0.03</v>
      </c>
      <c r="CY281">
        <v>-36.471305000000001</v>
      </c>
      <c r="CZ281">
        <v>-4.9637097744360696</v>
      </c>
      <c r="DA281">
        <v>0.56708242211780802</v>
      </c>
      <c r="DB281">
        <v>0</v>
      </c>
      <c r="DC281">
        <v>1.9330075</v>
      </c>
      <c r="DD281">
        <v>-0.17880135338345901</v>
      </c>
      <c r="DE281">
        <v>1.7834877312445999E-2</v>
      </c>
      <c r="DF281">
        <v>1</v>
      </c>
      <c r="DG281">
        <v>1</v>
      </c>
      <c r="DH281">
        <v>2</v>
      </c>
      <c r="DI281" t="s">
        <v>347</v>
      </c>
      <c r="DJ281">
        <v>3.1189100000000001</v>
      </c>
      <c r="DK281">
        <v>2.80023</v>
      </c>
      <c r="DL281">
        <v>0.27110200000000001</v>
      </c>
      <c r="DM281">
        <v>0.27620899999999998</v>
      </c>
      <c r="DN281">
        <v>8.6418099999999998E-2</v>
      </c>
      <c r="DO281">
        <v>7.9405699999999996E-2</v>
      </c>
      <c r="DP281">
        <v>20318.900000000001</v>
      </c>
      <c r="DQ281">
        <v>18641.8</v>
      </c>
      <c r="DR281">
        <v>26657.9</v>
      </c>
      <c r="DS281">
        <v>24089.200000000001</v>
      </c>
      <c r="DT281">
        <v>33673.699999999997</v>
      </c>
      <c r="DU281">
        <v>32315.200000000001</v>
      </c>
      <c r="DV281">
        <v>40306.1</v>
      </c>
      <c r="DW281">
        <v>38090</v>
      </c>
      <c r="DX281">
        <v>2.0053000000000001</v>
      </c>
      <c r="DY281">
        <v>2.2524799999999998</v>
      </c>
      <c r="DZ281">
        <v>0.11752899999999999</v>
      </c>
      <c r="EA281">
        <v>0</v>
      </c>
      <c r="EB281">
        <v>22.770099999999999</v>
      </c>
      <c r="EC281">
        <v>999.9</v>
      </c>
      <c r="ED281">
        <v>64.832999999999998</v>
      </c>
      <c r="EE281">
        <v>23.172000000000001</v>
      </c>
      <c r="EF281">
        <v>18.078399999999998</v>
      </c>
      <c r="EG281">
        <v>63.470300000000002</v>
      </c>
      <c r="EH281">
        <v>26.093800000000002</v>
      </c>
      <c r="EI281">
        <v>1</v>
      </c>
      <c r="EJ281">
        <v>-0.36806100000000003</v>
      </c>
      <c r="EK281">
        <v>-3.5775000000000001</v>
      </c>
      <c r="EL281">
        <v>20.2639</v>
      </c>
      <c r="EM281">
        <v>5.2602700000000002</v>
      </c>
      <c r="EN281">
        <v>12.006500000000001</v>
      </c>
      <c r="EO281">
        <v>4.9996999999999998</v>
      </c>
      <c r="EP281">
        <v>3.2870499999999998</v>
      </c>
      <c r="EQ281">
        <v>9999</v>
      </c>
      <c r="ER281">
        <v>9999</v>
      </c>
      <c r="ES281">
        <v>999.9</v>
      </c>
      <c r="ET281">
        <v>9999</v>
      </c>
      <c r="EU281">
        <v>1.87252</v>
      </c>
      <c r="EV281">
        <v>1.8733200000000001</v>
      </c>
      <c r="EW281">
        <v>1.8695600000000001</v>
      </c>
      <c r="EX281">
        <v>1.87531</v>
      </c>
      <c r="EY281">
        <v>1.8755500000000001</v>
      </c>
      <c r="EZ281">
        <v>1.8739300000000001</v>
      </c>
      <c r="FA281">
        <v>1.87256</v>
      </c>
      <c r="FB281">
        <v>1.87164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-0.35</v>
      </c>
      <c r="FQ281">
        <v>5.9299999999999999E-2</v>
      </c>
      <c r="FR281">
        <v>0.34321388301456301</v>
      </c>
      <c r="FS281">
        <v>1.93526017593624E-3</v>
      </c>
      <c r="FT281">
        <v>-2.6352868309754201E-6</v>
      </c>
      <c r="FU281">
        <v>7.4988703689445403E-10</v>
      </c>
      <c r="FV281">
        <v>5.9295258707654903E-2</v>
      </c>
      <c r="FW281">
        <v>0</v>
      </c>
      <c r="FX281">
        <v>0</v>
      </c>
      <c r="FY281">
        <v>0</v>
      </c>
      <c r="FZ281">
        <v>1</v>
      </c>
      <c r="GA281">
        <v>1999</v>
      </c>
      <c r="GB281">
        <v>0</v>
      </c>
      <c r="GC281">
        <v>14</v>
      </c>
      <c r="GD281">
        <v>45.3</v>
      </c>
      <c r="GE281">
        <v>45.3</v>
      </c>
      <c r="GF281">
        <v>3.88184</v>
      </c>
      <c r="GG281">
        <v>2.4731399999999999</v>
      </c>
      <c r="GH281">
        <v>1.5979000000000001</v>
      </c>
      <c r="GI281">
        <v>2.35107</v>
      </c>
      <c r="GJ281">
        <v>1.64917</v>
      </c>
      <c r="GK281">
        <v>2.4865699999999999</v>
      </c>
      <c r="GL281">
        <v>27.7455</v>
      </c>
      <c r="GM281">
        <v>14.0532</v>
      </c>
      <c r="GN281">
        <v>19</v>
      </c>
      <c r="GO281">
        <v>453.315</v>
      </c>
      <c r="GP281">
        <v>637.33100000000002</v>
      </c>
      <c r="GQ281">
        <v>29.3887</v>
      </c>
      <c r="GR281">
        <v>22.539100000000001</v>
      </c>
      <c r="GS281">
        <v>30.0002</v>
      </c>
      <c r="GT281">
        <v>22.5014</v>
      </c>
      <c r="GU281">
        <v>22.492000000000001</v>
      </c>
      <c r="GV281">
        <v>77.865600000000001</v>
      </c>
      <c r="GW281">
        <v>26.512699999999999</v>
      </c>
      <c r="GX281">
        <v>100</v>
      </c>
      <c r="GY281">
        <v>29.361499999999999</v>
      </c>
      <c r="GZ281">
        <v>1966.5</v>
      </c>
      <c r="HA281">
        <v>13.6297</v>
      </c>
      <c r="HB281">
        <v>101.23</v>
      </c>
      <c r="HC281">
        <v>101.20399999999999</v>
      </c>
    </row>
    <row r="282" spans="1:211" x14ac:dyDescent="0.2">
      <c r="A282">
        <v>266</v>
      </c>
      <c r="B282">
        <v>1736452313.0999999</v>
      </c>
      <c r="C282">
        <v>530</v>
      </c>
      <c r="D282" t="s">
        <v>880</v>
      </c>
      <c r="E282" t="s">
        <v>881</v>
      </c>
      <c r="F282">
        <v>2</v>
      </c>
      <c r="G282">
        <v>1736452312.0999999</v>
      </c>
      <c r="H282">
        <f t="shared" si="136"/>
        <v>1.6172275313384584E-3</v>
      </c>
      <c r="I282">
        <f t="shared" si="137"/>
        <v>1.6172275313384583</v>
      </c>
      <c r="J282">
        <f t="shared" si="138"/>
        <v>-0.79396207966835053</v>
      </c>
      <c r="K282">
        <f t="shared" si="139"/>
        <v>1912.6</v>
      </c>
      <c r="L282">
        <f t="shared" si="140"/>
        <v>1878.0884892888005</v>
      </c>
      <c r="M282">
        <f t="shared" si="141"/>
        <v>192.09106910286499</v>
      </c>
      <c r="N282">
        <f t="shared" si="142"/>
        <v>195.620909697</v>
      </c>
      <c r="O282">
        <f t="shared" si="143"/>
        <v>0.1068060490707622</v>
      </c>
      <c r="P282">
        <f t="shared" si="144"/>
        <v>3.5429915039358666</v>
      </c>
      <c r="Q282">
        <f t="shared" si="145"/>
        <v>0.10504905289487991</v>
      </c>
      <c r="R282">
        <f t="shared" si="146"/>
        <v>6.5811109607480836E-2</v>
      </c>
      <c r="S282">
        <f t="shared" si="147"/>
        <v>0</v>
      </c>
      <c r="T282">
        <f t="shared" si="148"/>
        <v>24.678459340314909</v>
      </c>
      <c r="U282">
        <f t="shared" si="149"/>
        <v>24.678459340314909</v>
      </c>
      <c r="V282">
        <f t="shared" si="150"/>
        <v>3.1192314447902598</v>
      </c>
      <c r="W282">
        <f t="shared" si="151"/>
        <v>49.624863747320205</v>
      </c>
      <c r="X282">
        <f t="shared" si="152"/>
        <v>1.5808104642915</v>
      </c>
      <c r="Y282">
        <f t="shared" si="153"/>
        <v>3.1855210169254429</v>
      </c>
      <c r="Z282">
        <f t="shared" si="154"/>
        <v>1.5384209804987599</v>
      </c>
      <c r="AA282">
        <f t="shared" si="155"/>
        <v>-71.319734132026014</v>
      </c>
      <c r="AB282">
        <f t="shared" si="156"/>
        <v>67.300504125982954</v>
      </c>
      <c r="AC282">
        <f t="shared" si="157"/>
        <v>4.0121081464136745</v>
      </c>
      <c r="AD282">
        <f t="shared" si="158"/>
        <v>-7.121859629378946E-3</v>
      </c>
      <c r="AE282">
        <f t="shared" si="159"/>
        <v>28.062846131417615</v>
      </c>
      <c r="AF282">
        <f t="shared" si="160"/>
        <v>1.5852368339342371</v>
      </c>
      <c r="AG282">
        <f t="shared" si="161"/>
        <v>-0.79396207966835053</v>
      </c>
      <c r="AH282">
        <v>1965.93478034746</v>
      </c>
      <c r="AI282">
        <v>1942.63242424242</v>
      </c>
      <c r="AJ282">
        <v>3.4822593435460401</v>
      </c>
      <c r="AK282">
        <v>84.5062676990527</v>
      </c>
      <c r="AL282">
        <f t="shared" si="162"/>
        <v>1.6172275313384583</v>
      </c>
      <c r="AM282">
        <v>13.544900990951</v>
      </c>
      <c r="AN282">
        <v>15.4563608391608</v>
      </c>
      <c r="AO282">
        <v>4.9790561553311897E-6</v>
      </c>
      <c r="AP282">
        <v>123.873733639405</v>
      </c>
      <c r="AQ282">
        <v>35</v>
      </c>
      <c r="AR282">
        <v>7</v>
      </c>
      <c r="AS282">
        <f t="shared" si="163"/>
        <v>1</v>
      </c>
      <c r="AT282">
        <f t="shared" si="164"/>
        <v>0</v>
      </c>
      <c r="AU282">
        <f t="shared" si="165"/>
        <v>54569.369887412242</v>
      </c>
      <c r="AV282">
        <f t="shared" si="166"/>
        <v>0</v>
      </c>
      <c r="AW282">
        <f t="shared" si="167"/>
        <v>0</v>
      </c>
      <c r="AX282">
        <f t="shared" si="168"/>
        <v>0</v>
      </c>
      <c r="AY282">
        <f t="shared" si="169"/>
        <v>0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1736452312.0999999</v>
      </c>
      <c r="BF282">
        <v>1912.6</v>
      </c>
      <c r="BG282">
        <v>1949.93</v>
      </c>
      <c r="BH282">
        <v>15.4557</v>
      </c>
      <c r="BI282">
        <v>13.582000000000001</v>
      </c>
      <c r="BJ282">
        <v>1912.94</v>
      </c>
      <c r="BK282">
        <v>15.3964</v>
      </c>
      <c r="BL282">
        <v>499.78199999999998</v>
      </c>
      <c r="BM282">
        <v>102.18</v>
      </c>
      <c r="BN282">
        <v>0.100095</v>
      </c>
      <c r="BO282">
        <v>25.030799999999999</v>
      </c>
      <c r="BP282">
        <v>24.703099999999999</v>
      </c>
      <c r="BQ282">
        <v>999.9</v>
      </c>
      <c r="BR282">
        <v>0</v>
      </c>
      <c r="BS282">
        <v>0</v>
      </c>
      <c r="BT282">
        <v>10035</v>
      </c>
      <c r="BU282">
        <v>-7.1095099999999994E-2</v>
      </c>
      <c r="BV282">
        <v>125.36199999999999</v>
      </c>
      <c r="BW282">
        <v>-37.333300000000001</v>
      </c>
      <c r="BX282">
        <v>1942.62</v>
      </c>
      <c r="BY282">
        <v>1976.78</v>
      </c>
      <c r="BZ282">
        <v>1.87371</v>
      </c>
      <c r="CA282">
        <v>1949.93</v>
      </c>
      <c r="CB282">
        <v>13.582000000000001</v>
      </c>
      <c r="CC282">
        <v>1.57927</v>
      </c>
      <c r="CD282">
        <v>1.38781</v>
      </c>
      <c r="CE282">
        <v>13.757999999999999</v>
      </c>
      <c r="CF282">
        <v>11.7851</v>
      </c>
      <c r="CG282">
        <v>0</v>
      </c>
      <c r="CH282">
        <v>0</v>
      </c>
      <c r="CI282">
        <v>0</v>
      </c>
      <c r="CJ282">
        <v>20</v>
      </c>
      <c r="CK282">
        <v>3</v>
      </c>
      <c r="CL282">
        <v>1736449596</v>
      </c>
      <c r="CM282" t="s">
        <v>346</v>
      </c>
      <c r="CN282">
        <v>1736449594</v>
      </c>
      <c r="CO282">
        <v>1736449596</v>
      </c>
      <c r="CP282">
        <v>2</v>
      </c>
      <c r="CQ282">
        <v>0.52600000000000002</v>
      </c>
      <c r="CR282">
        <v>-1.4999999999999999E-2</v>
      </c>
      <c r="CS282">
        <v>0.63</v>
      </c>
      <c r="CT282">
        <v>3.9E-2</v>
      </c>
      <c r="CU282">
        <v>200</v>
      </c>
      <c r="CV282">
        <v>13</v>
      </c>
      <c r="CW282">
        <v>0.21</v>
      </c>
      <c r="CX282">
        <v>0.03</v>
      </c>
      <c r="CY282">
        <v>-36.581654999999998</v>
      </c>
      <c r="CZ282">
        <v>-5.1118511278195404</v>
      </c>
      <c r="DA282">
        <v>0.57501190376808697</v>
      </c>
      <c r="DB282">
        <v>0</v>
      </c>
      <c r="DC282">
        <v>1.9267049999999999</v>
      </c>
      <c r="DD282">
        <v>-0.209464060150373</v>
      </c>
      <c r="DE282">
        <v>2.06421816918658E-2</v>
      </c>
      <c r="DF282">
        <v>1</v>
      </c>
      <c r="DG282">
        <v>1</v>
      </c>
      <c r="DH282">
        <v>2</v>
      </c>
      <c r="DI282" t="s">
        <v>347</v>
      </c>
      <c r="DJ282">
        <v>3.1195499999999998</v>
      </c>
      <c r="DK282">
        <v>2.8006000000000002</v>
      </c>
      <c r="DL282">
        <v>0.27165499999999998</v>
      </c>
      <c r="DM282">
        <v>0.276777</v>
      </c>
      <c r="DN282">
        <v>8.6427000000000004E-2</v>
      </c>
      <c r="DO282">
        <v>7.9499500000000001E-2</v>
      </c>
      <c r="DP282">
        <v>20303.3</v>
      </c>
      <c r="DQ282">
        <v>18627.099999999999</v>
      </c>
      <c r="DR282">
        <v>26657.7</v>
      </c>
      <c r="DS282">
        <v>24088.9</v>
      </c>
      <c r="DT282">
        <v>33673</v>
      </c>
      <c r="DU282">
        <v>32311.7</v>
      </c>
      <c r="DV282">
        <v>40305.599999999999</v>
      </c>
      <c r="DW282">
        <v>38089.699999999997</v>
      </c>
      <c r="DX282">
        <v>2.0068999999999999</v>
      </c>
      <c r="DY282">
        <v>2.2516799999999999</v>
      </c>
      <c r="DZ282">
        <v>0.117559</v>
      </c>
      <c r="EA282">
        <v>0</v>
      </c>
      <c r="EB282">
        <v>22.770299999999999</v>
      </c>
      <c r="EC282">
        <v>999.9</v>
      </c>
      <c r="ED282">
        <v>64.832999999999998</v>
      </c>
      <c r="EE282">
        <v>23.161999999999999</v>
      </c>
      <c r="EF282">
        <v>18.067499999999999</v>
      </c>
      <c r="EG282">
        <v>63.630299999999998</v>
      </c>
      <c r="EH282">
        <v>26.446300000000001</v>
      </c>
      <c r="EI282">
        <v>1</v>
      </c>
      <c r="EJ282">
        <v>-0.36809700000000001</v>
      </c>
      <c r="EK282">
        <v>-3.5500500000000001</v>
      </c>
      <c r="EL282">
        <v>20.265000000000001</v>
      </c>
      <c r="EM282">
        <v>5.2596699999999998</v>
      </c>
      <c r="EN282">
        <v>12.006399999999999</v>
      </c>
      <c r="EO282">
        <v>4.9993499999999997</v>
      </c>
      <c r="EP282">
        <v>3.2869799999999998</v>
      </c>
      <c r="EQ282">
        <v>9999</v>
      </c>
      <c r="ER282">
        <v>9999</v>
      </c>
      <c r="ES282">
        <v>999.9</v>
      </c>
      <c r="ET282">
        <v>9999</v>
      </c>
      <c r="EU282">
        <v>1.8725000000000001</v>
      </c>
      <c r="EV282">
        <v>1.8733200000000001</v>
      </c>
      <c r="EW282">
        <v>1.86957</v>
      </c>
      <c r="EX282">
        <v>1.87531</v>
      </c>
      <c r="EY282">
        <v>1.8755500000000001</v>
      </c>
      <c r="EZ282">
        <v>1.8739300000000001</v>
      </c>
      <c r="FA282">
        <v>1.8725499999999999</v>
      </c>
      <c r="FB282">
        <v>1.87164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-0.35</v>
      </c>
      <c r="FQ282">
        <v>5.9299999999999999E-2</v>
      </c>
      <c r="FR282">
        <v>0.34321388301456301</v>
      </c>
      <c r="FS282">
        <v>1.93526017593624E-3</v>
      </c>
      <c r="FT282">
        <v>-2.6352868309754201E-6</v>
      </c>
      <c r="FU282">
        <v>7.4988703689445403E-10</v>
      </c>
      <c r="FV282">
        <v>5.9295258707654903E-2</v>
      </c>
      <c r="FW282">
        <v>0</v>
      </c>
      <c r="FX282">
        <v>0</v>
      </c>
      <c r="FY282">
        <v>0</v>
      </c>
      <c r="FZ282">
        <v>1</v>
      </c>
      <c r="GA282">
        <v>1999</v>
      </c>
      <c r="GB282">
        <v>0</v>
      </c>
      <c r="GC282">
        <v>14</v>
      </c>
      <c r="GD282">
        <v>45.3</v>
      </c>
      <c r="GE282">
        <v>45.3</v>
      </c>
      <c r="GF282">
        <v>3.8915999999999999</v>
      </c>
      <c r="GG282">
        <v>2.4853499999999999</v>
      </c>
      <c r="GH282">
        <v>1.5979000000000001</v>
      </c>
      <c r="GI282">
        <v>2.35107</v>
      </c>
      <c r="GJ282">
        <v>1.64917</v>
      </c>
      <c r="GK282">
        <v>2.2790499999999998</v>
      </c>
      <c r="GL282">
        <v>27.766400000000001</v>
      </c>
      <c r="GM282">
        <v>14.0357</v>
      </c>
      <c r="GN282">
        <v>19</v>
      </c>
      <c r="GO282">
        <v>454.25599999999997</v>
      </c>
      <c r="GP282">
        <v>636.68700000000001</v>
      </c>
      <c r="GQ282">
        <v>29.368400000000001</v>
      </c>
      <c r="GR282">
        <v>22.54</v>
      </c>
      <c r="GS282">
        <v>30.0001</v>
      </c>
      <c r="GT282">
        <v>22.502300000000002</v>
      </c>
      <c r="GU282">
        <v>22.492899999999999</v>
      </c>
      <c r="GV282">
        <v>78.069199999999995</v>
      </c>
      <c r="GW282">
        <v>26.512699999999999</v>
      </c>
      <c r="GX282">
        <v>100</v>
      </c>
      <c r="GY282">
        <v>29.361499999999999</v>
      </c>
      <c r="GZ282">
        <v>1973.21</v>
      </c>
      <c r="HA282">
        <v>13.634499999999999</v>
      </c>
      <c r="HB282">
        <v>101.22799999999999</v>
      </c>
      <c r="HC282">
        <v>101.203</v>
      </c>
    </row>
    <row r="283" spans="1:211" x14ac:dyDescent="0.2">
      <c r="A283">
        <v>267</v>
      </c>
      <c r="B283">
        <v>1736452315.0999999</v>
      </c>
      <c r="C283">
        <v>532</v>
      </c>
      <c r="D283" t="s">
        <v>882</v>
      </c>
      <c r="E283" t="s">
        <v>883</v>
      </c>
      <c r="F283">
        <v>2</v>
      </c>
      <c r="G283">
        <v>1736452313.0999999</v>
      </c>
      <c r="H283">
        <f t="shared" si="136"/>
        <v>1.609237809257656E-3</v>
      </c>
      <c r="I283">
        <f t="shared" si="137"/>
        <v>1.609237809257656</v>
      </c>
      <c r="J283">
        <f t="shared" si="138"/>
        <v>-0.82454871585586853</v>
      </c>
      <c r="K283">
        <f t="shared" si="139"/>
        <v>1916.0450000000001</v>
      </c>
      <c r="L283">
        <f t="shared" si="140"/>
        <v>1881.9770522852591</v>
      </c>
      <c r="M283">
        <f t="shared" si="141"/>
        <v>192.4892235151909</v>
      </c>
      <c r="N283">
        <f t="shared" si="142"/>
        <v>195.97370426080025</v>
      </c>
      <c r="O283">
        <f t="shared" si="143"/>
        <v>0.10629282514732032</v>
      </c>
      <c r="P283">
        <f t="shared" si="144"/>
        <v>3.5412306452467308</v>
      </c>
      <c r="Q283">
        <f t="shared" si="145"/>
        <v>0.10455167543855985</v>
      </c>
      <c r="R283">
        <f t="shared" si="146"/>
        <v>6.5498856763963581E-2</v>
      </c>
      <c r="S283">
        <f t="shared" si="147"/>
        <v>0</v>
      </c>
      <c r="T283">
        <f t="shared" si="148"/>
        <v>24.677885105022522</v>
      </c>
      <c r="U283">
        <f t="shared" si="149"/>
        <v>24.677885105022522</v>
      </c>
      <c r="V283">
        <f t="shared" si="150"/>
        <v>3.1191243996336855</v>
      </c>
      <c r="W283">
        <f t="shared" si="151"/>
        <v>49.637757439232942</v>
      </c>
      <c r="X283">
        <f t="shared" si="152"/>
        <v>1.5810185712507649</v>
      </c>
      <c r="Y283">
        <f t="shared" si="153"/>
        <v>3.1851128109207276</v>
      </c>
      <c r="Z283">
        <f t="shared" si="154"/>
        <v>1.5381058283829205</v>
      </c>
      <c r="AA283">
        <f t="shared" si="155"/>
        <v>-70.967387388262637</v>
      </c>
      <c r="AB283">
        <f t="shared" si="156"/>
        <v>66.966219083240944</v>
      </c>
      <c r="AC283">
        <f t="shared" si="157"/>
        <v>3.9941100817839121</v>
      </c>
      <c r="AD283">
        <f t="shared" si="158"/>
        <v>-7.0582232377773835E-3</v>
      </c>
      <c r="AE283">
        <f t="shared" si="159"/>
        <v>28.077158061306953</v>
      </c>
      <c r="AF283">
        <f t="shared" si="160"/>
        <v>1.5803545851965946</v>
      </c>
      <c r="AG283">
        <f t="shared" si="161"/>
        <v>-0.82454871585586853</v>
      </c>
      <c r="AH283">
        <v>1972.84313520199</v>
      </c>
      <c r="AI283">
        <v>1949.6040606060601</v>
      </c>
      <c r="AJ283">
        <v>3.47915024108634</v>
      </c>
      <c r="AK283">
        <v>84.5062676990527</v>
      </c>
      <c r="AL283">
        <f t="shared" si="162"/>
        <v>1.609237809257656</v>
      </c>
      <c r="AM283">
        <v>13.5570219737568</v>
      </c>
      <c r="AN283">
        <v>15.4586398601399</v>
      </c>
      <c r="AO283">
        <v>6.1118811411679302E-6</v>
      </c>
      <c r="AP283">
        <v>123.873733639405</v>
      </c>
      <c r="AQ283">
        <v>34</v>
      </c>
      <c r="AR283">
        <v>7</v>
      </c>
      <c r="AS283">
        <f t="shared" si="163"/>
        <v>1</v>
      </c>
      <c r="AT283">
        <f t="shared" si="164"/>
        <v>0</v>
      </c>
      <c r="AU283">
        <f t="shared" si="165"/>
        <v>54530.942811620262</v>
      </c>
      <c r="AV283">
        <f t="shared" si="166"/>
        <v>0</v>
      </c>
      <c r="AW283">
        <f t="shared" si="167"/>
        <v>0</v>
      </c>
      <c r="AX283">
        <f t="shared" si="168"/>
        <v>0</v>
      </c>
      <c r="AY283">
        <f t="shared" si="169"/>
        <v>0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1736452313.0999999</v>
      </c>
      <c r="BF283">
        <v>1916.0450000000001</v>
      </c>
      <c r="BG283">
        <v>1953.38</v>
      </c>
      <c r="BH283">
        <v>15.457700000000001</v>
      </c>
      <c r="BI283">
        <v>13.59015</v>
      </c>
      <c r="BJ283">
        <v>1916.39</v>
      </c>
      <c r="BK283">
        <v>15.398400000000001</v>
      </c>
      <c r="BL283">
        <v>499.88249999999999</v>
      </c>
      <c r="BM283">
        <v>102.18049999999999</v>
      </c>
      <c r="BN283">
        <v>9.9824449999999995E-2</v>
      </c>
      <c r="BO283">
        <v>25.028649999999999</v>
      </c>
      <c r="BP283">
        <v>24.702500000000001</v>
      </c>
      <c r="BQ283">
        <v>999.9</v>
      </c>
      <c r="BR283">
        <v>0</v>
      </c>
      <c r="BS283">
        <v>0</v>
      </c>
      <c r="BT283">
        <v>10027.5</v>
      </c>
      <c r="BU283">
        <v>-8.3531850000000005E-2</v>
      </c>
      <c r="BV283">
        <v>125.301</v>
      </c>
      <c r="BW283">
        <v>-37.337800000000001</v>
      </c>
      <c r="BX283">
        <v>1946.125</v>
      </c>
      <c r="BY283">
        <v>1980.2950000000001</v>
      </c>
      <c r="BZ283">
        <v>1.8675600000000001</v>
      </c>
      <c r="CA283">
        <v>1953.38</v>
      </c>
      <c r="CB283">
        <v>13.59015</v>
      </c>
      <c r="CC283">
        <v>1.579475</v>
      </c>
      <c r="CD283">
        <v>1.3886449999999999</v>
      </c>
      <c r="CE283">
        <v>13.76</v>
      </c>
      <c r="CF283">
        <v>11.7942</v>
      </c>
      <c r="CG283">
        <v>0</v>
      </c>
      <c r="CH283">
        <v>0</v>
      </c>
      <c r="CI283">
        <v>0</v>
      </c>
      <c r="CJ283">
        <v>20</v>
      </c>
      <c r="CK283">
        <v>3</v>
      </c>
      <c r="CL283">
        <v>1736449596</v>
      </c>
      <c r="CM283" t="s">
        <v>346</v>
      </c>
      <c r="CN283">
        <v>1736449594</v>
      </c>
      <c r="CO283">
        <v>1736449596</v>
      </c>
      <c r="CP283">
        <v>2</v>
      </c>
      <c r="CQ283">
        <v>0.52600000000000002</v>
      </c>
      <c r="CR283">
        <v>-1.4999999999999999E-2</v>
      </c>
      <c r="CS283">
        <v>0.63</v>
      </c>
      <c r="CT283">
        <v>3.9E-2</v>
      </c>
      <c r="CU283">
        <v>200</v>
      </c>
      <c r="CV283">
        <v>13</v>
      </c>
      <c r="CW283">
        <v>0.21</v>
      </c>
      <c r="CX283">
        <v>0.03</v>
      </c>
      <c r="CY283">
        <v>-36.717309999999998</v>
      </c>
      <c r="CZ283">
        <v>-5.1909654135338004</v>
      </c>
      <c r="DA283">
        <v>0.58018010729427805</v>
      </c>
      <c r="DB283">
        <v>0</v>
      </c>
      <c r="DC283">
        <v>1.9184915</v>
      </c>
      <c r="DD283">
        <v>-0.25251744360902201</v>
      </c>
      <c r="DE283">
        <v>2.49425392201756E-2</v>
      </c>
      <c r="DF283">
        <v>1</v>
      </c>
      <c r="DG283">
        <v>1</v>
      </c>
      <c r="DH283">
        <v>2</v>
      </c>
      <c r="DI283" t="s">
        <v>347</v>
      </c>
      <c r="DJ283">
        <v>3.1194500000000001</v>
      </c>
      <c r="DK283">
        <v>2.7999200000000002</v>
      </c>
      <c r="DL283">
        <v>0.27219599999999999</v>
      </c>
      <c r="DM283">
        <v>0.27730500000000002</v>
      </c>
      <c r="DN283">
        <v>8.6444599999999996E-2</v>
      </c>
      <c r="DO283">
        <v>7.9552300000000006E-2</v>
      </c>
      <c r="DP283">
        <v>20288</v>
      </c>
      <c r="DQ283">
        <v>18613.2</v>
      </c>
      <c r="DR283">
        <v>26657.3</v>
      </c>
      <c r="DS283">
        <v>24088.400000000001</v>
      </c>
      <c r="DT283">
        <v>33672</v>
      </c>
      <c r="DU283">
        <v>32309.599999999999</v>
      </c>
      <c r="DV283">
        <v>40305.1</v>
      </c>
      <c r="DW283">
        <v>38089.300000000003</v>
      </c>
      <c r="DX283">
        <v>2.0069699999999999</v>
      </c>
      <c r="DY283">
        <v>2.2517</v>
      </c>
      <c r="DZ283">
        <v>0.11722399999999999</v>
      </c>
      <c r="EA283">
        <v>0</v>
      </c>
      <c r="EB283">
        <v>22.769600000000001</v>
      </c>
      <c r="EC283">
        <v>999.9</v>
      </c>
      <c r="ED283">
        <v>64.832999999999998</v>
      </c>
      <c r="EE283">
        <v>23.172000000000001</v>
      </c>
      <c r="EF283">
        <v>18.0777</v>
      </c>
      <c r="EG283">
        <v>63.760300000000001</v>
      </c>
      <c r="EH283">
        <v>26.322099999999999</v>
      </c>
      <c r="EI283">
        <v>1</v>
      </c>
      <c r="EJ283">
        <v>-0.36797299999999999</v>
      </c>
      <c r="EK283">
        <v>-3.6086200000000002</v>
      </c>
      <c r="EL283">
        <v>20.2637</v>
      </c>
      <c r="EM283">
        <v>5.2596699999999998</v>
      </c>
      <c r="EN283">
        <v>12.006399999999999</v>
      </c>
      <c r="EO283">
        <v>4.9992000000000001</v>
      </c>
      <c r="EP283">
        <v>3.28688</v>
      </c>
      <c r="EQ283">
        <v>9999</v>
      </c>
      <c r="ER283">
        <v>9999</v>
      </c>
      <c r="ES283">
        <v>999.9</v>
      </c>
      <c r="ET283">
        <v>9999</v>
      </c>
      <c r="EU283">
        <v>1.8724799999999999</v>
      </c>
      <c r="EV283">
        <v>1.8733200000000001</v>
      </c>
      <c r="EW283">
        <v>1.8695600000000001</v>
      </c>
      <c r="EX283">
        <v>1.8753</v>
      </c>
      <c r="EY283">
        <v>1.87554</v>
      </c>
      <c r="EZ283">
        <v>1.8739300000000001</v>
      </c>
      <c r="FA283">
        <v>1.87253</v>
      </c>
      <c r="FB283">
        <v>1.8716299999999999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-0.34</v>
      </c>
      <c r="FQ283">
        <v>5.9299999999999999E-2</v>
      </c>
      <c r="FR283">
        <v>0.34321388301456301</v>
      </c>
      <c r="FS283">
        <v>1.93526017593624E-3</v>
      </c>
      <c r="FT283">
        <v>-2.6352868309754201E-6</v>
      </c>
      <c r="FU283">
        <v>7.4988703689445403E-10</v>
      </c>
      <c r="FV283">
        <v>5.9295258707654903E-2</v>
      </c>
      <c r="FW283">
        <v>0</v>
      </c>
      <c r="FX283">
        <v>0</v>
      </c>
      <c r="FY283">
        <v>0</v>
      </c>
      <c r="FZ283">
        <v>1</v>
      </c>
      <c r="GA283">
        <v>1999</v>
      </c>
      <c r="GB283">
        <v>0</v>
      </c>
      <c r="GC283">
        <v>14</v>
      </c>
      <c r="GD283">
        <v>45.4</v>
      </c>
      <c r="GE283">
        <v>45.3</v>
      </c>
      <c r="GF283">
        <v>3.90137</v>
      </c>
      <c r="GG283">
        <v>2.4658199999999999</v>
      </c>
      <c r="GH283">
        <v>1.5979000000000001</v>
      </c>
      <c r="GI283">
        <v>2.34985</v>
      </c>
      <c r="GJ283">
        <v>1.64917</v>
      </c>
      <c r="GK283">
        <v>2.4182100000000002</v>
      </c>
      <c r="GL283">
        <v>27.766400000000001</v>
      </c>
      <c r="GM283">
        <v>14.0532</v>
      </c>
      <c r="GN283">
        <v>19</v>
      </c>
      <c r="GO283">
        <v>454.30799999999999</v>
      </c>
      <c r="GP283">
        <v>636.72</v>
      </c>
      <c r="GQ283">
        <v>29.348299999999998</v>
      </c>
      <c r="GR283">
        <v>22.541</v>
      </c>
      <c r="GS283">
        <v>30.000299999999999</v>
      </c>
      <c r="GT283">
        <v>22.503299999999999</v>
      </c>
      <c r="GU283">
        <v>22.4938</v>
      </c>
      <c r="GV283">
        <v>78.275000000000006</v>
      </c>
      <c r="GW283">
        <v>26.512699999999999</v>
      </c>
      <c r="GX283">
        <v>100</v>
      </c>
      <c r="GY283">
        <v>29.329799999999999</v>
      </c>
      <c r="GZ283">
        <v>1979.95</v>
      </c>
      <c r="HA283">
        <v>13.637700000000001</v>
      </c>
      <c r="HB283">
        <v>101.227</v>
      </c>
      <c r="HC283">
        <v>101.202</v>
      </c>
    </row>
    <row r="284" spans="1:211" x14ac:dyDescent="0.2">
      <c r="A284">
        <v>268</v>
      </c>
      <c r="B284">
        <v>1736452317.0999999</v>
      </c>
      <c r="C284">
        <v>534</v>
      </c>
      <c r="D284" t="s">
        <v>884</v>
      </c>
      <c r="E284" t="s">
        <v>885</v>
      </c>
      <c r="F284">
        <v>2</v>
      </c>
      <c r="G284">
        <v>1736452316.0999999</v>
      </c>
      <c r="H284">
        <f t="shared" si="136"/>
        <v>1.5976236922834689E-3</v>
      </c>
      <c r="I284">
        <f t="shared" si="137"/>
        <v>1.5976236922834688</v>
      </c>
      <c r="J284">
        <f t="shared" si="138"/>
        <v>-0.74546932092995333</v>
      </c>
      <c r="K284">
        <f t="shared" si="139"/>
        <v>1926.29</v>
      </c>
      <c r="L284">
        <f t="shared" si="140"/>
        <v>1890.8834409720248</v>
      </c>
      <c r="M284">
        <f t="shared" si="141"/>
        <v>193.39972020224124</v>
      </c>
      <c r="N284">
        <f t="shared" si="142"/>
        <v>197.02110609042398</v>
      </c>
      <c r="O284">
        <f t="shared" si="143"/>
        <v>0.1055843420249221</v>
      </c>
      <c r="P284">
        <f t="shared" si="144"/>
        <v>3.5288091315721104</v>
      </c>
      <c r="Q284">
        <f t="shared" si="145"/>
        <v>0.10386018188841253</v>
      </c>
      <c r="R284">
        <f t="shared" si="146"/>
        <v>6.5065177349651906E-2</v>
      </c>
      <c r="S284">
        <f t="shared" si="147"/>
        <v>0</v>
      </c>
      <c r="T284">
        <f t="shared" si="148"/>
        <v>24.676709670189368</v>
      </c>
      <c r="U284">
        <f t="shared" si="149"/>
        <v>24.676709670189368</v>
      </c>
      <c r="V284">
        <f t="shared" si="150"/>
        <v>3.1189052928359082</v>
      </c>
      <c r="W284">
        <f t="shared" si="151"/>
        <v>49.667989816633622</v>
      </c>
      <c r="X284">
        <f t="shared" si="152"/>
        <v>1.58174106778688</v>
      </c>
      <c r="Y284">
        <f t="shared" si="153"/>
        <v>3.1846287188718896</v>
      </c>
      <c r="Z284">
        <f t="shared" si="154"/>
        <v>1.5371642250490283</v>
      </c>
      <c r="AA284">
        <f t="shared" si="155"/>
        <v>-70.455204829700975</v>
      </c>
      <c r="AB284">
        <f t="shared" si="156"/>
        <v>66.469818464016384</v>
      </c>
      <c r="AC284">
        <f t="shared" si="157"/>
        <v>3.9783834514391803</v>
      </c>
      <c r="AD284">
        <f t="shared" si="158"/>
        <v>-7.0029142454046678E-3</v>
      </c>
      <c r="AE284">
        <f t="shared" si="159"/>
        <v>27.83090550712534</v>
      </c>
      <c r="AF284">
        <f t="shared" si="160"/>
        <v>1.5717297202781584</v>
      </c>
      <c r="AG284">
        <f t="shared" si="161"/>
        <v>-0.74546932092995333</v>
      </c>
      <c r="AH284">
        <v>1979.94335588424</v>
      </c>
      <c r="AI284">
        <v>1956.57715151515</v>
      </c>
      <c r="AJ284">
        <v>3.48253798341507</v>
      </c>
      <c r="AK284">
        <v>84.5062676990527</v>
      </c>
      <c r="AL284">
        <f t="shared" si="162"/>
        <v>1.5976236922834688</v>
      </c>
      <c r="AM284">
        <v>13.575474474574699</v>
      </c>
      <c r="AN284">
        <v>15.4639034965035</v>
      </c>
      <c r="AO284">
        <v>7.9547845148421803E-6</v>
      </c>
      <c r="AP284">
        <v>123.873733639405</v>
      </c>
      <c r="AQ284">
        <v>35</v>
      </c>
      <c r="AR284">
        <v>7</v>
      </c>
      <c r="AS284">
        <f t="shared" si="163"/>
        <v>1</v>
      </c>
      <c r="AT284">
        <f t="shared" si="164"/>
        <v>0</v>
      </c>
      <c r="AU284">
        <f t="shared" si="165"/>
        <v>54257.818453158114</v>
      </c>
      <c r="AV284">
        <f t="shared" si="166"/>
        <v>0</v>
      </c>
      <c r="AW284">
        <f t="shared" si="167"/>
        <v>0</v>
      </c>
      <c r="AX284">
        <f t="shared" si="168"/>
        <v>0</v>
      </c>
      <c r="AY284">
        <f t="shared" si="169"/>
        <v>0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1736452316.0999999</v>
      </c>
      <c r="BF284">
        <v>1926.29</v>
      </c>
      <c r="BG284">
        <v>1963.34</v>
      </c>
      <c r="BH284">
        <v>15.4648</v>
      </c>
      <c r="BI284">
        <v>13.6069</v>
      </c>
      <c r="BJ284">
        <v>1926.64</v>
      </c>
      <c r="BK284">
        <v>15.4055</v>
      </c>
      <c r="BL284">
        <v>499.733</v>
      </c>
      <c r="BM284">
        <v>102.181</v>
      </c>
      <c r="BN284">
        <v>9.9085599999999996E-2</v>
      </c>
      <c r="BO284">
        <v>25.0261</v>
      </c>
      <c r="BP284">
        <v>24.696200000000001</v>
      </c>
      <c r="BQ284">
        <v>999.9</v>
      </c>
      <c r="BR284">
        <v>0</v>
      </c>
      <c r="BS284">
        <v>0</v>
      </c>
      <c r="BT284">
        <v>9975</v>
      </c>
      <c r="BU284">
        <v>-0.102189</v>
      </c>
      <c r="BV284">
        <v>125.92</v>
      </c>
      <c r="BW284">
        <v>-37.046999999999997</v>
      </c>
      <c r="BX284">
        <v>1956.55</v>
      </c>
      <c r="BY284">
        <v>1990.42</v>
      </c>
      <c r="BZ284">
        <v>1.85789</v>
      </c>
      <c r="CA284">
        <v>1963.34</v>
      </c>
      <c r="CB284">
        <v>13.6069</v>
      </c>
      <c r="CC284">
        <v>1.5802099999999999</v>
      </c>
      <c r="CD284">
        <v>1.3903700000000001</v>
      </c>
      <c r="CE284">
        <v>13.767200000000001</v>
      </c>
      <c r="CF284">
        <v>11.813000000000001</v>
      </c>
      <c r="CG284">
        <v>0</v>
      </c>
      <c r="CH284">
        <v>0</v>
      </c>
      <c r="CI284">
        <v>0</v>
      </c>
      <c r="CJ284">
        <v>20</v>
      </c>
      <c r="CK284">
        <v>3</v>
      </c>
      <c r="CL284">
        <v>1736449596</v>
      </c>
      <c r="CM284" t="s">
        <v>346</v>
      </c>
      <c r="CN284">
        <v>1736449594</v>
      </c>
      <c r="CO284">
        <v>1736449596</v>
      </c>
      <c r="CP284">
        <v>2</v>
      </c>
      <c r="CQ284">
        <v>0.52600000000000002</v>
      </c>
      <c r="CR284">
        <v>-1.4999999999999999E-2</v>
      </c>
      <c r="CS284">
        <v>0.63</v>
      </c>
      <c r="CT284">
        <v>3.9E-2</v>
      </c>
      <c r="CU284">
        <v>200</v>
      </c>
      <c r="CV284">
        <v>13</v>
      </c>
      <c r="CW284">
        <v>0.21</v>
      </c>
      <c r="CX284">
        <v>0.03</v>
      </c>
      <c r="CY284">
        <v>-36.837755000000001</v>
      </c>
      <c r="CZ284">
        <v>-4.8957518796992696</v>
      </c>
      <c r="DA284">
        <v>0.56336097084817705</v>
      </c>
      <c r="DB284">
        <v>0</v>
      </c>
      <c r="DC284">
        <v>1.9094195</v>
      </c>
      <c r="DD284">
        <v>-0.28501218045113003</v>
      </c>
      <c r="DE284">
        <v>2.80235585668559E-2</v>
      </c>
      <c r="DF284">
        <v>1</v>
      </c>
      <c r="DG284">
        <v>1</v>
      </c>
      <c r="DH284">
        <v>2</v>
      </c>
      <c r="DI284" t="s">
        <v>347</v>
      </c>
      <c r="DJ284">
        <v>3.1190799999999999</v>
      </c>
      <c r="DK284">
        <v>2.8003399999999998</v>
      </c>
      <c r="DL284">
        <v>0.27273700000000001</v>
      </c>
      <c r="DM284">
        <v>0.27780899999999997</v>
      </c>
      <c r="DN284">
        <v>8.6470599999999995E-2</v>
      </c>
      <c r="DO284">
        <v>7.9578700000000002E-2</v>
      </c>
      <c r="DP284">
        <v>20273</v>
      </c>
      <c r="DQ284">
        <v>18600.099999999999</v>
      </c>
      <c r="DR284">
        <v>26657.3</v>
      </c>
      <c r="DS284">
        <v>24088.3</v>
      </c>
      <c r="DT284">
        <v>33671.199999999997</v>
      </c>
      <c r="DU284">
        <v>32308.400000000001</v>
      </c>
      <c r="DV284">
        <v>40305.300000000003</v>
      </c>
      <c r="DW284">
        <v>38089</v>
      </c>
      <c r="DX284">
        <v>2.0057299999999998</v>
      </c>
      <c r="DY284">
        <v>2.2526199999999998</v>
      </c>
      <c r="DZ284">
        <v>0.117105</v>
      </c>
      <c r="EA284">
        <v>0</v>
      </c>
      <c r="EB284">
        <v>22.768699999999999</v>
      </c>
      <c r="EC284">
        <v>999.9</v>
      </c>
      <c r="ED284">
        <v>64.832999999999998</v>
      </c>
      <c r="EE284">
        <v>23.181999999999999</v>
      </c>
      <c r="EF284">
        <v>18.089400000000001</v>
      </c>
      <c r="EG284">
        <v>63.8003</v>
      </c>
      <c r="EH284">
        <v>26.310099999999998</v>
      </c>
      <c r="EI284">
        <v>1</v>
      </c>
      <c r="EJ284">
        <v>-0.367807</v>
      </c>
      <c r="EK284">
        <v>-3.6001500000000002</v>
      </c>
      <c r="EL284">
        <v>20.263999999999999</v>
      </c>
      <c r="EM284">
        <v>5.2604199999999999</v>
      </c>
      <c r="EN284">
        <v>12.007300000000001</v>
      </c>
      <c r="EO284">
        <v>4.9995500000000002</v>
      </c>
      <c r="EP284">
        <v>3.28695</v>
      </c>
      <c r="EQ284">
        <v>9999</v>
      </c>
      <c r="ER284">
        <v>9999</v>
      </c>
      <c r="ES284">
        <v>999.9</v>
      </c>
      <c r="ET284">
        <v>9999</v>
      </c>
      <c r="EU284">
        <v>1.8724799999999999</v>
      </c>
      <c r="EV284">
        <v>1.8733200000000001</v>
      </c>
      <c r="EW284">
        <v>1.86957</v>
      </c>
      <c r="EX284">
        <v>1.87531</v>
      </c>
      <c r="EY284">
        <v>1.8755500000000001</v>
      </c>
      <c r="EZ284">
        <v>1.8739300000000001</v>
      </c>
      <c r="FA284">
        <v>1.87252</v>
      </c>
      <c r="FB284">
        <v>1.8716299999999999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-0.34</v>
      </c>
      <c r="FQ284">
        <v>5.9299999999999999E-2</v>
      </c>
      <c r="FR284">
        <v>0.34321388301456301</v>
      </c>
      <c r="FS284">
        <v>1.93526017593624E-3</v>
      </c>
      <c r="FT284">
        <v>-2.6352868309754201E-6</v>
      </c>
      <c r="FU284">
        <v>7.4988703689445403E-10</v>
      </c>
      <c r="FV284">
        <v>5.9295258707654903E-2</v>
      </c>
      <c r="FW284">
        <v>0</v>
      </c>
      <c r="FX284">
        <v>0</v>
      </c>
      <c r="FY284">
        <v>0</v>
      </c>
      <c r="FZ284">
        <v>1</v>
      </c>
      <c r="GA284">
        <v>1999</v>
      </c>
      <c r="GB284">
        <v>0</v>
      </c>
      <c r="GC284">
        <v>14</v>
      </c>
      <c r="GD284">
        <v>45.4</v>
      </c>
      <c r="GE284">
        <v>45.4</v>
      </c>
      <c r="GF284">
        <v>3.91357</v>
      </c>
      <c r="GG284">
        <v>2.4865699999999999</v>
      </c>
      <c r="GH284">
        <v>1.5979000000000001</v>
      </c>
      <c r="GI284">
        <v>2.35107</v>
      </c>
      <c r="GJ284">
        <v>1.64917</v>
      </c>
      <c r="GK284">
        <v>2.4291999999999998</v>
      </c>
      <c r="GL284">
        <v>27.766400000000001</v>
      </c>
      <c r="GM284">
        <v>14.044499999999999</v>
      </c>
      <c r="GN284">
        <v>19</v>
      </c>
      <c r="GO284">
        <v>453.577</v>
      </c>
      <c r="GP284">
        <v>637.48500000000001</v>
      </c>
      <c r="GQ284">
        <v>29.335899999999999</v>
      </c>
      <c r="GR284">
        <v>22.541899999999998</v>
      </c>
      <c r="GS284">
        <v>30.000399999999999</v>
      </c>
      <c r="GT284">
        <v>22.503799999999998</v>
      </c>
      <c r="GU284">
        <v>22.494299999999999</v>
      </c>
      <c r="GV284">
        <v>78.489500000000007</v>
      </c>
      <c r="GW284">
        <v>26.512699999999999</v>
      </c>
      <c r="GX284">
        <v>100</v>
      </c>
      <c r="GY284">
        <v>29.329799999999999</v>
      </c>
      <c r="GZ284">
        <v>1986.73</v>
      </c>
      <c r="HA284">
        <v>13.6379</v>
      </c>
      <c r="HB284">
        <v>101.227</v>
      </c>
      <c r="HC284">
        <v>101.20099999999999</v>
      </c>
    </row>
    <row r="285" spans="1:211" x14ac:dyDescent="0.2">
      <c r="A285">
        <v>269</v>
      </c>
      <c r="B285">
        <v>1736452319.0999999</v>
      </c>
      <c r="C285">
        <v>536</v>
      </c>
      <c r="D285" t="s">
        <v>886</v>
      </c>
      <c r="E285" t="s">
        <v>887</v>
      </c>
      <c r="F285">
        <v>2</v>
      </c>
      <c r="G285">
        <v>1736452317.0999999</v>
      </c>
      <c r="H285">
        <f t="shared" si="136"/>
        <v>1.5883046687935633E-3</v>
      </c>
      <c r="I285">
        <f t="shared" si="137"/>
        <v>1.5883046687935634</v>
      </c>
      <c r="J285">
        <f t="shared" si="138"/>
        <v>-0.54658174072364718</v>
      </c>
      <c r="K285">
        <f t="shared" si="139"/>
        <v>1929.67</v>
      </c>
      <c r="L285">
        <f t="shared" si="140"/>
        <v>1891.2021373340251</v>
      </c>
      <c r="M285">
        <f t="shared" si="141"/>
        <v>193.43435936997577</v>
      </c>
      <c r="N285">
        <f t="shared" si="142"/>
        <v>197.36889720928599</v>
      </c>
      <c r="O285">
        <f t="shared" si="143"/>
        <v>0.10493697401670292</v>
      </c>
      <c r="P285">
        <f t="shared" si="144"/>
        <v>3.5274859053787826</v>
      </c>
      <c r="Q285">
        <f t="shared" si="145"/>
        <v>0.1032330801094779</v>
      </c>
      <c r="R285">
        <f t="shared" si="146"/>
        <v>6.4671458567211321E-2</v>
      </c>
      <c r="S285">
        <f t="shared" si="147"/>
        <v>0</v>
      </c>
      <c r="T285">
        <f t="shared" si="148"/>
        <v>24.68027508376203</v>
      </c>
      <c r="U285">
        <f t="shared" si="149"/>
        <v>24.68027508376203</v>
      </c>
      <c r="V285">
        <f t="shared" si="150"/>
        <v>3.1195699448388128</v>
      </c>
      <c r="W285">
        <f t="shared" si="151"/>
        <v>49.67374553710431</v>
      </c>
      <c r="X285">
        <f t="shared" si="152"/>
        <v>1.5820799585361098</v>
      </c>
      <c r="Y285">
        <f t="shared" si="153"/>
        <v>3.1849419475613314</v>
      </c>
      <c r="Z285">
        <f t="shared" si="154"/>
        <v>1.5374899863027029</v>
      </c>
      <c r="AA285">
        <f t="shared" si="155"/>
        <v>-70.044235893796142</v>
      </c>
      <c r="AB285">
        <f t="shared" si="156"/>
        <v>66.080632220598048</v>
      </c>
      <c r="AC285">
        <f t="shared" si="157"/>
        <v>3.9566772242679349</v>
      </c>
      <c r="AD285">
        <f t="shared" si="158"/>
        <v>-6.9264489301588128E-3</v>
      </c>
      <c r="AE285">
        <f t="shared" si="159"/>
        <v>27.749096567262288</v>
      </c>
      <c r="AF285">
        <f t="shared" si="160"/>
        <v>1.5726819543778865</v>
      </c>
      <c r="AG285">
        <f t="shared" si="161"/>
        <v>-0.54658174072364718</v>
      </c>
      <c r="AH285">
        <v>1986.87873827108</v>
      </c>
      <c r="AI285">
        <v>1963.4450303030301</v>
      </c>
      <c r="AJ285">
        <v>3.4579807036766499</v>
      </c>
      <c r="AK285">
        <v>84.5062676990527</v>
      </c>
      <c r="AL285">
        <f t="shared" si="162"/>
        <v>1.5883046687935634</v>
      </c>
      <c r="AM285">
        <v>13.594013443286</v>
      </c>
      <c r="AN285">
        <v>15.471104895104901</v>
      </c>
      <c r="AO285">
        <v>1.1452160790706201E-5</v>
      </c>
      <c r="AP285">
        <v>123.873733639405</v>
      </c>
      <c r="AQ285">
        <v>34</v>
      </c>
      <c r="AR285">
        <v>7</v>
      </c>
      <c r="AS285">
        <f t="shared" si="163"/>
        <v>1</v>
      </c>
      <c r="AT285">
        <f t="shared" si="164"/>
        <v>0</v>
      </c>
      <c r="AU285">
        <f t="shared" si="165"/>
        <v>54228.416767383431</v>
      </c>
      <c r="AV285">
        <f t="shared" si="166"/>
        <v>0</v>
      </c>
      <c r="AW285">
        <f t="shared" si="167"/>
        <v>0</v>
      </c>
      <c r="AX285">
        <f t="shared" si="168"/>
        <v>0</v>
      </c>
      <c r="AY285">
        <f t="shared" si="169"/>
        <v>0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1736452317.0999999</v>
      </c>
      <c r="BF285">
        <v>1929.67</v>
      </c>
      <c r="BG285">
        <v>1966.625</v>
      </c>
      <c r="BH285">
        <v>15.46795</v>
      </c>
      <c r="BI285">
        <v>13.6092</v>
      </c>
      <c r="BJ285">
        <v>1930.02</v>
      </c>
      <c r="BK285">
        <v>15.40865</v>
      </c>
      <c r="BL285">
        <v>499.80549999999999</v>
      </c>
      <c r="BM285">
        <v>102.1815</v>
      </c>
      <c r="BN285">
        <v>9.9665799999999999E-2</v>
      </c>
      <c r="BO285">
        <v>25.027750000000001</v>
      </c>
      <c r="BP285">
        <v>24.69415</v>
      </c>
      <c r="BQ285">
        <v>999.9</v>
      </c>
      <c r="BR285">
        <v>0</v>
      </c>
      <c r="BS285">
        <v>0</v>
      </c>
      <c r="BT285">
        <v>9969.375</v>
      </c>
      <c r="BU285">
        <v>-0.105298</v>
      </c>
      <c r="BV285">
        <v>126.3565</v>
      </c>
      <c r="BW285">
        <v>-36.951000000000001</v>
      </c>
      <c r="BX285">
        <v>1959.99</v>
      </c>
      <c r="BY285">
        <v>1993.7550000000001</v>
      </c>
      <c r="BZ285">
        <v>1.858725</v>
      </c>
      <c r="CA285">
        <v>1966.625</v>
      </c>
      <c r="CB285">
        <v>13.6092</v>
      </c>
      <c r="CC285">
        <v>1.580535</v>
      </c>
      <c r="CD285">
        <v>1.3906099999999999</v>
      </c>
      <c r="CE285">
        <v>13.770350000000001</v>
      </c>
      <c r="CF285">
        <v>11.8156</v>
      </c>
      <c r="CG285">
        <v>0</v>
      </c>
      <c r="CH285">
        <v>0</v>
      </c>
      <c r="CI285">
        <v>0</v>
      </c>
      <c r="CJ285">
        <v>20</v>
      </c>
      <c r="CK285">
        <v>3</v>
      </c>
      <c r="CL285">
        <v>1736449596</v>
      </c>
      <c r="CM285" t="s">
        <v>346</v>
      </c>
      <c r="CN285">
        <v>1736449594</v>
      </c>
      <c r="CO285">
        <v>1736449596</v>
      </c>
      <c r="CP285">
        <v>2</v>
      </c>
      <c r="CQ285">
        <v>0.52600000000000002</v>
      </c>
      <c r="CR285">
        <v>-1.4999999999999999E-2</v>
      </c>
      <c r="CS285">
        <v>0.63</v>
      </c>
      <c r="CT285">
        <v>3.9E-2</v>
      </c>
      <c r="CU285">
        <v>200</v>
      </c>
      <c r="CV285">
        <v>13</v>
      </c>
      <c r="CW285">
        <v>0.21</v>
      </c>
      <c r="CX285">
        <v>0.03</v>
      </c>
      <c r="CY285">
        <v>-36.912035000000003</v>
      </c>
      <c r="CZ285">
        <v>-3.8229157894736701</v>
      </c>
      <c r="DA285">
        <v>0.52341205018130799</v>
      </c>
      <c r="DB285">
        <v>0</v>
      </c>
      <c r="DC285">
        <v>1.9003749999999999</v>
      </c>
      <c r="DD285">
        <v>-0.29122195488721397</v>
      </c>
      <c r="DE285">
        <v>2.85762134475511E-2</v>
      </c>
      <c r="DF285">
        <v>1</v>
      </c>
      <c r="DG285">
        <v>1</v>
      </c>
      <c r="DH285">
        <v>2</v>
      </c>
      <c r="DI285" t="s">
        <v>347</v>
      </c>
      <c r="DJ285">
        <v>3.1194199999999999</v>
      </c>
      <c r="DK285">
        <v>2.80138</v>
      </c>
      <c r="DL285">
        <v>0.27327200000000001</v>
      </c>
      <c r="DM285">
        <v>0.278337</v>
      </c>
      <c r="DN285">
        <v>8.6498400000000003E-2</v>
      </c>
      <c r="DO285">
        <v>7.9594399999999996E-2</v>
      </c>
      <c r="DP285">
        <v>20258</v>
      </c>
      <c r="DQ285">
        <v>18586.5</v>
      </c>
      <c r="DR285">
        <v>26657.1</v>
      </c>
      <c r="DS285">
        <v>24088.2</v>
      </c>
      <c r="DT285">
        <v>33670.199999999997</v>
      </c>
      <c r="DU285">
        <v>32307.9</v>
      </c>
      <c r="DV285">
        <v>40305.199999999997</v>
      </c>
      <c r="DW285">
        <v>38089</v>
      </c>
      <c r="DX285">
        <v>2.0070700000000001</v>
      </c>
      <c r="DY285">
        <v>2.25217</v>
      </c>
      <c r="DZ285">
        <v>0.11681800000000001</v>
      </c>
      <c r="EA285">
        <v>0</v>
      </c>
      <c r="EB285">
        <v>22.7685</v>
      </c>
      <c r="EC285">
        <v>999.9</v>
      </c>
      <c r="ED285">
        <v>64.832999999999998</v>
      </c>
      <c r="EE285">
        <v>23.172000000000001</v>
      </c>
      <c r="EF285">
        <v>18.078900000000001</v>
      </c>
      <c r="EG285">
        <v>64.170299999999997</v>
      </c>
      <c r="EH285">
        <v>26.494399999999999</v>
      </c>
      <c r="EI285">
        <v>1</v>
      </c>
      <c r="EJ285">
        <v>-0.36767300000000003</v>
      </c>
      <c r="EK285">
        <v>-3.6288100000000001</v>
      </c>
      <c r="EL285">
        <v>20.263000000000002</v>
      </c>
      <c r="EM285">
        <v>5.2608699999999997</v>
      </c>
      <c r="EN285">
        <v>12.0067</v>
      </c>
      <c r="EO285">
        <v>4.9998500000000003</v>
      </c>
      <c r="EP285">
        <v>3.2870200000000001</v>
      </c>
      <c r="EQ285">
        <v>9999</v>
      </c>
      <c r="ER285">
        <v>9999</v>
      </c>
      <c r="ES285">
        <v>999.9</v>
      </c>
      <c r="ET285">
        <v>9999</v>
      </c>
      <c r="EU285">
        <v>1.8724799999999999</v>
      </c>
      <c r="EV285">
        <v>1.8733200000000001</v>
      </c>
      <c r="EW285">
        <v>1.8695600000000001</v>
      </c>
      <c r="EX285">
        <v>1.87531</v>
      </c>
      <c r="EY285">
        <v>1.87557</v>
      </c>
      <c r="EZ285">
        <v>1.8739300000000001</v>
      </c>
      <c r="FA285">
        <v>1.8725000000000001</v>
      </c>
      <c r="FB285">
        <v>1.8716299999999999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-0.34</v>
      </c>
      <c r="FQ285">
        <v>5.9299999999999999E-2</v>
      </c>
      <c r="FR285">
        <v>0.34321388301456301</v>
      </c>
      <c r="FS285">
        <v>1.93526017593624E-3</v>
      </c>
      <c r="FT285">
        <v>-2.6352868309754201E-6</v>
      </c>
      <c r="FU285">
        <v>7.4988703689445403E-10</v>
      </c>
      <c r="FV285">
        <v>5.9295258707654903E-2</v>
      </c>
      <c r="FW285">
        <v>0</v>
      </c>
      <c r="FX285">
        <v>0</v>
      </c>
      <c r="FY285">
        <v>0</v>
      </c>
      <c r="FZ285">
        <v>1</v>
      </c>
      <c r="GA285">
        <v>1999</v>
      </c>
      <c r="GB285">
        <v>0</v>
      </c>
      <c r="GC285">
        <v>14</v>
      </c>
      <c r="GD285">
        <v>45.4</v>
      </c>
      <c r="GE285">
        <v>45.4</v>
      </c>
      <c r="GF285">
        <v>3.9221200000000001</v>
      </c>
      <c r="GG285">
        <v>2.47559</v>
      </c>
      <c r="GH285">
        <v>1.5979000000000001</v>
      </c>
      <c r="GI285">
        <v>2.35107</v>
      </c>
      <c r="GJ285">
        <v>1.64917</v>
      </c>
      <c r="GK285">
        <v>2.4011200000000001</v>
      </c>
      <c r="GL285">
        <v>27.766400000000001</v>
      </c>
      <c r="GM285">
        <v>14.044499999999999</v>
      </c>
      <c r="GN285">
        <v>19</v>
      </c>
      <c r="GO285">
        <v>454.38</v>
      </c>
      <c r="GP285">
        <v>637.12800000000004</v>
      </c>
      <c r="GQ285">
        <v>29.322600000000001</v>
      </c>
      <c r="GR285">
        <v>22.542899999999999</v>
      </c>
      <c r="GS285">
        <v>30.000399999999999</v>
      </c>
      <c r="GT285">
        <v>22.5047</v>
      </c>
      <c r="GU285">
        <v>22.4953</v>
      </c>
      <c r="GV285">
        <v>78.691199999999995</v>
      </c>
      <c r="GW285">
        <v>26.512699999999999</v>
      </c>
      <c r="GX285">
        <v>100</v>
      </c>
      <c r="GY285">
        <v>29.3017</v>
      </c>
      <c r="GZ285">
        <v>1993.48</v>
      </c>
      <c r="HA285">
        <v>13.637</v>
      </c>
      <c r="HB285">
        <v>101.227</v>
      </c>
      <c r="HC285">
        <v>101.20099999999999</v>
      </c>
    </row>
    <row r="286" spans="1:211" x14ac:dyDescent="0.2">
      <c r="A286">
        <v>270</v>
      </c>
      <c r="B286">
        <v>1736452321.0999999</v>
      </c>
      <c r="C286">
        <v>538</v>
      </c>
      <c r="D286" t="s">
        <v>888</v>
      </c>
      <c r="E286" t="s">
        <v>889</v>
      </c>
      <c r="F286">
        <v>2</v>
      </c>
      <c r="G286">
        <v>1736452320.0999999</v>
      </c>
      <c r="H286">
        <f t="shared" si="136"/>
        <v>1.5851039978022593E-3</v>
      </c>
      <c r="I286">
        <f t="shared" si="137"/>
        <v>1.5851039978022592</v>
      </c>
      <c r="J286">
        <f t="shared" si="138"/>
        <v>-0.81134578230384591</v>
      </c>
      <c r="K286">
        <f t="shared" si="139"/>
        <v>1939.96</v>
      </c>
      <c r="L286">
        <f t="shared" si="140"/>
        <v>1905.305002840249</v>
      </c>
      <c r="M286">
        <f t="shared" si="141"/>
        <v>194.87648384775846</v>
      </c>
      <c r="N286">
        <f t="shared" si="142"/>
        <v>198.42103130036003</v>
      </c>
      <c r="O286">
        <f t="shared" si="143"/>
        <v>0.10470154564562177</v>
      </c>
      <c r="P286">
        <f t="shared" si="144"/>
        <v>3.5270061212100696</v>
      </c>
      <c r="Q286">
        <f t="shared" si="145"/>
        <v>0.10300499526225712</v>
      </c>
      <c r="R286">
        <f t="shared" si="146"/>
        <v>6.45282604322054E-2</v>
      </c>
      <c r="S286">
        <f t="shared" si="147"/>
        <v>0</v>
      </c>
      <c r="T286">
        <f t="shared" si="148"/>
        <v>24.686781950825303</v>
      </c>
      <c r="U286">
        <f t="shared" si="149"/>
        <v>24.686781950825303</v>
      </c>
      <c r="V286">
        <f t="shared" si="150"/>
        <v>3.1207832515046086</v>
      </c>
      <c r="W286">
        <f t="shared" si="151"/>
        <v>49.685716891047448</v>
      </c>
      <c r="X286">
        <f t="shared" si="152"/>
        <v>1.5830131258061002</v>
      </c>
      <c r="Y286">
        <f t="shared" si="153"/>
        <v>3.1860527025853043</v>
      </c>
      <c r="Z286">
        <f t="shared" si="154"/>
        <v>1.5377701256985083</v>
      </c>
      <c r="AA286">
        <f t="shared" si="155"/>
        <v>-69.903086303079633</v>
      </c>
      <c r="AB286">
        <f t="shared" si="156"/>
        <v>65.946742463155829</v>
      </c>
      <c r="AC286">
        <f t="shared" si="157"/>
        <v>3.9494432726363553</v>
      </c>
      <c r="AD286">
        <f t="shared" si="158"/>
        <v>-6.9005672874453694E-3</v>
      </c>
      <c r="AE286">
        <f t="shared" si="159"/>
        <v>27.580411454514664</v>
      </c>
      <c r="AF286">
        <f t="shared" si="160"/>
        <v>1.5769853736600064</v>
      </c>
      <c r="AG286">
        <f t="shared" si="161"/>
        <v>-0.81134578230384591</v>
      </c>
      <c r="AH286">
        <v>1993.54061142913</v>
      </c>
      <c r="AI286">
        <v>1970.4034545454499</v>
      </c>
      <c r="AJ286">
        <v>3.4646706207540299</v>
      </c>
      <c r="AK286">
        <v>84.5062676990527</v>
      </c>
      <c r="AL286">
        <f t="shared" si="162"/>
        <v>1.5851039978022592</v>
      </c>
      <c r="AM286">
        <v>13.606158340545999</v>
      </c>
      <c r="AN286">
        <v>15.477786713286701</v>
      </c>
      <c r="AO286">
        <v>1.5410474114561301E-5</v>
      </c>
      <c r="AP286">
        <v>123.873733639405</v>
      </c>
      <c r="AQ286">
        <v>34</v>
      </c>
      <c r="AR286">
        <v>7</v>
      </c>
      <c r="AS286">
        <f t="shared" si="163"/>
        <v>1</v>
      </c>
      <c r="AT286">
        <f t="shared" si="164"/>
        <v>0</v>
      </c>
      <c r="AU286">
        <f t="shared" si="165"/>
        <v>54216.766625482138</v>
      </c>
      <c r="AV286">
        <f t="shared" si="166"/>
        <v>0</v>
      </c>
      <c r="AW286">
        <f t="shared" si="167"/>
        <v>0</v>
      </c>
      <c r="AX286">
        <f t="shared" si="168"/>
        <v>0</v>
      </c>
      <c r="AY286">
        <f t="shared" si="169"/>
        <v>0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1736452320.0999999</v>
      </c>
      <c r="BF286">
        <v>1939.96</v>
      </c>
      <c r="BG286">
        <v>1976.71</v>
      </c>
      <c r="BH286">
        <v>15.4771</v>
      </c>
      <c r="BI286">
        <v>13.6149</v>
      </c>
      <c r="BJ286">
        <v>1940.31</v>
      </c>
      <c r="BK286">
        <v>15.4178</v>
      </c>
      <c r="BL286">
        <v>500.24</v>
      </c>
      <c r="BM286">
        <v>102.18</v>
      </c>
      <c r="BN286">
        <v>0.100991</v>
      </c>
      <c r="BO286">
        <v>25.0336</v>
      </c>
      <c r="BP286">
        <v>24.686499999999999</v>
      </c>
      <c r="BQ286">
        <v>999.9</v>
      </c>
      <c r="BR286">
        <v>0</v>
      </c>
      <c r="BS286">
        <v>0</v>
      </c>
      <c r="BT286">
        <v>9967.5</v>
      </c>
      <c r="BU286">
        <v>-0.15193599999999999</v>
      </c>
      <c r="BV286">
        <v>125.848</v>
      </c>
      <c r="BW286">
        <v>-36.7515</v>
      </c>
      <c r="BX286">
        <v>1970.46</v>
      </c>
      <c r="BY286">
        <v>2004</v>
      </c>
      <c r="BZ286">
        <v>1.8621700000000001</v>
      </c>
      <c r="CA286">
        <v>1976.71</v>
      </c>
      <c r="CB286">
        <v>13.6149</v>
      </c>
      <c r="CC286">
        <v>1.5814600000000001</v>
      </c>
      <c r="CD286">
        <v>1.3911800000000001</v>
      </c>
      <c r="CE286">
        <v>13.779299999999999</v>
      </c>
      <c r="CF286">
        <v>11.8218</v>
      </c>
      <c r="CG286">
        <v>0</v>
      </c>
      <c r="CH286">
        <v>0</v>
      </c>
      <c r="CI286">
        <v>0</v>
      </c>
      <c r="CJ286">
        <v>20</v>
      </c>
      <c r="CK286">
        <v>3</v>
      </c>
      <c r="CL286">
        <v>1736449596</v>
      </c>
      <c r="CM286" t="s">
        <v>346</v>
      </c>
      <c r="CN286">
        <v>1736449594</v>
      </c>
      <c r="CO286">
        <v>1736449596</v>
      </c>
      <c r="CP286">
        <v>2</v>
      </c>
      <c r="CQ286">
        <v>0.52600000000000002</v>
      </c>
      <c r="CR286">
        <v>-1.4999999999999999E-2</v>
      </c>
      <c r="CS286">
        <v>0.63</v>
      </c>
      <c r="CT286">
        <v>3.9E-2</v>
      </c>
      <c r="CU286">
        <v>200</v>
      </c>
      <c r="CV286">
        <v>13</v>
      </c>
      <c r="CW286">
        <v>0.21</v>
      </c>
      <c r="CX286">
        <v>0.03</v>
      </c>
      <c r="CY286">
        <v>-37.001925</v>
      </c>
      <c r="CZ286">
        <v>-1.7705819548871999</v>
      </c>
      <c r="DA286">
        <v>0.41442929659352001</v>
      </c>
      <c r="DB286">
        <v>0</v>
      </c>
      <c r="DC286">
        <v>1.8920505000000001</v>
      </c>
      <c r="DD286">
        <v>-0.27024766917292897</v>
      </c>
      <c r="DE286">
        <v>2.68450124743871E-2</v>
      </c>
      <c r="DF286">
        <v>1</v>
      </c>
      <c r="DG286">
        <v>1</v>
      </c>
      <c r="DH286">
        <v>2</v>
      </c>
      <c r="DI286" t="s">
        <v>347</v>
      </c>
      <c r="DJ286">
        <v>3.1197699999999999</v>
      </c>
      <c r="DK286">
        <v>2.8016899999999998</v>
      </c>
      <c r="DL286">
        <v>0.27380500000000002</v>
      </c>
      <c r="DM286">
        <v>0.27885700000000002</v>
      </c>
      <c r="DN286">
        <v>8.6517999999999998E-2</v>
      </c>
      <c r="DO286">
        <v>7.9604099999999997E-2</v>
      </c>
      <c r="DP286">
        <v>20243.2</v>
      </c>
      <c r="DQ286">
        <v>18573.2</v>
      </c>
      <c r="DR286">
        <v>26657.1</v>
      </c>
      <c r="DS286">
        <v>24088.3</v>
      </c>
      <c r="DT286">
        <v>33669.199999999997</v>
      </c>
      <c r="DU286">
        <v>32307.9</v>
      </c>
      <c r="DV286">
        <v>40304.9</v>
      </c>
      <c r="DW286">
        <v>38089.300000000003</v>
      </c>
      <c r="DX286">
        <v>2.0081699999999998</v>
      </c>
      <c r="DY286">
        <v>2.2517800000000001</v>
      </c>
      <c r="DZ286">
        <v>0.116795</v>
      </c>
      <c r="EA286">
        <v>0</v>
      </c>
      <c r="EB286">
        <v>22.767700000000001</v>
      </c>
      <c r="EC286">
        <v>999.9</v>
      </c>
      <c r="ED286">
        <v>64.832999999999998</v>
      </c>
      <c r="EE286">
        <v>23.172000000000001</v>
      </c>
      <c r="EF286">
        <v>18.0791</v>
      </c>
      <c r="EG286">
        <v>63.970300000000002</v>
      </c>
      <c r="EH286">
        <v>26.0457</v>
      </c>
      <c r="EI286">
        <v>1</v>
      </c>
      <c r="EJ286">
        <v>-0.36742900000000001</v>
      </c>
      <c r="EK286">
        <v>-3.61686</v>
      </c>
      <c r="EL286">
        <v>20.263200000000001</v>
      </c>
      <c r="EM286">
        <v>5.2610200000000003</v>
      </c>
      <c r="EN286">
        <v>12.0055</v>
      </c>
      <c r="EO286">
        <v>4.9996</v>
      </c>
      <c r="EP286">
        <v>3.2869799999999998</v>
      </c>
      <c r="EQ286">
        <v>9999</v>
      </c>
      <c r="ER286">
        <v>9999</v>
      </c>
      <c r="ES286">
        <v>999.9</v>
      </c>
      <c r="ET286">
        <v>9999</v>
      </c>
      <c r="EU286">
        <v>1.87249</v>
      </c>
      <c r="EV286">
        <v>1.8733200000000001</v>
      </c>
      <c r="EW286">
        <v>1.8695600000000001</v>
      </c>
      <c r="EX286">
        <v>1.87531</v>
      </c>
      <c r="EY286">
        <v>1.8755500000000001</v>
      </c>
      <c r="EZ286">
        <v>1.8739300000000001</v>
      </c>
      <c r="FA286">
        <v>1.8725000000000001</v>
      </c>
      <c r="FB286">
        <v>1.8716299999999999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-0.34</v>
      </c>
      <c r="FQ286">
        <v>5.9299999999999999E-2</v>
      </c>
      <c r="FR286">
        <v>0.34321388301456301</v>
      </c>
      <c r="FS286">
        <v>1.93526017593624E-3</v>
      </c>
      <c r="FT286">
        <v>-2.6352868309754201E-6</v>
      </c>
      <c r="FU286">
        <v>7.4988703689445403E-10</v>
      </c>
      <c r="FV286">
        <v>5.9295258707654903E-2</v>
      </c>
      <c r="FW286">
        <v>0</v>
      </c>
      <c r="FX286">
        <v>0</v>
      </c>
      <c r="FY286">
        <v>0</v>
      </c>
      <c r="FZ286">
        <v>1</v>
      </c>
      <c r="GA286">
        <v>1999</v>
      </c>
      <c r="GB286">
        <v>0</v>
      </c>
      <c r="GC286">
        <v>14</v>
      </c>
      <c r="GD286">
        <v>45.5</v>
      </c>
      <c r="GE286">
        <v>45.4</v>
      </c>
      <c r="GF286">
        <v>3.9343300000000001</v>
      </c>
      <c r="GG286">
        <v>2.4731399999999999</v>
      </c>
      <c r="GH286">
        <v>1.5979000000000001</v>
      </c>
      <c r="GI286">
        <v>2.35229</v>
      </c>
      <c r="GJ286">
        <v>1.64917</v>
      </c>
      <c r="GK286">
        <v>2.4450699999999999</v>
      </c>
      <c r="GL286">
        <v>27.766400000000001</v>
      </c>
      <c r="GM286">
        <v>14.0532</v>
      </c>
      <c r="GN286">
        <v>19</v>
      </c>
      <c r="GO286">
        <v>455.03100000000001</v>
      </c>
      <c r="GP286">
        <v>636.80899999999997</v>
      </c>
      <c r="GQ286">
        <v>29.313400000000001</v>
      </c>
      <c r="GR286">
        <v>22.543800000000001</v>
      </c>
      <c r="GS286">
        <v>30.000399999999999</v>
      </c>
      <c r="GT286">
        <v>22.505299999999998</v>
      </c>
      <c r="GU286">
        <v>22.495999999999999</v>
      </c>
      <c r="GV286">
        <v>78.823099999999997</v>
      </c>
      <c r="GW286">
        <v>26.512699999999999</v>
      </c>
      <c r="GX286">
        <v>100</v>
      </c>
      <c r="GY286">
        <v>29.3017</v>
      </c>
      <c r="GZ286">
        <v>2000.18</v>
      </c>
      <c r="HA286">
        <v>13.637700000000001</v>
      </c>
      <c r="HB286">
        <v>101.227</v>
      </c>
      <c r="HC286">
        <v>101.202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2025-01-09T11:57:21Z</dcterms:created>
  <dcterms:modified xsi:type="dcterms:W3CDTF">2025-01-10T22:55:00Z</dcterms:modified>
</cp:coreProperties>
</file>